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sigs" ContentType="application/vnd.openxmlformats-package.digital-signature-origin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docProps/app.xml" ContentType="application/vnd.openxmlformats-officedocument.extended-properties+xml"/>
  <Override PartName="/docProps/core.xml" ContentType="application/vnd.openxmlformats-package.core-properties+xml"/>
  <Override PartName="/xl/calcChain.xml" ContentType="application/vnd.openxmlformats-officedocument.spreadsheetml.calcChain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defaultThemeVersion="124226"/>
  <bookViews>
    <workbookView xWindow="0" yWindow="0" windowWidth="28800" windowHeight="12435"/>
  </bookViews>
  <sheets>
    <sheet name="Sheet1" sheetId="1" r:id="rId1"/>
  </sheets>
  <definedNames>
    <definedName name="_xlnm._FilterDatabase" localSheetId="0" hidden="1">Sheet1!$A$12:$I$1391</definedName>
  </definedNames>
  <calcPr calcId="152511"/>
</workbook>
</file>

<file path=xl/calcChain.xml><?xml version="1.0" encoding="utf-8"?>
<calcChain xmlns="http://schemas.openxmlformats.org/spreadsheetml/2006/main">
  <c r="H5394" i="1" l="1"/>
  <c r="H5393" i="1"/>
  <c r="H5392" i="1"/>
  <c r="H5391" i="1"/>
  <c r="H5390" i="1"/>
  <c r="H5389" i="1"/>
  <c r="H5385" i="1"/>
  <c r="H5384" i="1"/>
  <c r="H5144" i="1"/>
  <c r="H5014" i="1"/>
  <c r="H4691" i="1"/>
  <c r="H4690" i="1"/>
  <c r="H4689" i="1" s="1"/>
  <c r="H4688" i="1"/>
  <c r="H4687" i="1"/>
  <c r="H4686" i="1" s="1"/>
  <c r="H4685" i="1" s="1"/>
  <c r="H4684" i="1"/>
  <c r="H4683" i="1" s="1"/>
  <c r="H4682" i="1" s="1"/>
  <c r="H4681" i="1"/>
  <c r="H4680" i="1"/>
  <c r="H4679" i="1"/>
  <c r="H4678" i="1"/>
  <c r="H4677" i="1"/>
  <c r="H4676" i="1"/>
  <c r="H4675" i="1"/>
  <c r="H4674" i="1" s="1"/>
  <c r="H4673" i="1"/>
  <c r="H4672" i="1"/>
  <c r="H4671" i="1"/>
  <c r="H4670" i="1"/>
  <c r="H4669" i="1"/>
  <c r="H4668" i="1"/>
  <c r="H4667" i="1"/>
  <c r="H4666" i="1" s="1"/>
  <c r="H4664" i="1"/>
  <c r="H4663" i="1"/>
  <c r="H4662" i="1" s="1"/>
  <c r="H4661" i="1"/>
  <c r="H4660" i="1"/>
  <c r="H4658" i="1"/>
  <c r="H4657" i="1"/>
  <c r="H4656" i="1"/>
  <c r="H4655" i="1"/>
  <c r="H4654" i="1"/>
  <c r="H4653" i="1"/>
  <c r="H4652" i="1"/>
  <c r="H4651" i="1"/>
  <c r="H4650" i="1"/>
  <c r="H4649" i="1"/>
  <c r="H4648" i="1"/>
  <c r="H4647" i="1"/>
  <c r="H4646" i="1"/>
  <c r="H4645" i="1"/>
  <c r="H4644" i="1"/>
  <c r="H4643" i="1"/>
  <c r="H4642" i="1"/>
  <c r="H4641" i="1"/>
  <c r="H4640" i="1"/>
  <c r="H4639" i="1"/>
  <c r="H4638" i="1"/>
  <c r="H4637" i="1"/>
  <c r="H4636" i="1"/>
  <c r="H4635" i="1"/>
  <c r="H4634" i="1"/>
  <c r="H4633" i="1"/>
  <c r="H4632" i="1"/>
  <c r="H4631" i="1" s="1"/>
  <c r="H4630" i="1"/>
  <c r="H4629" i="1" s="1"/>
  <c r="H4628" i="1" s="1"/>
  <c r="H4627" i="1"/>
  <c r="H4626" i="1"/>
  <c r="H4625" i="1"/>
  <c r="H4624" i="1"/>
  <c r="H4623" i="1"/>
  <c r="H4622" i="1"/>
  <c r="H4621" i="1"/>
  <c r="H4620" i="1"/>
  <c r="H4617" i="1" s="1"/>
  <c r="H4616" i="1" s="1"/>
  <c r="H4619" i="1"/>
  <c r="H4618" i="1"/>
  <c r="H4615" i="1"/>
  <c r="H4614" i="1"/>
  <c r="H4613" i="1"/>
  <c r="H4612" i="1"/>
  <c r="H4611" i="1" s="1"/>
  <c r="H4610" i="1"/>
  <c r="H4609" i="1"/>
  <c r="H4608" i="1"/>
  <c r="H4607" i="1"/>
  <c r="H4606" i="1"/>
  <c r="H4605" i="1"/>
  <c r="H4604" i="1"/>
  <c r="H4602" i="1" s="1"/>
  <c r="H4603" i="1"/>
  <c r="H4601" i="1"/>
  <c r="H4600" i="1"/>
  <c r="H4597" i="1" s="1"/>
  <c r="H4599" i="1"/>
  <c r="H4598" i="1"/>
  <c r="H4596" i="1"/>
  <c r="H4595" i="1"/>
  <c r="H4594" i="1"/>
  <c r="H4593" i="1"/>
  <c r="H4592" i="1"/>
  <c r="H4590" i="1" s="1"/>
  <c r="H4591" i="1"/>
  <c r="H4588" i="1"/>
  <c r="H4587" i="1" s="1"/>
  <c r="H4586" i="1"/>
  <c r="H4585" i="1" s="1"/>
  <c r="H4584" i="1" s="1"/>
  <c r="H4583" i="1"/>
  <c r="H4582" i="1"/>
  <c r="H4581" i="1" s="1"/>
  <c r="H4580" i="1"/>
  <c r="H4579" i="1" s="1"/>
  <c r="H4578" i="1" s="1"/>
  <c r="H4577" i="1"/>
  <c r="H4576" i="1"/>
  <c r="H4575" i="1" s="1"/>
  <c r="H4568" i="1"/>
  <c r="H4567" i="1"/>
  <c r="H4566" i="1"/>
  <c r="H4565" i="1" s="1"/>
  <c r="H4564" i="1"/>
  <c r="H4563" i="1"/>
  <c r="H4562" i="1"/>
  <c r="H4561" i="1"/>
  <c r="H4560" i="1"/>
  <c r="H4559" i="1" s="1"/>
  <c r="H4558" i="1"/>
  <c r="H4556" i="1" s="1"/>
  <c r="H4557" i="1"/>
  <c r="H4555" i="1"/>
  <c r="H4554" i="1"/>
  <c r="H4552" i="1"/>
  <c r="H4551" i="1" s="1"/>
  <c r="H4550" i="1"/>
  <c r="H4549" i="1" s="1"/>
  <c r="H4548" i="1" s="1"/>
  <c r="H4547" i="1"/>
  <c r="H4546" i="1"/>
  <c r="H4545" i="1"/>
  <c r="H4544" i="1"/>
  <c r="H4543" i="1" s="1"/>
  <c r="H4542" i="1"/>
  <c r="H4541" i="1" s="1"/>
  <c r="H4540" i="1" s="1"/>
  <c r="H4534" i="1"/>
  <c r="H4533" i="1"/>
  <c r="H4532" i="1"/>
  <c r="H4531" i="1"/>
  <c r="H4530" i="1"/>
  <c r="H4529" i="1"/>
  <c r="H4528" i="1"/>
  <c r="H4527" i="1"/>
  <c r="H4526" i="1"/>
  <c r="H4525" i="1"/>
  <c r="H4523" i="1" s="1"/>
  <c r="H4522" i="1" s="1"/>
  <c r="H4524" i="1"/>
  <c r="H4521" i="1"/>
  <c r="H4520" i="1" s="1"/>
  <c r="H4519" i="1"/>
  <c r="H4518" i="1" s="1"/>
  <c r="H4516" i="1"/>
  <c r="H4515" i="1"/>
  <c r="H4514" i="1"/>
  <c r="H4513" i="1"/>
  <c r="H4512" i="1"/>
  <c r="H4511" i="1"/>
  <c r="H4510" i="1"/>
  <c r="H4509" i="1"/>
  <c r="H4508" i="1"/>
  <c r="H4507" i="1"/>
  <c r="H4506" i="1"/>
  <c r="H4505" i="1"/>
  <c r="H4504" i="1"/>
  <c r="H4503" i="1"/>
  <c r="H4502" i="1" s="1"/>
  <c r="H4500" i="1"/>
  <c r="H4499" i="1"/>
  <c r="H4498" i="1"/>
  <c r="H4497" i="1"/>
  <c r="H4496" i="1"/>
  <c r="H4495" i="1"/>
  <c r="H4494" i="1"/>
  <c r="H4493" i="1"/>
  <c r="H4492" i="1"/>
  <c r="H4491" i="1"/>
  <c r="H4490" i="1"/>
  <c r="H4489" i="1"/>
  <c r="H4488" i="1"/>
  <c r="H4487" i="1"/>
  <c r="H4486" i="1"/>
  <c r="H4485" i="1"/>
  <c r="H4484" i="1"/>
  <c r="H4483" i="1"/>
  <c r="H4482" i="1"/>
  <c r="H4481" i="1"/>
  <c r="H4480" i="1"/>
  <c r="H4479" i="1"/>
  <c r="H4478" i="1"/>
  <c r="H4477" i="1"/>
  <c r="H4476" i="1"/>
  <c r="H4475" i="1"/>
  <c r="H4474" i="1"/>
  <c r="H4473" i="1"/>
  <c r="H4472" i="1"/>
  <c r="H4471" i="1"/>
  <c r="H4470" i="1"/>
  <c r="H4469" i="1"/>
  <c r="H4468" i="1"/>
  <c r="H4467" i="1"/>
  <c r="H4466" i="1"/>
  <c r="H4465" i="1"/>
  <c r="H4464" i="1"/>
  <c r="H4463" i="1"/>
  <c r="H4462" i="1"/>
  <c r="H4461" i="1"/>
  <c r="H4460" i="1"/>
  <c r="H4459" i="1"/>
  <c r="H4458" i="1"/>
  <c r="H4457" i="1"/>
  <c r="H4456" i="1"/>
  <c r="H4455" i="1"/>
  <c r="H4454" i="1"/>
  <c r="H4453" i="1"/>
  <c r="H4452" i="1"/>
  <c r="H4451" i="1"/>
  <c r="H4450" i="1"/>
  <c r="H4449" i="1"/>
  <c r="H4448" i="1"/>
  <c r="H4447" i="1"/>
  <c r="H4446" i="1"/>
  <c r="H4445" i="1"/>
  <c r="H4444" i="1"/>
  <c r="H4443" i="1"/>
  <c r="H4442" i="1"/>
  <c r="H4441" i="1"/>
  <c r="H4440" i="1"/>
  <c r="H4439" i="1"/>
  <c r="H4438" i="1"/>
  <c r="H4437" i="1"/>
  <c r="H4436" i="1"/>
  <c r="H4435" i="1"/>
  <c r="H4434" i="1"/>
  <c r="H4433" i="1"/>
  <c r="H4432" i="1"/>
  <c r="H4431" i="1"/>
  <c r="H4430" i="1"/>
  <c r="H4429" i="1"/>
  <c r="H4428" i="1"/>
  <c r="H4427" i="1"/>
  <c r="H4426" i="1"/>
  <c r="H4425" i="1"/>
  <c r="H4424" i="1"/>
  <c r="H4423" i="1"/>
  <c r="H4422" i="1"/>
  <c r="H4421" i="1"/>
  <c r="H4420" i="1"/>
  <c r="H4418" i="1" s="1"/>
  <c r="H4417" i="1" s="1"/>
  <c r="H4419" i="1"/>
  <c r="H4410" i="1"/>
  <c r="H4409" i="1"/>
  <c r="H4408" i="1"/>
  <c r="H4407" i="1"/>
  <c r="H4405" i="1" s="1"/>
  <c r="H4402" i="1" s="1"/>
  <c r="H4406" i="1"/>
  <c r="H4404" i="1"/>
  <c r="H4401" i="1"/>
  <c r="H4400" i="1"/>
  <c r="H4399" i="1"/>
  <c r="H4398" i="1"/>
  <c r="H4397" i="1"/>
  <c r="H4396" i="1"/>
  <c r="H4395" i="1"/>
  <c r="H4394" i="1"/>
  <c r="H4393" i="1"/>
  <c r="H4392" i="1"/>
  <c r="H4391" i="1"/>
  <c r="H4390" i="1"/>
  <c r="H4389" i="1"/>
  <c r="H4388" i="1"/>
  <c r="H4387" i="1"/>
  <c r="H4386" i="1"/>
  <c r="H4385" i="1"/>
  <c r="H4384" i="1"/>
  <c r="H4383" i="1"/>
  <c r="H4382" i="1"/>
  <c r="H4380" i="1" s="1"/>
  <c r="H4381" i="1"/>
  <c r="H4379" i="1"/>
  <c r="H4378" i="1"/>
  <c r="H4376" i="1"/>
  <c r="H4375" i="1"/>
  <c r="H4374" i="1"/>
  <c r="H4373" i="1"/>
  <c r="H4372" i="1"/>
  <c r="H4371" i="1"/>
  <c r="H4370" i="1"/>
  <c r="H4369" i="1" s="1"/>
  <c r="H4368" i="1"/>
  <c r="H4367" i="1"/>
  <c r="H4366" i="1"/>
  <c r="H4365" i="1"/>
  <c r="H4364" i="1"/>
  <c r="H4363" i="1" s="1"/>
  <c r="H4362" i="1"/>
  <c r="H4361" i="1" s="1"/>
  <c r="H4360" i="1"/>
  <c r="H4359" i="1" s="1"/>
  <c r="H4358" i="1" s="1"/>
  <c r="H4357" i="1"/>
  <c r="H4356" i="1"/>
  <c r="H4355" i="1"/>
  <c r="H4354" i="1"/>
  <c r="H4353" i="1"/>
  <c r="H4352" i="1"/>
  <c r="H4351" i="1"/>
  <c r="H4350" i="1"/>
  <c r="H4349" i="1"/>
  <c r="H4348" i="1"/>
  <c r="H4347" i="1"/>
  <c r="H4346" i="1"/>
  <c r="H4345" i="1"/>
  <c r="H4344" i="1"/>
  <c r="H4343" i="1"/>
  <c r="H4342" i="1"/>
  <c r="H4341" i="1"/>
  <c r="H4340" i="1"/>
  <c r="H4339" i="1"/>
  <c r="H4338" i="1"/>
  <c r="H4335" i="1" s="1"/>
  <c r="H4337" i="1"/>
  <c r="H4336" i="1"/>
  <c r="H4334" i="1"/>
  <c r="H4333" i="1"/>
  <c r="H4332" i="1"/>
  <c r="H4331" i="1"/>
  <c r="H4330" i="1"/>
  <c r="H4329" i="1"/>
  <c r="H4328" i="1"/>
  <c r="H4327" i="1"/>
  <c r="H4326" i="1"/>
  <c r="H4323" i="1" s="1"/>
  <c r="H4325" i="1"/>
  <c r="H4324" i="1"/>
  <c r="H4322" i="1"/>
  <c r="H4319" i="1" s="1"/>
  <c r="H4321" i="1"/>
  <c r="H4320" i="1"/>
  <c r="H4317" i="1"/>
  <c r="H4316" i="1"/>
  <c r="H4315" i="1" s="1"/>
  <c r="H4314" i="1"/>
  <c r="H4313" i="1" s="1"/>
  <c r="H4312" i="1"/>
  <c r="H4311" i="1" s="1"/>
  <c r="H4310" i="1" s="1"/>
  <c r="H4309" i="1"/>
  <c r="H4308" i="1"/>
  <c r="H4307" i="1" s="1"/>
  <c r="H4306" i="1"/>
  <c r="H4304" i="1" s="1"/>
  <c r="H4305" i="1"/>
  <c r="H4303" i="1"/>
  <c r="H4302" i="1"/>
  <c r="H4300" i="1"/>
  <c r="H4299" i="1" s="1"/>
  <c r="H4298" i="1"/>
  <c r="H4297" i="1"/>
  <c r="H4296" i="1"/>
  <c r="H4295" i="1"/>
  <c r="H4294" i="1"/>
  <c r="H4293" i="1"/>
  <c r="H4292" i="1"/>
  <c r="H4291" i="1"/>
  <c r="H4290" i="1"/>
  <c r="H4289" i="1"/>
  <c r="H4288" i="1"/>
  <c r="H4287" i="1" s="1"/>
  <c r="H4285" i="1"/>
  <c r="H4284" i="1"/>
  <c r="H4283" i="1" s="1"/>
  <c r="H4282" i="1"/>
  <c r="H4281" i="1" s="1"/>
  <c r="H4279" i="1"/>
  <c r="H4278" i="1"/>
  <c r="H4277" i="1"/>
  <c r="H4276" i="1"/>
  <c r="H4275" i="1" s="1"/>
  <c r="H4274" i="1"/>
  <c r="H4272" i="1" s="1"/>
  <c r="H4273" i="1"/>
  <c r="H4271" i="1"/>
  <c r="H4270" i="1"/>
  <c r="H4268" i="1"/>
  <c r="H4267" i="1" s="1"/>
  <c r="H4266" i="1"/>
  <c r="H4265" i="1" s="1"/>
  <c r="H4264" i="1" s="1"/>
  <c r="H4263" i="1"/>
  <c r="H4262" i="1"/>
  <c r="H4261" i="1"/>
  <c r="H4260" i="1"/>
  <c r="H4259" i="1" s="1"/>
  <c r="H4258" i="1"/>
  <c r="H4256" i="1" s="1"/>
  <c r="H4255" i="1" s="1"/>
  <c r="H4257" i="1"/>
  <c r="H4254" i="1"/>
  <c r="H4253" i="1" s="1"/>
  <c r="H4252" i="1"/>
  <c r="H4251" i="1" s="1"/>
  <c r="H4250" i="1" s="1"/>
  <c r="H4249" i="1"/>
  <c r="H4248" i="1"/>
  <c r="H4247" i="1" s="1"/>
  <c r="H4246" i="1"/>
  <c r="H4245" i="1" s="1"/>
  <c r="H4244" i="1" s="1"/>
  <c r="H4243" i="1"/>
  <c r="H4242" i="1"/>
  <c r="H4241" i="1"/>
  <c r="H4240" i="1"/>
  <c r="H4239" i="1"/>
  <c r="H4238" i="1"/>
  <c r="H4237" i="1"/>
  <c r="H4236" i="1"/>
  <c r="H4235" i="1"/>
  <c r="H4234" i="1"/>
  <c r="H4233" i="1"/>
  <c r="H4232" i="1"/>
  <c r="H4231" i="1"/>
  <c r="H4230" i="1"/>
  <c r="H4229" i="1"/>
  <c r="H4228" i="1"/>
  <c r="H4227" i="1"/>
  <c r="H4226" i="1"/>
  <c r="H4225" i="1"/>
  <c r="H4224" i="1"/>
  <c r="H4223" i="1"/>
  <c r="H4222" i="1"/>
  <c r="H4221" i="1"/>
  <c r="H4220" i="1"/>
  <c r="H4219" i="1"/>
  <c r="H4218" i="1"/>
  <c r="H4217" i="1"/>
  <c r="H4216" i="1"/>
  <c r="H4215" i="1"/>
  <c r="H4214" i="1"/>
  <c r="H4213" i="1"/>
  <c r="H4212" i="1"/>
  <c r="H4211" i="1" s="1"/>
  <c r="H4210" i="1"/>
  <c r="H4209" i="1"/>
  <c r="H4208" i="1"/>
  <c r="H4207" i="1"/>
  <c r="H4206" i="1"/>
  <c r="H4205" i="1"/>
  <c r="H4204" i="1"/>
  <c r="H4203" i="1"/>
  <c r="H4202" i="1"/>
  <c r="H4201" i="1"/>
  <c r="H4200" i="1"/>
  <c r="H4199" i="1"/>
  <c r="H4198" i="1"/>
  <c r="H4197" i="1"/>
  <c r="H4196" i="1"/>
  <c r="H4195" i="1"/>
  <c r="H4194" i="1"/>
  <c r="H4193" i="1"/>
  <c r="H4192" i="1"/>
  <c r="H4191" i="1"/>
  <c r="H4190" i="1"/>
  <c r="H4189" i="1"/>
  <c r="H4188" i="1"/>
  <c r="H4187" i="1"/>
  <c r="H4186" i="1"/>
  <c r="H4185" i="1"/>
  <c r="H4184" i="1"/>
  <c r="H4183" i="1"/>
  <c r="H4182" i="1"/>
  <c r="H4181" i="1"/>
  <c r="H4180" i="1"/>
  <c r="H4179" i="1"/>
  <c r="H4178" i="1"/>
  <c r="H4177" i="1"/>
  <c r="H4176" i="1"/>
  <c r="H4175" i="1"/>
  <c r="H4174" i="1"/>
  <c r="H4173" i="1"/>
  <c r="H4172" i="1"/>
  <c r="H4171" i="1"/>
  <c r="H4170" i="1"/>
  <c r="H4169" i="1"/>
  <c r="H4168" i="1"/>
  <c r="H4167" i="1"/>
  <c r="H4166" i="1"/>
  <c r="H4165" i="1"/>
  <c r="H4164" i="1"/>
  <c r="H4163" i="1"/>
  <c r="H4162" i="1"/>
  <c r="H4161" i="1"/>
  <c r="H4160" i="1"/>
  <c r="H4159" i="1"/>
  <c r="H4157" i="1"/>
  <c r="H4156" i="1"/>
  <c r="H4155" i="1"/>
  <c r="H4154" i="1"/>
  <c r="H4153" i="1"/>
  <c r="H4152" i="1"/>
  <c r="H4151" i="1"/>
  <c r="H4150" i="1"/>
  <c r="H4149" i="1"/>
  <c r="H4148" i="1"/>
  <c r="H4147" i="1"/>
  <c r="H4146" i="1"/>
  <c r="H4145" i="1"/>
  <c r="H4144" i="1"/>
  <c r="H4143" i="1"/>
  <c r="H4142" i="1"/>
  <c r="H4141" i="1"/>
  <c r="H4140" i="1"/>
  <c r="H4139" i="1"/>
  <c r="H4138" i="1"/>
  <c r="H4137" i="1"/>
  <c r="H4136" i="1"/>
  <c r="H4135" i="1"/>
  <c r="H4134" i="1"/>
  <c r="H4133" i="1"/>
  <c r="H4132" i="1"/>
  <c r="H4131" i="1"/>
  <c r="H4130" i="1"/>
  <c r="H4129" i="1"/>
  <c r="H4128" i="1"/>
  <c r="H4127" i="1"/>
  <c r="H4126" i="1"/>
  <c r="H4125" i="1"/>
  <c r="H4124" i="1"/>
  <c r="H4123" i="1"/>
  <c r="H4122" i="1"/>
  <c r="H4121" i="1"/>
  <c r="H4120" i="1"/>
  <c r="H4119" i="1"/>
  <c r="H4118" i="1"/>
  <c r="H4117" i="1"/>
  <c r="H4116" i="1"/>
  <c r="H4115" i="1"/>
  <c r="H4114" i="1"/>
  <c r="H4113" i="1"/>
  <c r="H4112" i="1"/>
  <c r="H4111" i="1"/>
  <c r="H4110" i="1"/>
  <c r="H4109" i="1"/>
  <c r="H4108" i="1"/>
  <c r="H4107" i="1"/>
  <c r="H4106" i="1"/>
  <c r="H4105" i="1"/>
  <c r="H4104" i="1"/>
  <c r="H4103" i="1"/>
  <c r="H4102" i="1"/>
  <c r="H4101" i="1"/>
  <c r="H4100" i="1"/>
  <c r="H4099" i="1"/>
  <c r="H4098" i="1"/>
  <c r="H4097" i="1"/>
  <c r="H4096" i="1"/>
  <c r="H4095" i="1"/>
  <c r="H4094" i="1"/>
  <c r="H4093" i="1"/>
  <c r="H4092" i="1"/>
  <c r="H4091" i="1"/>
  <c r="H4090" i="1"/>
  <c r="H4089" i="1"/>
  <c r="H4088" i="1" s="1"/>
  <c r="H4050" i="1"/>
  <c r="H4049" i="1"/>
  <c r="H3799" i="1"/>
  <c r="H3798" i="1"/>
  <c r="H3419" i="1"/>
  <c r="H3099" i="1"/>
  <c r="H2923" i="1"/>
  <c r="H2921" i="1"/>
  <c r="H2788" i="1"/>
  <c r="H2704" i="1"/>
  <c r="H2703" i="1"/>
  <c r="H2702" i="1"/>
  <c r="H2701" i="1"/>
  <c r="H2453" i="1"/>
  <c r="H2268" i="1"/>
  <c r="H2253" i="1"/>
  <c r="H2252" i="1"/>
  <c r="H2251" i="1"/>
  <c r="H2250" i="1"/>
  <c r="H2249" i="1"/>
  <c r="H2248" i="1"/>
  <c r="H1827" i="1"/>
  <c r="H1776" i="1"/>
  <c r="H1390" i="1"/>
  <c r="H1389" i="1"/>
  <c r="H1388" i="1"/>
  <c r="H1385" i="1" s="1"/>
  <c r="H1387" i="1"/>
  <c r="H1386" i="1"/>
  <c r="H1384" i="1"/>
  <c r="H1383" i="1"/>
  <c r="H1382" i="1"/>
  <c r="H1381" i="1"/>
  <c r="H1380" i="1"/>
  <c r="H1379" i="1"/>
  <c r="H1378" i="1"/>
  <c r="H1377" i="1"/>
  <c r="H1376" i="1"/>
  <c r="H1375" i="1"/>
  <c r="H1374" i="1"/>
  <c r="H1373" i="1"/>
  <c r="H1372" i="1"/>
  <c r="H1370" i="1" s="1"/>
  <c r="H1371" i="1"/>
  <c r="H1368" i="1"/>
  <c r="H1367" i="1"/>
  <c r="H1366" i="1"/>
  <c r="H1365" i="1"/>
  <c r="H1364" i="1"/>
  <c r="H1363" i="1"/>
  <c r="H1362" i="1"/>
  <c r="H1361" i="1"/>
  <c r="H1360" i="1"/>
  <c r="H1359" i="1"/>
  <c r="H1358" i="1"/>
  <c r="H1357" i="1"/>
  <c r="H1356" i="1"/>
  <c r="H1355" i="1"/>
  <c r="H1354" i="1"/>
  <c r="H1353" i="1"/>
  <c r="H1352" i="1"/>
  <c r="H1351" i="1"/>
  <c r="H1317" i="1"/>
  <c r="H1316" i="1"/>
  <c r="H1315" i="1"/>
  <c r="H1314" i="1"/>
  <c r="H1313" i="1"/>
  <c r="H1312" i="1" s="1"/>
  <c r="H1311" i="1"/>
  <c r="H1310" i="1" s="1"/>
  <c r="H1309" i="1"/>
  <c r="H1308" i="1"/>
  <c r="H1307" i="1"/>
  <c r="H1306" i="1"/>
  <c r="H1305" i="1"/>
  <c r="H1304" i="1"/>
  <c r="H1303" i="1"/>
  <c r="H1302" i="1"/>
  <c r="H1301" i="1"/>
  <c r="H1300" i="1"/>
  <c r="H1298" i="1"/>
  <c r="H1297" i="1"/>
  <c r="H1296" i="1"/>
  <c r="H1295" i="1"/>
  <c r="H1294" i="1"/>
  <c r="H1293" i="1"/>
  <c r="H1292" i="1"/>
  <c r="H1291" i="1"/>
  <c r="H1290" i="1"/>
  <c r="H1289" i="1"/>
  <c r="H1288" i="1"/>
  <c r="H1287" i="1"/>
  <c r="H1286" i="1"/>
  <c r="H1285" i="1"/>
  <c r="H1284" i="1"/>
  <c r="H1283" i="1"/>
  <c r="H1282" i="1"/>
  <c r="H1281" i="1"/>
  <c r="H1280" i="1"/>
  <c r="H1279" i="1"/>
  <c r="H1278" i="1"/>
  <c r="H1277" i="1"/>
  <c r="H1276" i="1"/>
  <c r="H1275" i="1"/>
  <c r="H1274" i="1"/>
  <c r="H1273" i="1"/>
  <c r="H1272" i="1"/>
  <c r="H1271" i="1" s="1"/>
  <c r="H1269" i="1"/>
  <c r="H1268" i="1"/>
  <c r="H1267" i="1"/>
  <c r="H1266" i="1"/>
  <c r="H1262" i="1" s="1"/>
  <c r="G1265" i="1"/>
  <c r="G1264" i="1"/>
  <c r="H1263" i="1"/>
  <c r="H1261" i="1"/>
  <c r="H1260" i="1"/>
  <c r="H1259" i="1" s="1"/>
  <c r="H1258" i="1" s="1"/>
  <c r="H1257" i="1"/>
  <c r="H1256" i="1" s="1"/>
  <c r="H1255" i="1" s="1"/>
  <c r="H1253" i="1"/>
  <c r="H1252" i="1"/>
  <c r="H1251" i="1" s="1"/>
  <c r="H1250" i="1" s="1"/>
  <c r="H1246" i="1"/>
  <c r="H1245" i="1"/>
  <c r="H1244" i="1" s="1"/>
  <c r="H1243" i="1" s="1"/>
  <c r="H1242" i="1"/>
  <c r="H1241" i="1"/>
  <c r="H1240" i="1"/>
  <c r="H1239" i="1"/>
  <c r="H1238" i="1"/>
  <c r="H1237" i="1"/>
  <c r="H1236" i="1"/>
  <c r="H1235" i="1"/>
  <c r="H1234" i="1"/>
  <c r="H1233" i="1"/>
  <c r="H1232" i="1"/>
  <c r="H1231" i="1"/>
  <c r="H1230" i="1"/>
  <c r="H1229" i="1" s="1"/>
  <c r="H1222" i="1"/>
  <c r="H1221" i="1"/>
  <c r="H1220" i="1"/>
  <c r="H1219" i="1"/>
  <c r="H1218" i="1"/>
  <c r="H1217" i="1"/>
  <c r="H1216" i="1"/>
  <c r="H1215" i="1"/>
  <c r="H1214" i="1"/>
  <c r="H1213" i="1"/>
  <c r="H1212" i="1"/>
  <c r="H1211" i="1"/>
  <c r="H1210" i="1"/>
  <c r="H1209" i="1" s="1"/>
  <c r="H1208" i="1" s="1"/>
  <c r="H1207" i="1"/>
  <c r="H1206" i="1"/>
  <c r="H1205" i="1" s="1"/>
  <c r="H1204" i="1"/>
  <c r="H1203" i="1" s="1"/>
  <c r="H1177" i="1"/>
  <c r="H1176" i="1"/>
  <c r="H1175" i="1"/>
  <c r="H1174" i="1"/>
  <c r="H1173" i="1"/>
  <c r="H1172" i="1"/>
  <c r="H1171" i="1"/>
  <c r="H1170" i="1"/>
  <c r="H1169" i="1"/>
  <c r="H1168" i="1"/>
  <c r="H1167" i="1"/>
  <c r="H1166" i="1"/>
  <c r="H1165" i="1"/>
  <c r="H1164" i="1"/>
  <c r="H1163" i="1"/>
  <c r="H1162" i="1"/>
  <c r="H1161" i="1"/>
  <c r="H1160" i="1"/>
  <c r="H1159" i="1"/>
  <c r="H1151" i="1" s="1"/>
  <c r="H1150" i="1" s="1"/>
  <c r="H1158" i="1"/>
  <c r="H1157" i="1"/>
  <c r="H1156" i="1"/>
  <c r="H1155" i="1"/>
  <c r="H1154" i="1"/>
  <c r="H1153" i="1"/>
  <c r="H1152" i="1"/>
  <c r="H1149" i="1"/>
  <c r="H1148" i="1" s="1"/>
  <c r="H1147" i="1" s="1"/>
  <c r="H881" i="1"/>
  <c r="H879" i="1"/>
  <c r="H877" i="1" s="1"/>
  <c r="H876" i="1" s="1"/>
  <c r="H875" i="1"/>
  <c r="H874" i="1" s="1"/>
  <c r="H873" i="1"/>
  <c r="H872" i="1"/>
  <c r="H870" i="1"/>
  <c r="H869" i="1"/>
  <c r="H868" i="1"/>
  <c r="H867" i="1"/>
  <c r="H866" i="1"/>
  <c r="H865" i="1"/>
  <c r="H863" i="1"/>
  <c r="H862" i="1"/>
  <c r="H861" i="1"/>
  <c r="H860" i="1"/>
  <c r="H859" i="1"/>
  <c r="H858" i="1"/>
  <c r="H857" i="1"/>
  <c r="H856" i="1"/>
  <c r="H855" i="1"/>
  <c r="H854" i="1"/>
  <c r="H853" i="1"/>
  <c r="H852" i="1"/>
  <c r="H851" i="1"/>
  <c r="H850" i="1"/>
  <c r="H849" i="1"/>
  <c r="H848" i="1"/>
  <c r="H847" i="1"/>
  <c r="H846" i="1"/>
  <c r="H838" i="1"/>
  <c r="H836" i="1"/>
  <c r="H834" i="1"/>
  <c r="H833" i="1"/>
  <c r="H832" i="1" s="1"/>
  <c r="H831" i="1"/>
  <c r="H830" i="1"/>
  <c r="H829" i="1" s="1"/>
  <c r="H828" i="1"/>
  <c r="H827" i="1"/>
  <c r="H826" i="1"/>
  <c r="H825" i="1" s="1"/>
  <c r="H824" i="1"/>
  <c r="H823" i="1" s="1"/>
  <c r="H822" i="1" s="1"/>
  <c r="H821" i="1"/>
  <c r="H820" i="1"/>
  <c r="H819" i="1"/>
  <c r="H818" i="1"/>
  <c r="H813" i="1" s="1"/>
  <c r="H817" i="1"/>
  <c r="H816" i="1"/>
  <c r="H815" i="1"/>
  <c r="H814" i="1"/>
  <c r="H812" i="1"/>
  <c r="H811" i="1"/>
  <c r="H810" i="1"/>
  <c r="H809" i="1"/>
  <c r="H808" i="1" s="1"/>
  <c r="H807" i="1" s="1"/>
  <c r="H806" i="1"/>
  <c r="H805" i="1"/>
  <c r="H804" i="1"/>
  <c r="H803" i="1"/>
  <c r="H802" i="1"/>
  <c r="H801" i="1"/>
  <c r="H800" i="1"/>
  <c r="H799" i="1"/>
  <c r="H798" i="1"/>
  <c r="H797" i="1"/>
  <c r="H796" i="1"/>
  <c r="H795" i="1"/>
  <c r="H794" i="1"/>
  <c r="H793" i="1"/>
  <c r="H792" i="1"/>
  <c r="H791" i="1"/>
  <c r="H790" i="1"/>
  <c r="H789" i="1"/>
  <c r="H788" i="1"/>
  <c r="H787" i="1"/>
  <c r="H786" i="1"/>
  <c r="H785" i="1"/>
  <c r="H784" i="1"/>
  <c r="H783" i="1"/>
  <c r="H782" i="1"/>
  <c r="H781" i="1"/>
  <c r="H780" i="1"/>
  <c r="H779" i="1"/>
  <c r="H778" i="1"/>
  <c r="H777" i="1"/>
  <c r="H776" i="1"/>
  <c r="H775" i="1"/>
  <c r="H774" i="1"/>
  <c r="H773" i="1"/>
  <c r="H772" i="1"/>
  <c r="H771" i="1"/>
  <c r="H770" i="1"/>
  <c r="H769" i="1"/>
  <c r="H768" i="1"/>
  <c r="H767" i="1"/>
  <c r="H766" i="1"/>
  <c r="H765" i="1"/>
  <c r="H764" i="1"/>
  <c r="H763" i="1"/>
  <c r="H762" i="1"/>
  <c r="H761" i="1"/>
  <c r="H760" i="1"/>
  <c r="H759" i="1"/>
  <c r="H758" i="1"/>
  <c r="H757" i="1"/>
  <c r="H756" i="1"/>
  <c r="H755" i="1"/>
  <c r="H754" i="1"/>
  <c r="H753" i="1"/>
  <c r="H752" i="1"/>
  <c r="H751" i="1" s="1"/>
  <c r="H750" i="1" s="1"/>
  <c r="H749" i="1"/>
  <c r="H748" i="1"/>
  <c r="H747" i="1"/>
  <c r="H746" i="1"/>
  <c r="H745" i="1" s="1"/>
  <c r="H744" i="1" s="1"/>
  <c r="H743" i="1"/>
  <c r="H742" i="1"/>
  <c r="H740" i="1"/>
  <c r="H739" i="1" s="1"/>
  <c r="H738" i="1"/>
  <c r="H737" i="1"/>
  <c r="H736" i="1"/>
  <c r="H735" i="1"/>
  <c r="H734" i="1"/>
  <c r="H733" i="1"/>
  <c r="H732" i="1"/>
  <c r="H731" i="1"/>
  <c r="H730" i="1"/>
  <c r="H729" i="1"/>
  <c r="H728" i="1"/>
  <c r="H727" i="1" s="1"/>
  <c r="H726" i="1" s="1"/>
  <c r="H725" i="1"/>
  <c r="H724" i="1"/>
  <c r="H723" i="1" s="1"/>
  <c r="H722" i="1"/>
  <c r="H721" i="1"/>
  <c r="H720" i="1" s="1"/>
  <c r="H719" i="1"/>
  <c r="H718" i="1" s="1"/>
  <c r="H717" i="1"/>
  <c r="H716" i="1"/>
  <c r="H715" i="1" s="1"/>
  <c r="H714" i="1" s="1"/>
  <c r="H713" i="1"/>
  <c r="H712" i="1"/>
  <c r="H711" i="1"/>
  <c r="H710" i="1"/>
  <c r="H709" i="1"/>
  <c r="H708" i="1"/>
  <c r="H707" i="1"/>
  <c r="H706" i="1"/>
  <c r="H705" i="1"/>
  <c r="H704" i="1"/>
  <c r="H703" i="1"/>
  <c r="H702" i="1"/>
  <c r="H701" i="1"/>
  <c r="H700" i="1"/>
  <c r="H699" i="1"/>
  <c r="H698" i="1"/>
  <c r="H697" i="1"/>
  <c r="H696" i="1"/>
  <c r="H695" i="1"/>
  <c r="H694" i="1"/>
  <c r="H693" i="1"/>
  <c r="H692" i="1"/>
  <c r="H691" i="1"/>
  <c r="H690" i="1"/>
  <c r="H689" i="1"/>
  <c r="H688" i="1" s="1"/>
  <c r="H687" i="1" s="1"/>
  <c r="H686" i="1"/>
  <c r="H685" i="1"/>
  <c r="H684" i="1" s="1"/>
  <c r="H683" i="1"/>
  <c r="H682" i="1" s="1"/>
  <c r="H681" i="1" s="1"/>
  <c r="H680" i="1"/>
  <c r="H679" i="1"/>
  <c r="H678" i="1" s="1"/>
  <c r="H677" i="1" s="1"/>
  <c r="H676" i="1"/>
  <c r="H675" i="1" s="1"/>
  <c r="H674" i="1" s="1"/>
  <c r="H673" i="1"/>
  <c r="H670" i="1"/>
  <c r="H669" i="1"/>
  <c r="H668" i="1"/>
  <c r="H667" i="1"/>
  <c r="H666" i="1"/>
  <c r="H665" i="1"/>
  <c r="H664" i="1"/>
  <c r="H663" i="1"/>
  <c r="H662" i="1" s="1"/>
  <c r="H661" i="1"/>
  <c r="H660" i="1"/>
  <c r="H659" i="1"/>
  <c r="H657" i="1"/>
  <c r="H656" i="1"/>
  <c r="H655" i="1"/>
  <c r="H654" i="1"/>
  <c r="H653" i="1"/>
  <c r="H652" i="1"/>
  <c r="H651" i="1"/>
  <c r="H650" i="1"/>
  <c r="H649" i="1"/>
  <c r="H648" i="1"/>
  <c r="H647" i="1"/>
  <c r="H646" i="1"/>
  <c r="H645" i="1"/>
  <c r="H644" i="1"/>
  <c r="H643" i="1"/>
  <c r="H642" i="1"/>
  <c r="H640" i="1"/>
  <c r="H638" i="1" s="1"/>
  <c r="H635" i="1"/>
  <c r="H634" i="1"/>
  <c r="H633" i="1"/>
  <c r="H632" i="1" s="1"/>
  <c r="H630" i="1"/>
  <c r="H629" i="1"/>
  <c r="H628" i="1"/>
  <c r="H627" i="1"/>
  <c r="H626" i="1" s="1"/>
  <c r="H625" i="1"/>
  <c r="H624" i="1"/>
  <c r="H623" i="1"/>
  <c r="H621" i="1"/>
  <c r="H620" i="1"/>
  <c r="H619" i="1"/>
  <c r="H618" i="1"/>
  <c r="H616" i="1" s="1"/>
  <c r="H615" i="1" s="1"/>
  <c r="H617" i="1"/>
  <c r="H614" i="1"/>
  <c r="H613" i="1" s="1"/>
  <c r="H612" i="1"/>
  <c r="H611" i="1"/>
  <c r="H609" i="1"/>
  <c r="H608" i="1"/>
  <c r="H607" i="1"/>
  <c r="H606" i="1" s="1"/>
  <c r="H605" i="1" s="1"/>
  <c r="H604" i="1"/>
  <c r="H603" i="1"/>
  <c r="H602" i="1"/>
  <c r="H601" i="1"/>
  <c r="H600" i="1"/>
  <c r="H599" i="1"/>
  <c r="H598" i="1" s="1"/>
  <c r="H597" i="1" s="1"/>
  <c r="H596" i="1"/>
  <c r="H595" i="1"/>
  <c r="H594" i="1"/>
  <c r="H593" i="1" s="1"/>
  <c r="H592" i="1"/>
  <c r="H591" i="1"/>
  <c r="H590" i="1" s="1"/>
  <c r="H588" i="1"/>
  <c r="H587" i="1"/>
  <c r="H586" i="1"/>
  <c r="H585" i="1"/>
  <c r="H584" i="1"/>
  <c r="H583" i="1" s="1"/>
  <c r="H582" i="1"/>
  <c r="H581" i="1"/>
  <c r="H580" i="1"/>
  <c r="H579" i="1"/>
  <c r="H578" i="1"/>
  <c r="H577" i="1" s="1"/>
  <c r="H575" i="1"/>
  <c r="H574" i="1"/>
  <c r="H573" i="1"/>
  <c r="H572" i="1"/>
  <c r="H571" i="1"/>
  <c r="H570" i="1"/>
  <c r="H569" i="1"/>
  <c r="H568" i="1" s="1"/>
  <c r="H567" i="1"/>
  <c r="H566" i="1"/>
  <c r="H565" i="1"/>
  <c r="H564" i="1"/>
  <c r="H563" i="1"/>
  <c r="H562" i="1"/>
  <c r="H544" i="1"/>
  <c r="H543" i="1" s="1"/>
  <c r="H542" i="1" s="1"/>
  <c r="H541" i="1"/>
  <c r="H540" i="1"/>
  <c r="H539" i="1" s="1"/>
  <c r="H538" i="1"/>
  <c r="H537" i="1"/>
  <c r="H536" i="1" s="1"/>
  <c r="H535" i="1" s="1"/>
  <c r="H534" i="1"/>
  <c r="H533" i="1"/>
  <c r="H532" i="1"/>
  <c r="H531" i="1" s="1"/>
  <c r="H530" i="1"/>
  <c r="H529" i="1"/>
  <c r="H528" i="1"/>
  <c r="H526" i="1" s="1"/>
  <c r="H524" i="1"/>
  <c r="H523" i="1" s="1"/>
  <c r="H522" i="1"/>
  <c r="H521" i="1"/>
  <c r="H520" i="1"/>
  <c r="H519" i="1" s="1"/>
  <c r="H517" i="1"/>
  <c r="H516" i="1"/>
  <c r="H515" i="1"/>
  <c r="H514" i="1"/>
  <c r="H513" i="1"/>
  <c r="H512" i="1"/>
  <c r="H511" i="1"/>
  <c r="H510" i="1"/>
  <c r="H509" i="1"/>
  <c r="H507" i="1" s="1"/>
  <c r="H508" i="1"/>
  <c r="H506" i="1"/>
  <c r="H505" i="1"/>
  <c r="H504" i="1"/>
  <c r="H503" i="1"/>
  <c r="H502" i="1"/>
  <c r="H501" i="1"/>
  <c r="H500" i="1"/>
  <c r="H499" i="1"/>
  <c r="H498" i="1"/>
  <c r="H497" i="1"/>
  <c r="H495" i="1" s="1"/>
  <c r="H494" i="1"/>
  <c r="H493" i="1" s="1"/>
  <c r="H492" i="1" s="1"/>
  <c r="H491" i="1"/>
  <c r="H489" i="1"/>
  <c r="H488" i="1"/>
  <c r="H487" i="1"/>
  <c r="H486" i="1"/>
  <c r="H485" i="1"/>
  <c r="H484" i="1"/>
  <c r="H483" i="1"/>
  <c r="H481" i="1" s="1"/>
  <c r="H480" i="1"/>
  <c r="H479" i="1"/>
  <c r="H478" i="1"/>
  <c r="H475" i="1"/>
  <c r="H474" i="1"/>
  <c r="H471" i="1" s="1"/>
  <c r="H470" i="1" s="1"/>
  <c r="H469" i="1"/>
  <c r="H468" i="1"/>
  <c r="H467" i="1" s="1"/>
  <c r="H466" i="1" s="1"/>
  <c r="H465" i="1"/>
  <c r="H464" i="1"/>
  <c r="H461" i="1"/>
  <c r="H460" i="1"/>
  <c r="H459" i="1"/>
  <c r="H458" i="1"/>
  <c r="H457" i="1"/>
  <c r="H456" i="1"/>
  <c r="H455" i="1"/>
  <c r="H454" i="1"/>
  <c r="H453" i="1"/>
  <c r="H452" i="1"/>
  <c r="H451" i="1"/>
  <c r="H450" i="1"/>
  <c r="H449" i="1"/>
  <c r="H448" i="1"/>
  <c r="H447" i="1"/>
  <c r="H446" i="1"/>
  <c r="H445" i="1"/>
  <c r="H444" i="1"/>
  <c r="H443" i="1"/>
  <c r="H442" i="1"/>
  <c r="H441" i="1"/>
  <c r="H440" i="1"/>
  <c r="H439" i="1"/>
  <c r="H438" i="1"/>
  <c r="H433" i="1"/>
  <c r="H432" i="1"/>
  <c r="H431" i="1"/>
  <c r="H430" i="1"/>
  <c r="H428" i="1"/>
  <c r="H425" i="1"/>
  <c r="H422" i="1"/>
  <c r="H421" i="1"/>
  <c r="H420" i="1"/>
  <c r="H418" i="1"/>
  <c r="H417" i="1"/>
  <c r="H416" i="1"/>
  <c r="H415" i="1"/>
  <c r="H413" i="1"/>
  <c r="H412" i="1" s="1"/>
  <c r="H411" i="1"/>
  <c r="H410" i="1"/>
  <c r="H409" i="1"/>
  <c r="H408" i="1"/>
  <c r="H407" i="1"/>
  <c r="H406" i="1"/>
  <c r="H405" i="1"/>
  <c r="H404" i="1"/>
  <c r="H403" i="1"/>
  <c r="H402" i="1"/>
  <c r="H401" i="1"/>
  <c r="H400" i="1"/>
  <c r="H399" i="1"/>
  <c r="H398" i="1"/>
  <c r="H397" i="1"/>
  <c r="H396" i="1"/>
  <c r="H395" i="1"/>
  <c r="H394" i="1"/>
  <c r="H393" i="1"/>
  <c r="H392" i="1"/>
  <c r="H391" i="1"/>
  <c r="H390" i="1"/>
  <c r="H389" i="1"/>
  <c r="H388" i="1"/>
  <c r="H387" i="1"/>
  <c r="H386" i="1"/>
  <c r="H385" i="1"/>
  <c r="H384" i="1"/>
  <c r="H383" i="1"/>
  <c r="H382" i="1"/>
  <c r="H381" i="1"/>
  <c r="H380" i="1"/>
  <c r="H379" i="1"/>
  <c r="H378" i="1"/>
  <c r="H377" i="1"/>
  <c r="H376" i="1"/>
  <c r="H375" i="1"/>
  <c r="H374" i="1"/>
  <c r="H372" i="1"/>
  <c r="H370" i="1"/>
  <c r="H369" i="1"/>
  <c r="H368" i="1"/>
  <c r="H367" i="1"/>
  <c r="H366" i="1"/>
  <c r="H365" i="1"/>
  <c r="H364" i="1"/>
  <c r="H363" i="1"/>
  <c r="H362" i="1"/>
  <c r="H361" i="1"/>
  <c r="H360" i="1"/>
  <c r="H359" i="1"/>
  <c r="H358" i="1"/>
  <c r="H357" i="1"/>
  <c r="H356" i="1"/>
  <c r="H355" i="1"/>
  <c r="H354" i="1"/>
  <c r="H353" i="1"/>
  <c r="H352" i="1"/>
  <c r="H351" i="1"/>
  <c r="H350" i="1"/>
  <c r="H349" i="1"/>
  <c r="H348" i="1"/>
  <c r="H347" i="1"/>
  <c r="H346" i="1"/>
  <c r="H345" i="1"/>
  <c r="H344" i="1"/>
  <c r="H343" i="1"/>
  <c r="H342" i="1"/>
  <c r="H341" i="1"/>
  <c r="H340" i="1"/>
  <c r="H339" i="1"/>
  <c r="H338" i="1"/>
  <c r="H337" i="1"/>
  <c r="H336" i="1"/>
  <c r="H335" i="1"/>
  <c r="H334" i="1"/>
  <c r="H333" i="1"/>
  <c r="H332" i="1"/>
  <c r="H331" i="1"/>
  <c r="H330" i="1"/>
  <c r="H329" i="1"/>
  <c r="H328" i="1"/>
  <c r="H327" i="1"/>
  <c r="H326" i="1"/>
  <c r="H325" i="1"/>
  <c r="H324" i="1"/>
  <c r="H323" i="1"/>
  <c r="H322" i="1"/>
  <c r="H321" i="1"/>
  <c r="H320" i="1"/>
  <c r="H319" i="1"/>
  <c r="H318" i="1"/>
  <c r="H317" i="1"/>
  <c r="H316" i="1"/>
  <c r="H315" i="1"/>
  <c r="H314" i="1"/>
  <c r="H313" i="1"/>
  <c r="H312" i="1"/>
  <c r="H311" i="1"/>
  <c r="H307" i="1" s="1"/>
  <c r="H310" i="1"/>
  <c r="H309" i="1"/>
  <c r="H308" i="1"/>
  <c r="H306" i="1"/>
  <c r="H305" i="1"/>
  <c r="H303" i="1"/>
  <c r="H301" i="1"/>
  <c r="H299" i="1" s="1"/>
  <c r="H300" i="1"/>
  <c r="H297" i="1"/>
  <c r="H296" i="1"/>
  <c r="H282" i="1"/>
  <c r="H281" i="1"/>
  <c r="H280" i="1"/>
  <c r="H279" i="1"/>
  <c r="H278" i="1"/>
  <c r="H277" i="1"/>
  <c r="H276" i="1"/>
  <c r="H275" i="1"/>
  <c r="H274" i="1"/>
  <c r="H273" i="1"/>
  <c r="H272" i="1"/>
  <c r="H271" i="1"/>
  <c r="H270" i="1"/>
  <c r="H269" i="1"/>
  <c r="H268" i="1"/>
  <c r="H267" i="1"/>
  <c r="H266" i="1"/>
  <c r="H265" i="1"/>
  <c r="H264" i="1"/>
  <c r="H263" i="1"/>
  <c r="H262" i="1"/>
  <c r="H261" i="1"/>
  <c r="H260" i="1"/>
  <c r="H259" i="1"/>
  <c r="H258" i="1"/>
  <c r="H257" i="1"/>
  <c r="H256" i="1"/>
  <c r="H255" i="1"/>
  <c r="H254" i="1"/>
  <c r="H253" i="1"/>
  <c r="H252" i="1"/>
  <c r="H251" i="1"/>
  <c r="H250" i="1"/>
  <c r="H249" i="1"/>
  <c r="H248" i="1"/>
  <c r="H247" i="1"/>
  <c r="H246" i="1"/>
  <c r="H245" i="1"/>
  <c r="H244" i="1"/>
  <c r="H243" i="1"/>
  <c r="H242" i="1"/>
  <c r="H241" i="1"/>
  <c r="H240" i="1"/>
  <c r="H239" i="1"/>
  <c r="H238" i="1"/>
  <c r="H237" i="1"/>
  <c r="H236" i="1"/>
  <c r="H235" i="1"/>
  <c r="H234" i="1"/>
  <c r="H230" i="1"/>
  <c r="H228" i="1"/>
  <c r="H227" i="1"/>
  <c r="H226" i="1"/>
  <c r="H225" i="1"/>
  <c r="H224" i="1"/>
  <c r="H223" i="1"/>
  <c r="H222" i="1"/>
  <c r="H221" i="1"/>
  <c r="H220" i="1"/>
  <c r="H219" i="1"/>
  <c r="H218" i="1"/>
  <c r="H217" i="1"/>
  <c r="H216" i="1"/>
  <c r="H215" i="1"/>
  <c r="H214" i="1"/>
  <c r="H213" i="1"/>
  <c r="H212" i="1"/>
  <c r="H211" i="1"/>
  <c r="H210" i="1"/>
  <c r="H209" i="1"/>
  <c r="H208" i="1"/>
  <c r="H207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H194" i="1"/>
  <c r="H193" i="1"/>
  <c r="H192" i="1"/>
  <c r="H191" i="1"/>
  <c r="H190" i="1"/>
  <c r="H189" i="1"/>
  <c r="H188" i="1"/>
  <c r="H187" i="1"/>
  <c r="H186" i="1"/>
  <c r="H185" i="1"/>
  <c r="H184" i="1"/>
  <c r="H183" i="1"/>
  <c r="H182" i="1"/>
  <c r="H181" i="1"/>
  <c r="H180" i="1"/>
  <c r="H179" i="1"/>
  <c r="H178" i="1"/>
  <c r="H177" i="1"/>
  <c r="H176" i="1"/>
  <c r="H175" i="1"/>
  <c r="H174" i="1"/>
  <c r="H173" i="1"/>
  <c r="H172" i="1"/>
  <c r="H171" i="1"/>
  <c r="H170" i="1"/>
  <c r="H169" i="1"/>
  <c r="H168" i="1"/>
  <c r="H167" i="1"/>
  <c r="H166" i="1"/>
  <c r="H165" i="1"/>
  <c r="H164" i="1"/>
  <c r="H163" i="1"/>
  <c r="H162" i="1"/>
  <c r="H161" i="1"/>
  <c r="H160" i="1"/>
  <c r="H159" i="1"/>
  <c r="H158" i="1"/>
  <c r="H157" i="1"/>
  <c r="H156" i="1"/>
  <c r="H155" i="1"/>
  <c r="H154" i="1"/>
  <c r="H153" i="1"/>
  <c r="H152" i="1"/>
  <c r="H151" i="1"/>
  <c r="H150" i="1"/>
  <c r="H149" i="1"/>
  <c r="H148" i="1"/>
  <c r="H147" i="1"/>
  <c r="H146" i="1"/>
  <c r="H145" i="1"/>
  <c r="H144" i="1"/>
  <c r="H143" i="1"/>
  <c r="H142" i="1"/>
  <c r="H141" i="1"/>
  <c r="H140" i="1"/>
  <c r="H139" i="1"/>
  <c r="H138" i="1"/>
  <c r="H137" i="1"/>
  <c r="H136" i="1"/>
  <c r="H135" i="1"/>
  <c r="H134" i="1"/>
  <c r="H133" i="1"/>
  <c r="H132" i="1"/>
  <c r="H131" i="1"/>
  <c r="H130" i="1"/>
  <c r="H129" i="1"/>
  <c r="H128" i="1"/>
  <c r="H127" i="1"/>
  <c r="H126" i="1"/>
  <c r="H125" i="1"/>
  <c r="H124" i="1"/>
  <c r="H123" i="1"/>
  <c r="H122" i="1"/>
  <c r="H121" i="1"/>
  <c r="H120" i="1"/>
  <c r="H119" i="1"/>
  <c r="H118" i="1"/>
  <c r="H117" i="1"/>
  <c r="H116" i="1"/>
  <c r="H115" i="1"/>
  <c r="H114" i="1"/>
  <c r="H113" i="1"/>
  <c r="H112" i="1"/>
  <c r="H111" i="1"/>
  <c r="H110" i="1"/>
  <c r="H109" i="1"/>
  <c r="H108" i="1"/>
  <c r="H107" i="1"/>
  <c r="H106" i="1"/>
  <c r="H105" i="1"/>
  <c r="H103" i="1"/>
  <c r="H102" i="1"/>
  <c r="H101" i="1"/>
  <c r="H100" i="1"/>
  <c r="H99" i="1"/>
  <c r="H98" i="1"/>
  <c r="H97" i="1"/>
  <c r="H96" i="1"/>
  <c r="H95" i="1"/>
  <c r="H94" i="1"/>
  <c r="H93" i="1"/>
  <c r="H92" i="1"/>
  <c r="H91" i="1"/>
  <c r="H90" i="1"/>
  <c r="H89" i="1"/>
  <c r="H88" i="1"/>
  <c r="H87" i="1"/>
  <c r="H86" i="1"/>
  <c r="H85" i="1"/>
  <c r="H84" i="1"/>
  <c r="H83" i="1"/>
  <c r="H82" i="1"/>
  <c r="H81" i="1"/>
  <c r="H80" i="1"/>
  <c r="H79" i="1"/>
  <c r="H78" i="1"/>
  <c r="H77" i="1"/>
  <c r="H76" i="1"/>
  <c r="H75" i="1"/>
  <c r="H74" i="1"/>
  <c r="H73" i="1"/>
  <c r="H72" i="1"/>
  <c r="H71" i="1"/>
  <c r="H70" i="1"/>
  <c r="H69" i="1"/>
  <c r="H68" i="1"/>
  <c r="H67" i="1"/>
  <c r="H66" i="1"/>
  <c r="H65" i="1"/>
  <c r="H64" i="1"/>
  <c r="H63" i="1"/>
  <c r="H62" i="1"/>
  <c r="H61" i="1"/>
  <c r="H60" i="1"/>
  <c r="H59" i="1"/>
  <c r="H58" i="1"/>
  <c r="H57" i="1"/>
  <c r="H56" i="1"/>
  <c r="H55" i="1"/>
  <c r="H54" i="1"/>
  <c r="H53" i="1"/>
  <c r="H52" i="1"/>
  <c r="H51" i="1"/>
  <c r="H50" i="1"/>
  <c r="H49" i="1"/>
  <c r="H48" i="1"/>
  <c r="H47" i="1"/>
  <c r="H46" i="1"/>
  <c r="H45" i="1"/>
  <c r="H44" i="1"/>
  <c r="H36" i="1"/>
  <c r="H35" i="1"/>
  <c r="H34" i="1"/>
  <c r="H33" i="1"/>
  <c r="H32" i="1"/>
  <c r="H31" i="1"/>
  <c r="H30" i="1"/>
  <c r="H29" i="1"/>
  <c r="H28" i="1"/>
  <c r="H27" i="1"/>
  <c r="H26" i="1"/>
  <c r="H25" i="1"/>
  <c r="H24" i="1"/>
  <c r="H23" i="1"/>
  <c r="H22" i="1"/>
  <c r="H21" i="1"/>
  <c r="H20" i="1"/>
  <c r="H19" i="1"/>
  <c r="H16" i="1" s="1"/>
  <c r="H18" i="1"/>
  <c r="H17" i="1"/>
  <c r="H631" i="1" l="1"/>
  <c r="H518" i="1"/>
  <c r="H525" i="1"/>
  <c r="H576" i="1"/>
  <c r="H610" i="1"/>
  <c r="H622" i="1"/>
  <c r="H871" i="1"/>
  <c r="H4269" i="1"/>
  <c r="H4280" i="1"/>
  <c r="H4517" i="1"/>
  <c r="H4692" i="1" s="1"/>
  <c r="H4553" i="1"/>
  <c r="H4589" i="1"/>
  <c r="H1350" i="1"/>
  <c r="H15" i="1"/>
  <c r="H561" i="1"/>
  <c r="H658" i="1"/>
  <c r="H1270" i="1"/>
  <c r="H4286" i="1"/>
  <c r="H4301" i="1"/>
  <c r="H4318" i="1"/>
  <c r="H4377" i="1"/>
  <c r="H4411" i="1" s="1"/>
  <c r="H4659" i="1"/>
  <c r="H4665" i="1"/>
  <c r="H1391" i="1" l="1"/>
</calcChain>
</file>

<file path=xl/sharedStrings.xml><?xml version="1.0" encoding="utf-8"?>
<sst xmlns="http://schemas.openxmlformats.org/spreadsheetml/2006/main" count="35201" uniqueCount="6643">
  <si>
    <t>Երևան քաղաքի 2022 թվականի բյուջեի միջոցներով նախատեսվող Ավան վարչական շրջանի</t>
  </si>
  <si>
    <t>Հոդվածը</t>
  </si>
  <si>
    <t>Գնման առարկայի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</si>
  <si>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</si>
  <si>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</si>
  <si>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</si>
  <si>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</si>
  <si>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</si>
  <si>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Միջանցիկ կոդը ըստ CPV դասակարգման</t>
  </si>
  <si>
    <t>Անվանումը</t>
  </si>
  <si>
    <t>բաժին 01, խումբ 1, դաս 1, 1. Կառավարման մարմնի պահպանում</t>
  </si>
  <si>
    <t>Ապրանք</t>
  </si>
  <si>
    <t>30141200/3</t>
  </si>
  <si>
    <t>հաշվասարք, գրասենյակային</t>
  </si>
  <si>
    <t>ԷԱՃ</t>
  </si>
  <si>
    <t>հատ</t>
  </si>
  <si>
    <t>30192121/9</t>
  </si>
  <si>
    <t>գրիչ գնդիկավոր</t>
  </si>
  <si>
    <t>30192128/3</t>
  </si>
  <si>
    <t>գրիչ գելային</t>
  </si>
  <si>
    <t>30192130/5</t>
  </si>
  <si>
    <t>մատիտներ</t>
  </si>
  <si>
    <t>30192160/3</t>
  </si>
  <si>
    <t xml:space="preserve"> շտրիխներ</t>
  </si>
  <si>
    <t>30192710/3</t>
  </si>
  <si>
    <t>սոսնձամատիտ, գրասենյակային</t>
  </si>
  <si>
    <t>30192720/3</t>
  </si>
  <si>
    <t xml:space="preserve"> գծանշիչ</t>
  </si>
  <si>
    <t>30192740/1</t>
  </si>
  <si>
    <t>թուղթ գունավոր, A4 ձևաչափի</t>
  </si>
  <si>
    <t>տուփ</t>
  </si>
  <si>
    <t>30197100/3</t>
  </si>
  <si>
    <t xml:space="preserve"> կարիչի մետաղալարե կապեր</t>
  </si>
  <si>
    <t>30197112/2</t>
  </si>
  <si>
    <t xml:space="preserve"> կարիչի մետաղալարե կապեր, միջին</t>
  </si>
  <si>
    <t>30197231/4</t>
  </si>
  <si>
    <t>թղթապանակ, պոլիմերային թաղանթ, ֆայլ</t>
  </si>
  <si>
    <t>30197232/4</t>
  </si>
  <si>
    <t>թղթապանակ, արագակար, թղթյա</t>
  </si>
  <si>
    <t>30197233/3</t>
  </si>
  <si>
    <t>թղթապանակ, թելով, թղթյա</t>
  </si>
  <si>
    <t>30197234/4</t>
  </si>
  <si>
    <t>թղթապանակ, կոշտ կազմով</t>
  </si>
  <si>
    <t>30197322/2</t>
  </si>
  <si>
    <t>կարիչ, 20-50 թերթի համար</t>
  </si>
  <si>
    <t>30197323/4</t>
  </si>
  <si>
    <t>կարիչ, 50-ից ավելի թերթի համար</t>
  </si>
  <si>
    <t>30197622/5</t>
  </si>
  <si>
    <t>թուղթ, A4 ֆորմատի /21x29.7/</t>
  </si>
  <si>
    <t>կգ</t>
  </si>
  <si>
    <t>30197646/1</t>
  </si>
  <si>
    <t>թուղթ` A3 ֆորմատի /29,7x42/</t>
  </si>
  <si>
    <t>30199420/5</t>
  </si>
  <si>
    <t>թուղթ նշումների համար, սոսնձվածքով</t>
  </si>
  <si>
    <t>30237411/1</t>
  </si>
  <si>
    <t>մկնիկ, համակարգչային, լարով</t>
  </si>
  <si>
    <t>39263200/2</t>
  </si>
  <si>
    <t xml:space="preserve"> գրասենյակային գիրք, մատյան, 70-200էջ, տողանի, սպիտակ էջերով</t>
  </si>
  <si>
    <t>39263410/2</t>
  </si>
  <si>
    <t xml:space="preserve"> ամրակ, մետաղյա, փոքր</t>
  </si>
  <si>
    <t>39263520/3</t>
  </si>
  <si>
    <t xml:space="preserve"> սեղմակ, միջին </t>
  </si>
  <si>
    <t>39263530/2</t>
  </si>
  <si>
    <t xml:space="preserve"> սեղմակ, մեծ</t>
  </si>
  <si>
    <t>09132200</t>
  </si>
  <si>
    <t xml:space="preserve"> բենզին, ռեգուլյար</t>
  </si>
  <si>
    <t>լիտր</t>
  </si>
  <si>
    <t>19641000/5</t>
  </si>
  <si>
    <t xml:space="preserve"> պոլիէթիլենային պարկ, աղբի համար</t>
  </si>
  <si>
    <t>31211200/1</t>
  </si>
  <si>
    <t>փոխանջատիչներ</t>
  </si>
  <si>
    <t>31531300/5</t>
  </si>
  <si>
    <t xml:space="preserve"> տնտեսող լամպեր</t>
  </si>
  <si>
    <t>31531730/4</t>
  </si>
  <si>
    <t xml:space="preserve"> լուսամփոփներ</t>
  </si>
  <si>
    <t>31684400/5</t>
  </si>
  <si>
    <t xml:space="preserve"> վարդակ</t>
  </si>
  <si>
    <t>31685000/3</t>
  </si>
  <si>
    <t xml:space="preserve"> էլեկտրական երկարացման լար</t>
  </si>
  <si>
    <t>33141118/1</t>
  </si>
  <si>
    <t xml:space="preserve"> անձեռոցիկներ</t>
  </si>
  <si>
    <t>33761100/9</t>
  </si>
  <si>
    <t>զուգարանի թուղթ</t>
  </si>
  <si>
    <t>35821400/1</t>
  </si>
  <si>
    <t xml:space="preserve"> դրոշներ</t>
  </si>
  <si>
    <t>39224331/4</t>
  </si>
  <si>
    <t>դույլ պլաստմասե</t>
  </si>
  <si>
    <t>39514200/2</t>
  </si>
  <si>
    <t xml:space="preserve"> խոհանոցի սրբիչներ</t>
  </si>
  <si>
    <t>39717100/1</t>
  </si>
  <si>
    <t xml:space="preserve"> հովհարիչներ</t>
  </si>
  <si>
    <t>39811300/2</t>
  </si>
  <si>
    <t xml:space="preserve"> հոտազերծիչ, օդի</t>
  </si>
  <si>
    <t>39812410/4</t>
  </si>
  <si>
    <t xml:space="preserve"> կահույքի փայլեցման միջոց</t>
  </si>
  <si>
    <t>39831100/10</t>
  </si>
  <si>
    <t xml:space="preserve"> լվացող նյութեր</t>
  </si>
  <si>
    <t>39831100/11</t>
  </si>
  <si>
    <t>39831245/8</t>
  </si>
  <si>
    <t>օճառ, հեղուկ</t>
  </si>
  <si>
    <t>39831276/9</t>
  </si>
  <si>
    <t xml:space="preserve"> զուգարանների մաքրման նյութեր</t>
  </si>
  <si>
    <t>39831280/7</t>
  </si>
  <si>
    <t>ապակի մաքրելու միջոց</t>
  </si>
  <si>
    <t>39831283/7</t>
  </si>
  <si>
    <t>հատակի լվացման լաթ</t>
  </si>
  <si>
    <t>39836000/3</t>
  </si>
  <si>
    <t xml:space="preserve"> ավել, սովորական</t>
  </si>
  <si>
    <t>39839100/5</t>
  </si>
  <si>
    <t>գոգաթիակ, աղբը հավաքելու համար, ձողով</t>
  </si>
  <si>
    <t xml:space="preserve"> ախտահանիչ նյութեր / քլոր</t>
  </si>
  <si>
    <t xml:space="preserve"> ախտահանիչ նյութեր</t>
  </si>
  <si>
    <t>դիմակ</t>
  </si>
  <si>
    <t xml:space="preserve"> ջերմաչափեր</t>
  </si>
  <si>
    <t>30211220/4</t>
  </si>
  <si>
    <t>սեղանի համակարգիչներ</t>
  </si>
  <si>
    <t>30239170/4</t>
  </si>
  <si>
    <t>բազմաֆունկցիոնալ սարք` լազերային</t>
  </si>
  <si>
    <t>Ծառայություն</t>
  </si>
  <si>
    <t xml:space="preserve"> գազի բաշխում</t>
  </si>
  <si>
    <t>ՄԱ</t>
  </si>
  <si>
    <t>դրամ</t>
  </si>
  <si>
    <t xml:space="preserve"> էլեկտրականության բաշխում</t>
  </si>
  <si>
    <t xml:space="preserve"> խմելու ջրի բաշխում</t>
  </si>
  <si>
    <t>90671100/510</t>
  </si>
  <si>
    <t xml:space="preserve"> ախտահանման և մակաբույծների ոչնչացման ծառայություններ քաղաքային կամ գյուղական վայրերում</t>
  </si>
  <si>
    <t>ԳՀ</t>
  </si>
  <si>
    <t>64111200/529</t>
  </si>
  <si>
    <t xml:space="preserve"> փոստային ծառայություններ` կապված նամակների հետ</t>
  </si>
  <si>
    <t>64211110/550</t>
  </si>
  <si>
    <t xml:space="preserve"> տեղային հեռախոսային ծառայություններ</t>
  </si>
  <si>
    <t xml:space="preserve"> բջջային հեռախոսների ծառայություններ</t>
  </si>
  <si>
    <t>72411100/534</t>
  </si>
  <si>
    <t xml:space="preserve"> համացանցային ծառայություններ մատուցողներ (isp)</t>
  </si>
  <si>
    <t>66511170/4</t>
  </si>
  <si>
    <t xml:space="preserve"> փոխադրամիջոցների հետ կապված ապահովագրական ծառայություններ</t>
  </si>
  <si>
    <t>66511170/5</t>
  </si>
  <si>
    <t>66511170/7</t>
  </si>
  <si>
    <t>կանոնավոր օդային փոխադրման ծառայություն (ավիատոմս)</t>
  </si>
  <si>
    <t>72261160/3</t>
  </si>
  <si>
    <t xml:space="preserve"> ծրագրային ապահովման սպասարկման ծառայություններ</t>
  </si>
  <si>
    <t xml:space="preserve"> ներկայացուցչական ծառայություններ</t>
  </si>
  <si>
    <t>գազասպառման համակարգի տեխնիկական սպասարկման ծառայություններ</t>
  </si>
  <si>
    <t>50111170/546</t>
  </si>
  <si>
    <t xml:space="preserve"> ավտոմեքենաների պահպանման ծառայություններ</t>
  </si>
  <si>
    <t>50111170/547</t>
  </si>
  <si>
    <t>50111170/548</t>
  </si>
  <si>
    <t>50311130/503</t>
  </si>
  <si>
    <t xml:space="preserve"> հիմնական համակարգիչների (մեյնֆրեյմ) պահպանման ծառայություններ</t>
  </si>
  <si>
    <t>ԲՄ</t>
  </si>
  <si>
    <t>50311250/508</t>
  </si>
  <si>
    <t xml:space="preserve"> պատճենահանող սարքերի պահպանման ծառայություններ</t>
  </si>
  <si>
    <t>50311250/509</t>
  </si>
  <si>
    <t>բաժին 01, խումբ 5, դաս 1, 1. Նախագծային աշխատանքներ</t>
  </si>
  <si>
    <t>Աշխատանք</t>
  </si>
  <si>
    <t>71241200/658</t>
  </si>
  <si>
    <t>նախագծերի պատրաստում, ծախսերի գնահատում/ Աճառյան 36 բակային տարածք</t>
  </si>
  <si>
    <t>71241200/659</t>
  </si>
  <si>
    <t>նախագծերի պատրաստում, ծախսերի գնահատում/ Խուդյակով 68-68/1 բակային տարածք</t>
  </si>
  <si>
    <t>71241200/660</t>
  </si>
  <si>
    <t>նախագծերի պատրաստում, ծախսերի գնահատում/ Դուրյան 33 բակային տարածք</t>
  </si>
  <si>
    <t>71241200/661</t>
  </si>
  <si>
    <t>նախագծերի պատրաստում, ծախսերի գնահատում/ աստիճանավանդակներ</t>
  </si>
  <si>
    <t>50531140/11</t>
  </si>
  <si>
    <t>փորձաքննության ծառայություններ</t>
  </si>
  <si>
    <t>բաժին 04, խումբ 5, դաս 1, 1. Ասֆալտ-բետոնյա ծածկի վերանորոգում և պահպանում</t>
  </si>
  <si>
    <t>45231187/539</t>
  </si>
  <si>
    <t xml:space="preserve"> սալահատակման և ասֆալտապատման աշխատանքներ</t>
  </si>
  <si>
    <t xml:space="preserve"> տեխնիկական հսկողության ծառայություններ</t>
  </si>
  <si>
    <t>բաժին 04, խումբ 5, դաս 1, 3. Եզրաքարերի վերանորոգում</t>
  </si>
  <si>
    <t>45221142/10</t>
  </si>
  <si>
    <t xml:space="preserve"> ընդհանուր շինարարական աշխատանքներ</t>
  </si>
  <si>
    <t>ՀԲՄ</t>
  </si>
  <si>
    <t>բաժին 04, խումբ 5, դաս 1, 4. Հենապատերի վերանորոգում</t>
  </si>
  <si>
    <t>45221142/13</t>
  </si>
  <si>
    <t>բաժին 04, խումբ 5, դաս 1, 8. Մայրուղիների և փողոցների վերակառուցում և հիմնանորոգում</t>
  </si>
  <si>
    <t>45231160/2</t>
  </si>
  <si>
    <t xml:space="preserve"> շինարարական աշխատանքներ մայրուղիների և ճանապարհների համար</t>
  </si>
  <si>
    <t>բաժին 04, խումբ 5, դաս 5, 1. Վերելակների հիմնանորոգում</t>
  </si>
  <si>
    <t>39541170/10</t>
  </si>
  <si>
    <t xml:space="preserve"> ճոպաններ/ հիմնական 10,5 մմ</t>
  </si>
  <si>
    <t>գմ</t>
  </si>
  <si>
    <t>39541170/11</t>
  </si>
  <si>
    <t xml:space="preserve"> ճոպաններ/ հիմնական 12 մմ</t>
  </si>
  <si>
    <t>39541170/12</t>
  </si>
  <si>
    <t xml:space="preserve"> ճոպաններ/ արագության սահմանափակման 7,8 մմ</t>
  </si>
  <si>
    <t>39541170/13</t>
  </si>
  <si>
    <t xml:space="preserve"> ճոպաններ/ արագության սահմանափակման 8,3 մմ</t>
  </si>
  <si>
    <t>42418100/53</t>
  </si>
  <si>
    <t xml:space="preserve"> վերելակների մասեր/ փոխանցման տուփ</t>
  </si>
  <si>
    <t>42418100/54</t>
  </si>
  <si>
    <t xml:space="preserve"> վերելակների մասեր/ տանող անիվ 770 մմ</t>
  </si>
  <si>
    <t>42418100/55</t>
  </si>
  <si>
    <t xml:space="preserve"> վերելակների մասեր/ տանող անիվ 930 մմ</t>
  </si>
  <si>
    <t>42418100/56</t>
  </si>
  <si>
    <t xml:space="preserve"> վերելակների մասեր/ արագության սահմանափակիչ</t>
  </si>
  <si>
    <t>42418100/57</t>
  </si>
  <si>
    <t xml:space="preserve"> վերելակների մասեր/ տրանսֆորմատոր</t>
  </si>
  <si>
    <t>42418100/58</t>
  </si>
  <si>
    <t xml:space="preserve"> վերելակների մասեր/ հրամանի վահանակ 14 հարկ</t>
  </si>
  <si>
    <t>42418100/59</t>
  </si>
  <si>
    <t xml:space="preserve"> վերելակների մասեր/ հրամանի վահանակ 9 հարկ</t>
  </si>
  <si>
    <t>42418100/60</t>
  </si>
  <si>
    <t xml:space="preserve"> վերելակների մասեր/ ներդիր</t>
  </si>
  <si>
    <t>42418100/61</t>
  </si>
  <si>
    <t xml:space="preserve"> վերելակների մասեր/ ներդիրի ռետինե կիսալուսին</t>
  </si>
  <si>
    <t>42418100/62</t>
  </si>
  <si>
    <t xml:space="preserve"> վերելակների մասեր/ դռան փոխանցման տուփ</t>
  </si>
  <si>
    <t>42418100/63</t>
  </si>
  <si>
    <t xml:space="preserve"> վերելակների մասեր/ հարկի կարգավորիչ</t>
  </si>
  <si>
    <t>բաժին 04, խումբ 9, դաս 1, 12. Հրատապ լուծում պահանջող ընթացիկ աշխատանքների իրականացում</t>
  </si>
  <si>
    <t>45221142/580</t>
  </si>
  <si>
    <t>60181100/534</t>
  </si>
  <si>
    <t xml:space="preserve"> բեռնատարների վարձակալություն` վարորդի հետ միասին</t>
  </si>
  <si>
    <t>բաժին 06, խումբ 6, դաս 1, 1. Բազմաբնակարան շենքերի հարթ տանիքների վերանորոգում</t>
  </si>
  <si>
    <t>45261124/564</t>
  </si>
  <si>
    <t xml:space="preserve"> տանիքների վերանորոգման աշխատանքներ</t>
  </si>
  <si>
    <t>բաժին 06, խումբ 6, դաս 1, 2. Բազմաբնակարան շենքերի թեք տանիքների վերանորոգում</t>
  </si>
  <si>
    <t>45261124/1</t>
  </si>
  <si>
    <t xml:space="preserve"> տանիքների վերանորոգման աշխատանքներ/ Աճառյան 5</t>
  </si>
  <si>
    <t>45261124/2</t>
  </si>
  <si>
    <t xml:space="preserve"> տանիքների վերանորոգման աշխատանքներ/ Աճառյան 20/3</t>
  </si>
  <si>
    <t xml:space="preserve"> տեխնիկական հսկողության ծառայություններ/ Աճառյան 5</t>
  </si>
  <si>
    <t xml:space="preserve"> տեխնիկական հսկողության ծառայություններ/ Աճառյան 20/3</t>
  </si>
  <si>
    <t>98111140/110</t>
  </si>
  <si>
    <t>հեղինակային հսկողության ծառայություններ/ Աճառյան 5</t>
  </si>
  <si>
    <t>98111140/111</t>
  </si>
  <si>
    <t>հեղինակային հսկողության ծառայություններ/ Աճառյան 20/3</t>
  </si>
  <si>
    <t>բաժին 06, խումբ 6, դաս 1, 3. Բակային տարածքների և խաղահրապարակների հիմնանորոգում ու պահպանում</t>
  </si>
  <si>
    <t>31521580/2</t>
  </si>
  <si>
    <t>լուսավորման համակարգեր / տեղադրումով</t>
  </si>
  <si>
    <t>34921440/12</t>
  </si>
  <si>
    <t>թափոնների և աղբի տարաներ և աղբամաններ / տեղադրումով</t>
  </si>
  <si>
    <t>39111320/11</t>
  </si>
  <si>
    <t>նստարաններ / տեղադրումով</t>
  </si>
  <si>
    <t>42121190/3</t>
  </si>
  <si>
    <t>ջրի պոմպեր / տեղադրումով</t>
  </si>
  <si>
    <t>45231270/517</t>
  </si>
  <si>
    <t xml:space="preserve"> հանգստի տարածքների վերանորոգման աշխատանքներ/ Ավան-Առինջ 1-ին մ/շ 2/4</t>
  </si>
  <si>
    <t>45231270/518</t>
  </si>
  <si>
    <t xml:space="preserve"> հանգստի տարածքների վերանորոգման աշխատանքներ/ Ավան-Առինջ 2-րդ մ/շ 2/5-2/6</t>
  </si>
  <si>
    <t>45231270/519</t>
  </si>
  <si>
    <t xml:space="preserve"> հանգստի տարածքների վերանորոգման աշխատանքներ/ Ավան-Առինջ 2-րդ մ/շ 2/3</t>
  </si>
  <si>
    <t>45231270/7</t>
  </si>
  <si>
    <t xml:space="preserve"> հանգստի տարածքների վերանորոգման աշխատանքներ/ աստիճանավանդակների հիմնանորոգում</t>
  </si>
  <si>
    <t xml:space="preserve"> տեխնիկական հսկողության ծառայություններ/ նստարանների և աղբամանների տեղադրում</t>
  </si>
  <si>
    <t xml:space="preserve"> տեխնիկական հսկողության ծառայություններ/ Ավան-Առինջ 1-ին մ/շ 2/4</t>
  </si>
  <si>
    <t xml:space="preserve"> տեխնիկական հսկողության ծառայություններ/ Ավան-Առինջ 2-րդ մ/շ 2/5-2/6</t>
  </si>
  <si>
    <t xml:space="preserve"> տեխնիկական հսկողության ծառայություններ/ Ավան-Առինջ 2-րդ մ/շ 2/3</t>
  </si>
  <si>
    <t xml:space="preserve"> տեխնիկական հսկողության ծառայություններ/ աստիճանավանդակների հիմնանորոգում</t>
  </si>
  <si>
    <t>98111140/112</t>
  </si>
  <si>
    <t>հեղինակային հսկողության ծառայություններ/ Ավան-Առինջ 1-ին մ/շ 2/4</t>
  </si>
  <si>
    <t>98111140/113</t>
  </si>
  <si>
    <t>հեղինակային հսկողության ծառայություններ/ Ավան-Առինջ 2-րդ մ/շ 2/5-2/6</t>
  </si>
  <si>
    <t>98111140/114</t>
  </si>
  <si>
    <t>հեղինակային հսկողության ծառայություններ/ Ավան-Առինջ 2-րդ մ/շ 2/3</t>
  </si>
  <si>
    <t>98111140/116</t>
  </si>
  <si>
    <t>հեղինակային հսկողության ծառայություններ/ աստիճանավանդակների հիմնանորոգում</t>
  </si>
  <si>
    <t>բաժին 06, խումբ 6, դաս 1, 4. Բազմաբնակարան շենքերի բարեկարգման այլ աշխատանքներ</t>
  </si>
  <si>
    <t>45211113/1</t>
  </si>
  <si>
    <t xml:space="preserve"> շքամուտքերի շինարարական աշխատանքներ </t>
  </si>
  <si>
    <t>բաժին 06, խումբ 6, դաս 1, 8. Վթարային պատշգամբների նորոգում</t>
  </si>
  <si>
    <t>45261170/3</t>
  </si>
  <si>
    <t xml:space="preserve"> պատշգամբների հետ կապված աշխատանքներ</t>
  </si>
  <si>
    <t xml:space="preserve"> տեխնիկական հսկողության ծառայություններ/ վթարային պատշգամբներ</t>
  </si>
  <si>
    <t>98111140/115</t>
  </si>
  <si>
    <t>հեղինակային հսկողության ծառայություններ/ վթարային պատշգամբներ</t>
  </si>
  <si>
    <t>բաժին 08, խումբ 1, դաս 1, 1. Սպորտային միջոցառումների կազմակերպում</t>
  </si>
  <si>
    <t>92621110/85</t>
  </si>
  <si>
    <t xml:space="preserve"> սպորտային միջոցառումների կազմակերպման ծառայություններ</t>
  </si>
  <si>
    <t>92621110/86</t>
  </si>
  <si>
    <t>92621110/87</t>
  </si>
  <si>
    <t>92621110/88</t>
  </si>
  <si>
    <t>92621110/89</t>
  </si>
  <si>
    <t>բաժին 08, խումբ 2, դաս 4, 1. Մշակութային միջոցառումների իրականացում</t>
  </si>
  <si>
    <t>15897200/6</t>
  </si>
  <si>
    <t xml:space="preserve"> սննդի ծանրոցներ</t>
  </si>
  <si>
    <t>79951110/931</t>
  </si>
  <si>
    <t xml:space="preserve"> մշակութային միջոցառումների կազմակերպման ծառայություններ</t>
  </si>
  <si>
    <t>79951110/932</t>
  </si>
  <si>
    <t>79951110/933</t>
  </si>
  <si>
    <t>79951110/934</t>
  </si>
  <si>
    <t>79951110/935</t>
  </si>
  <si>
    <t>79951110/936</t>
  </si>
  <si>
    <t>79951110/937</t>
  </si>
  <si>
    <t>79951110/938</t>
  </si>
  <si>
    <t>79951110/939</t>
  </si>
  <si>
    <t>79951110/940</t>
  </si>
  <si>
    <t>79951110/941</t>
  </si>
  <si>
    <t>79951110/942</t>
  </si>
  <si>
    <t>79951110/943</t>
  </si>
  <si>
    <t>79951110/944</t>
  </si>
  <si>
    <t>բաժին 10, խումբ 7, դաս 1, 2. Հարազատ չունեցող անձանց և սոցիալապես անապահով ընտանիքների համար հուղարկավորության կազմակերպում</t>
  </si>
  <si>
    <t>98371100/528</t>
  </si>
  <si>
    <t xml:space="preserve"> թաղման ծառայություններ</t>
  </si>
  <si>
    <t>բաժին 10, խումբ 7, դաս 1, 6. Բազմազավակ, երիտասարդ և այլ խմբերին պատկանող ընտանիքներին աջակցություն</t>
  </si>
  <si>
    <t>բաժին 10, խումբ 7, դաս 1, 7. Երևան համայնքի բնակիչների կենսամակարդակի բարելավմանն ուղղված նպատակային ծրագրեր</t>
  </si>
  <si>
    <t>բաժին 10, խումբ 7, դաս 1, 8. Արտակարգ իրավիճակների և նմանատիպ այլ դեպքերում կյանքի դժվարին իրավիճակներում հայտնված անձանց և ընտանիքներին աջակցություն</t>
  </si>
  <si>
    <t>98371100/542</t>
  </si>
  <si>
    <t>բաժին 10, խումբ 9, դաս 2, 2. Առողջության ապահովագրություն</t>
  </si>
  <si>
    <t xml:space="preserve"> առողջության ապահովագրման ծառայություններ</t>
  </si>
  <si>
    <t>ԸՆԴԱՄԵՆԸ</t>
  </si>
  <si>
    <t>Երևան քաղաքի 2022 թվականի բյուջեի միջոցներով նախատեսվող Արաբկիր վարչական շրջանի</t>
  </si>
  <si>
    <t>09211810</t>
  </si>
  <si>
    <t xml:space="preserve"> թեթև յուղեր</t>
  </si>
  <si>
    <t>09211900</t>
  </si>
  <si>
    <t xml:space="preserve"> շարժիչի յուղեր</t>
  </si>
  <si>
    <t>22811150/528</t>
  </si>
  <si>
    <t xml:space="preserve"> նոթատետրեր</t>
  </si>
  <si>
    <t>24911500/514</t>
  </si>
  <si>
    <t>սոսինձ</t>
  </si>
  <si>
    <t>30141200/518</t>
  </si>
  <si>
    <t>30192100/515</t>
  </si>
  <si>
    <t>ռետին հասարակ</t>
  </si>
  <si>
    <t>30192111/505</t>
  </si>
  <si>
    <t>թանաքի բարձիկներ</t>
  </si>
  <si>
    <t>30192114/515</t>
  </si>
  <si>
    <t xml:space="preserve"> թանաք, կնիքի բարձիկի համար</t>
  </si>
  <si>
    <t>30192121/551</t>
  </si>
  <si>
    <t>30192130/520</t>
  </si>
  <si>
    <t xml:space="preserve"> սրիչներ</t>
  </si>
  <si>
    <t>30192160/513</t>
  </si>
  <si>
    <t>30192210/509</t>
  </si>
  <si>
    <t xml:space="preserve"> պոլիմերային ինքնակպչուն ժապավեն, 48մմx100մ տնտեսական, մեծ</t>
  </si>
  <si>
    <t>30192220/509</t>
  </si>
  <si>
    <t xml:space="preserve"> պոլիմերային ինքնակպչուն ժապավեն, 19մմx36մ գրասենյակային, փոքր</t>
  </si>
  <si>
    <t>30192720/510</t>
  </si>
  <si>
    <t>30197100/513</t>
  </si>
  <si>
    <t>30197111/506</t>
  </si>
  <si>
    <t xml:space="preserve"> կարիչի մետաղալարե կապեր, փոքր</t>
  </si>
  <si>
    <t>30197231/534</t>
  </si>
  <si>
    <t>30197232/532</t>
  </si>
  <si>
    <t>30197233/522</t>
  </si>
  <si>
    <t>30197234/527</t>
  </si>
  <si>
    <t>30197322/522</t>
  </si>
  <si>
    <t>30197323/518</t>
  </si>
  <si>
    <t>30197331/509</t>
  </si>
  <si>
    <t>դակիչ, քանոնով</t>
  </si>
  <si>
    <t>30197622/529</t>
  </si>
  <si>
    <t>30197646/506</t>
  </si>
  <si>
    <t>30199420/523</t>
  </si>
  <si>
    <t>30199430/514</t>
  </si>
  <si>
    <t xml:space="preserve"> թուղթ նշումների, տրցակներով</t>
  </si>
  <si>
    <t xml:space="preserve"> դատարկ սկավառակ, առանց տուփի, CD</t>
  </si>
  <si>
    <t xml:space="preserve"> դատարկ սկավառակ, առանց տուփի, DVD</t>
  </si>
  <si>
    <t>39241141/509</t>
  </si>
  <si>
    <t xml:space="preserve"> դանակ` գրասենյակային, մետաղյա, մեծ</t>
  </si>
  <si>
    <t>39241210/516</t>
  </si>
  <si>
    <t xml:space="preserve"> մկրատ, գրասենյակային</t>
  </si>
  <si>
    <t>39263200/521</t>
  </si>
  <si>
    <t>39263410/515</t>
  </si>
  <si>
    <t>39263420/513</t>
  </si>
  <si>
    <t xml:space="preserve"> ամրակ, մետաղյա, մեծ</t>
  </si>
  <si>
    <t>39263510/505</t>
  </si>
  <si>
    <t xml:space="preserve"> սեղմակ, փոքր</t>
  </si>
  <si>
    <t>39263520/511</t>
  </si>
  <si>
    <t>39263530/510</t>
  </si>
  <si>
    <t>39292510/511</t>
  </si>
  <si>
    <t>քանոն, պլաստիկ</t>
  </si>
  <si>
    <t>09132200/505</t>
  </si>
  <si>
    <t>34631140/507</t>
  </si>
  <si>
    <t xml:space="preserve"> լոկոմոտիվների կամ շարժակազմի անիվների սռնիներ, անվադողեր և այլ մասեր/ ամառային</t>
  </si>
  <si>
    <t>34631140/508</t>
  </si>
  <si>
    <t xml:space="preserve"> լոկոմոտիվների կամ շարժակազմի անիվների սռնիներ, անվադողեր և այլ մասեր/ ձմեռային</t>
  </si>
  <si>
    <t>18421130/505</t>
  </si>
  <si>
    <t xml:space="preserve"> ձեռնոցներ</t>
  </si>
  <si>
    <t>զույգ</t>
  </si>
  <si>
    <t>19641000/504</t>
  </si>
  <si>
    <t>24451140/502</t>
  </si>
  <si>
    <t xml:space="preserve"> ախտահանիչ նյութեր/ ռախշա</t>
  </si>
  <si>
    <t>24911200/502</t>
  </si>
  <si>
    <t xml:space="preserve"> սոսինձ, էմուլսիա</t>
  </si>
  <si>
    <t xml:space="preserve"> ավտոմատ անջատիչներ</t>
  </si>
  <si>
    <t>31221230/501</t>
  </si>
  <si>
    <t xml:space="preserve"> միացման մալուխներ/ հեռախոսի լար</t>
  </si>
  <si>
    <t>31512110/501</t>
  </si>
  <si>
    <t xml:space="preserve"> հալոգենային լամպեր, խողովակաձև</t>
  </si>
  <si>
    <t>31521420/503</t>
  </si>
  <si>
    <t>լամպ` լյումինեսցենտային, 18 Վտ, 220 Վ</t>
  </si>
  <si>
    <t>31521430/506</t>
  </si>
  <si>
    <t>լամպ` լյումինեսցենտային, 36 Վտ, 220 Վ</t>
  </si>
  <si>
    <t>31521500/505</t>
  </si>
  <si>
    <t xml:space="preserve"> առաստաղի լուսավորման սարքեր</t>
  </si>
  <si>
    <t>31531100/501</t>
  </si>
  <si>
    <t xml:space="preserve"> էլեկտրական լամպեր/ LED, սնկաձև</t>
  </si>
  <si>
    <t>31531100/503</t>
  </si>
  <si>
    <t xml:space="preserve"> էլեկտրական լամպեր/ LED, 120սմ</t>
  </si>
  <si>
    <t>31531210/503</t>
  </si>
  <si>
    <t xml:space="preserve"> էլեկտրական լամպ, 60W, 80W, 100W</t>
  </si>
  <si>
    <t>31531300/503</t>
  </si>
  <si>
    <t xml:space="preserve"> տնտեսող լամպեր/ 200Վտ</t>
  </si>
  <si>
    <t>31531300/504</t>
  </si>
  <si>
    <t xml:space="preserve"> տնտեսող լամպեր/ հայելապատ</t>
  </si>
  <si>
    <t>31651400/506</t>
  </si>
  <si>
    <t xml:space="preserve"> մեկուսիչ ժապավեններ</t>
  </si>
  <si>
    <t>31683200/504</t>
  </si>
  <si>
    <t xml:space="preserve"> եռաբաշխիչ 4տ, 3մ լարով</t>
  </si>
  <si>
    <t>31684400/504</t>
  </si>
  <si>
    <t>31686100/501</t>
  </si>
  <si>
    <t>էլեկտրական խրոց` միաբևեռ, հողանցումով, -16Ա</t>
  </si>
  <si>
    <t>32421100/502</t>
  </si>
  <si>
    <t xml:space="preserve"> ցանցային մալուխներ</t>
  </si>
  <si>
    <t>մետր</t>
  </si>
  <si>
    <t>32551150/501</t>
  </si>
  <si>
    <t xml:space="preserve"> հեռախոսային մալուխներ</t>
  </si>
  <si>
    <t>33711480/503</t>
  </si>
  <si>
    <t xml:space="preserve"> օճառ</t>
  </si>
  <si>
    <t>33761100/508</t>
  </si>
  <si>
    <t>39221410/506</t>
  </si>
  <si>
    <t xml:space="preserve"> ավելներ</t>
  </si>
  <si>
    <t>39221480/506</t>
  </si>
  <si>
    <t xml:space="preserve"> զուգարանի խոզանակներ</t>
  </si>
  <si>
    <t>39224331/503</t>
  </si>
  <si>
    <t>39224341/504</t>
  </si>
  <si>
    <t xml:space="preserve"> աղբարկղ, պլաստմասե</t>
  </si>
  <si>
    <t>39513200/506</t>
  </si>
  <si>
    <t xml:space="preserve"> թղթե անձեռոցիկ, երկշերտ</t>
  </si>
  <si>
    <t>39713410/505</t>
  </si>
  <si>
    <t xml:space="preserve"> հատակի մաքրման սարքեր/ ձողափայտ</t>
  </si>
  <si>
    <t>39811300/501</t>
  </si>
  <si>
    <t>39812410/503</t>
  </si>
  <si>
    <t>39812600/505</t>
  </si>
  <si>
    <t xml:space="preserve"> մաքրող մածուկներ և փոշիներ/ սպասք լվանալու</t>
  </si>
  <si>
    <t>39812600/506</t>
  </si>
  <si>
    <t xml:space="preserve"> մաքրող մածուկներ և փոշիներ/ սալահատակի</t>
  </si>
  <si>
    <t>39831242/503</t>
  </si>
  <si>
    <t xml:space="preserve"> լվացքի փոշի ձեռքով լվանալու համար</t>
  </si>
  <si>
    <t>39831245/507</t>
  </si>
  <si>
    <t>39831247/502</t>
  </si>
  <si>
    <t>ախտահանող հեղուկ` սանհանգույցի համար (խտանյութ)</t>
  </si>
  <si>
    <t>39831276/508</t>
  </si>
  <si>
    <t>39831280/506</t>
  </si>
  <si>
    <t>39831282/502</t>
  </si>
  <si>
    <t>կահույք մաքրելու լաթ</t>
  </si>
  <si>
    <t>39831283/506</t>
  </si>
  <si>
    <t>39839100/504</t>
  </si>
  <si>
    <t>41111100/4</t>
  </si>
  <si>
    <t xml:space="preserve"> ըմպելու ջուր</t>
  </si>
  <si>
    <t>41111100/509</t>
  </si>
  <si>
    <t xml:space="preserve"> ըմպելու ջուր/ սեղանի</t>
  </si>
  <si>
    <t>44411418/501</t>
  </si>
  <si>
    <t xml:space="preserve"> փականներ` ըստ գործառույթների/ ջրի</t>
  </si>
  <si>
    <t>44192610/501</t>
  </si>
  <si>
    <t xml:space="preserve"> մեխ շինարարական</t>
  </si>
  <si>
    <t>44411110/503</t>
  </si>
  <si>
    <t xml:space="preserve"> ջրի ծորակ, փական</t>
  </si>
  <si>
    <t>44521121/504</t>
  </si>
  <si>
    <t>փական, խցանային, D  32 մմ</t>
  </si>
  <si>
    <t>44511330/501</t>
  </si>
  <si>
    <t xml:space="preserve"> պտուտակահաններ</t>
  </si>
  <si>
    <t>44511340/501</t>
  </si>
  <si>
    <t xml:space="preserve"> գայլիկոնի սայրեր</t>
  </si>
  <si>
    <t>44521120/502</t>
  </si>
  <si>
    <t xml:space="preserve"> դռան փականներ</t>
  </si>
  <si>
    <t xml:space="preserve"> գնդերիթներ և պտուտակներ</t>
  </si>
  <si>
    <t>03121210</t>
  </si>
  <si>
    <t xml:space="preserve"> ծաղկային կոմպոզիցիաներ/ ծաղկեպսակ</t>
  </si>
  <si>
    <t>համակարգիչ ամբողջը մեկում</t>
  </si>
  <si>
    <t xml:space="preserve"> գունավոր տպիչ, լազերային, հիշողությունը 128ՄԲ</t>
  </si>
  <si>
    <t>սնուցման բլոկ</t>
  </si>
  <si>
    <t xml:space="preserve"> անխափան սնուցման աղբյուրներ/ 1</t>
  </si>
  <si>
    <t xml:space="preserve"> անխափան սնուցման աղբյուրներ/ 2</t>
  </si>
  <si>
    <t xml:space="preserve"> տեսամոնիտորներ</t>
  </si>
  <si>
    <t xml:space="preserve"> հեռախոսային սարքեր/ որոշիչով</t>
  </si>
  <si>
    <t xml:space="preserve"> հեռախոսային սարքեր</t>
  </si>
  <si>
    <t>աթոռ` գրասենյակային, մետաղյա կարկասով</t>
  </si>
  <si>
    <t>բազկաթոռ` ղեկավարի</t>
  </si>
  <si>
    <t>կցասեղան` պահարանիկով (դարակով)</t>
  </si>
  <si>
    <t xml:space="preserve"> աթոռ համակարգչային</t>
  </si>
  <si>
    <t xml:space="preserve"> ուղղահայաց շերտավարագույր</t>
  </si>
  <si>
    <t>քմ</t>
  </si>
  <si>
    <t xml:space="preserve"> ձեռքերը չորացնելու սարքեր</t>
  </si>
  <si>
    <t xml:space="preserve"> օդորակիչ,12000 BTU</t>
  </si>
  <si>
    <t xml:space="preserve"> ըմպելիքների դիսպենսերներ</t>
  </si>
  <si>
    <t>խմ</t>
  </si>
  <si>
    <t>կվտ/ժ</t>
  </si>
  <si>
    <t>90671100/501</t>
  </si>
  <si>
    <t>64111200/505</t>
  </si>
  <si>
    <t>64211110/501</t>
  </si>
  <si>
    <t>72411100/501</t>
  </si>
  <si>
    <t xml:space="preserve"> շարժիչներով փոխադրամիջոցների ապահովագրման ծառայություններ/ Հունդաի Սոնատա</t>
  </si>
  <si>
    <t xml:space="preserve"> շարժիչներով փոխադրամիջոցների ապահովագրման ծառայություններ/ Նիսսան XTrail</t>
  </si>
  <si>
    <t xml:space="preserve"> շարժիչներով փոխադրամիջոցների ապահովագրման ծառայություններ/ Սուզուկի SX4</t>
  </si>
  <si>
    <t xml:space="preserve"> գործուղման ծառայություններ</t>
  </si>
  <si>
    <t>79971120/4</t>
  </si>
  <si>
    <t xml:space="preserve"> գրքի կազմման ծառայություններ</t>
  </si>
  <si>
    <t xml:space="preserve"> ծրագրային ապահովման սպասարկման ծառայություններ/ ՀԾ</t>
  </si>
  <si>
    <t>72261160/509</t>
  </si>
  <si>
    <t xml:space="preserve"> ծրագրային ապահովման սպասարկման ծառայություններ/ մատնահետքով սարքի սպասարկում</t>
  </si>
  <si>
    <t>50331160/503</t>
  </si>
  <si>
    <t xml:space="preserve"> հեռախոսային ցանցերի պահպանման ծառայություններ</t>
  </si>
  <si>
    <t>50531140/17</t>
  </si>
  <si>
    <t>փորձաքննության ծառայություններ/ վերելակների</t>
  </si>
  <si>
    <t>50721100/507</t>
  </si>
  <si>
    <t xml:space="preserve"> ջեռուցման համակարգերի շահագործում</t>
  </si>
  <si>
    <t>76131100/502</t>
  </si>
  <si>
    <t>79711110/1</t>
  </si>
  <si>
    <t>հրշեջ անվտանգության մասնագիտացված ծառայություններ</t>
  </si>
  <si>
    <t>79991160/511</t>
  </si>
  <si>
    <t xml:space="preserve"> արխիվացման ծառայություններ</t>
  </si>
  <si>
    <t>50111170/520</t>
  </si>
  <si>
    <t xml:space="preserve"> ավտոմեքենաների պահպանման ծառայություններ/ HYUNDAI SONATA</t>
  </si>
  <si>
    <t>50111170/521</t>
  </si>
  <si>
    <t xml:space="preserve"> ավտոմեքենաների պահպանման ծառայություններ/ SUZUKI SX4</t>
  </si>
  <si>
    <t>50111170/522</t>
  </si>
  <si>
    <t xml:space="preserve"> ավտոմեքենաների պահպանման ծառայություններ/ NISSAN XTRAIL</t>
  </si>
  <si>
    <t>50111260/510</t>
  </si>
  <si>
    <t xml:space="preserve"> էլեկտրական սարքերի վերանորոգման ծառայություններ</t>
  </si>
  <si>
    <t>50311120/523</t>
  </si>
  <si>
    <t xml:space="preserve"> համակարգչային սարքերի պահպանման և վերանորոգման ծառայություններ</t>
  </si>
  <si>
    <t>50311250/513</t>
  </si>
  <si>
    <t>50731100/504</t>
  </si>
  <si>
    <t xml:space="preserve"> սառնարանային սարքերի վերանորոգման և պահպանման ծառայություններ</t>
  </si>
  <si>
    <t>բաժին 01, խումբ 1, դաս 1, 2. Վարչական օբյեկտների հիմնանորոգում</t>
  </si>
  <si>
    <t>շենքերի, շինությունների ընթացիկ նորոգման աշխատանքներ/ Ն.Զարյան 27 հասցեի վարչական շենքի</t>
  </si>
  <si>
    <t xml:space="preserve"> տեխնիկական հսկողության ծառայություններ/ Ն.Զարյան 27 հասցեի վարչական շենքի</t>
  </si>
  <si>
    <t>հեղինակային հսկողության ծառայություններ/ Ն.Զարյան 27 հասցեի վարչական շենքի</t>
  </si>
  <si>
    <t>բաժին 01, խումբ 3, դաս 1, 1. Քաղաքացիական կացության ակտերի գրանցման ծառայության գործունեության կազմակերպում (պատվիրակված լիազորություններ)</t>
  </si>
  <si>
    <t>այլ ծառայություններ</t>
  </si>
  <si>
    <t>նախագծերի պատրաստում, ծախսերի գնահատում</t>
  </si>
  <si>
    <t>ԲՄԽ</t>
  </si>
  <si>
    <t>71241200/748</t>
  </si>
  <si>
    <t>նախագծերի պատրաստում, ծախսերի գնահատում/ վարչական շենք</t>
  </si>
  <si>
    <t>50531140/503</t>
  </si>
  <si>
    <t>բաժին 02, խումբ 5, դաս 1, 1. Զորակոչի կազմակերպմանն աջակցություն</t>
  </si>
  <si>
    <t xml:space="preserve"> ուղևորափոխադրող ավտոմեքենաների վարձակալություն` վարորդի հետ միասին</t>
  </si>
  <si>
    <t>45231187/537</t>
  </si>
  <si>
    <t>71351540/1015</t>
  </si>
  <si>
    <t>45231177/7</t>
  </si>
  <si>
    <t xml:space="preserve"> ճանապարհների վերանորոգման աշխատանքներ</t>
  </si>
  <si>
    <t>71351540/104</t>
  </si>
  <si>
    <t xml:space="preserve"> սվաղման աշխատանք</t>
  </si>
  <si>
    <t>հեղինակային հսկողության ծառայություններ</t>
  </si>
  <si>
    <t>բաժին 04, խումբ 5, դաս 1, 5. Հետիոտն անցումների կառուցում և վերանորոգում</t>
  </si>
  <si>
    <t xml:space="preserve"> հետիոտնային անցումների կառուցման աշխատանքներ</t>
  </si>
  <si>
    <t>բաժին 04, խումբ 5, դաս 1, 7. Հրազդան կիրճի բարեկարգում</t>
  </si>
  <si>
    <t>այլ շենքերի, շինությունների հիմնանորոգում</t>
  </si>
  <si>
    <t>90511100/2</t>
  </si>
  <si>
    <t xml:space="preserve"> աղբի հավաքման ծառայություններ</t>
  </si>
  <si>
    <t>շենքերի, շինությունների ընթացիկ նորոգման աշխատանքներ</t>
  </si>
  <si>
    <t>բաժին 04, խումբ 5, դաս 1, 11. Թեքահարթակների կառուցում</t>
  </si>
  <si>
    <t>50531140/9</t>
  </si>
  <si>
    <t>50751100/2</t>
  </si>
  <si>
    <t xml:space="preserve"> վերելակների վերանորոգման և պահպանման ծառայություններ</t>
  </si>
  <si>
    <t>45221142/577</t>
  </si>
  <si>
    <t>60181100/533</t>
  </si>
  <si>
    <t>71351540/1005</t>
  </si>
  <si>
    <t>բաժին 05, խումբ 6, դաս 1, 2. Ախտահանման և միջատազերծման ծառայություններ /դեռատիզացիա</t>
  </si>
  <si>
    <t>90671100/503</t>
  </si>
  <si>
    <t>բաժին 05, խումբ 6, դաս 1, 3. Հասարակական զուգարանների պահպանում և վերանորոգում</t>
  </si>
  <si>
    <t>շենքերի, շինությունների ընթացիկ նորոգման աշխատանքներ/ հասարակական զուգարանի կառուցում Վ.Դավթյանի անվան այգում</t>
  </si>
  <si>
    <t xml:space="preserve"> հանրային զուգարանների վերանորոգման և պահպանման ծառայություններ</t>
  </si>
  <si>
    <t xml:space="preserve"> տեխնիկական հսկողության ծառայություններ/ հասարակական զուգարանի կառուցում/ Վ.Դավթյանի անվան այգում</t>
  </si>
  <si>
    <t>հեղինակային հսկողության ծառայություններ/ հասարակական զուգարանի կառուցում/ Վ.Դավթյանի անվան այգում</t>
  </si>
  <si>
    <t>45261124/563</t>
  </si>
  <si>
    <t>71351540/1003</t>
  </si>
  <si>
    <t>44118300/14</t>
  </si>
  <si>
    <t>թիթեղ` մետաղական, 2 մմ/ հարթ</t>
  </si>
  <si>
    <t>44118400/12</t>
  </si>
  <si>
    <t>պրոֆնաստիլ/ ալիքավոր</t>
  </si>
  <si>
    <t>34921440/9</t>
  </si>
  <si>
    <t xml:space="preserve"> թափոնների և աղբի տարաներ և աղբամաններ </t>
  </si>
  <si>
    <t>37421210/16</t>
  </si>
  <si>
    <t>վարժասարքեր/ հենաձող</t>
  </si>
  <si>
    <t>37421210/17</t>
  </si>
  <si>
    <t>վարժասարքեր/ հենասարք մեջքի մկանների</t>
  </si>
  <si>
    <t>37421210/18</t>
  </si>
  <si>
    <t>վարժասարքեր/ Թվիսթեր</t>
  </si>
  <si>
    <t>37421210/19</t>
  </si>
  <si>
    <t>վարժասարքեր/ կրծքավանդակի ժիմ</t>
  </si>
  <si>
    <t>37421210/20</t>
  </si>
  <si>
    <t>վարժասարքեր/ էլիպտիկ</t>
  </si>
  <si>
    <t>37421210/21</t>
  </si>
  <si>
    <t>վարժասարքեր/ թիավար</t>
  </si>
  <si>
    <t>37421210/22</t>
  </si>
  <si>
    <t>վարժասարքեր/ ձեռքի ուժ չափելու</t>
  </si>
  <si>
    <t>37421210/23</t>
  </si>
  <si>
    <t>վարժասարքեր/ ճոճվող</t>
  </si>
  <si>
    <t>37421210/26</t>
  </si>
  <si>
    <t>վարժասարքեր/ հենասարք որովայնի մկանների</t>
  </si>
  <si>
    <t>37531200/38</t>
  </si>
  <si>
    <t xml:space="preserve"> մանկական խաղահրապարակների սարքեր</t>
  </si>
  <si>
    <t>37531200/39</t>
  </si>
  <si>
    <t>37531210/3</t>
  </si>
  <si>
    <t xml:space="preserve"> մանկական խաղահրապարակների ճոճանակներ</t>
  </si>
  <si>
    <t>39111320/8</t>
  </si>
  <si>
    <t xml:space="preserve"> նստարաններ</t>
  </si>
  <si>
    <t>92621110/596</t>
  </si>
  <si>
    <t xml:space="preserve"> սպորտային միջոցառումների կազմակերպման ծառայություններ/ Արաբկիր վարչական շրջանի Սուսերամարտի բաց առաջնություն</t>
  </si>
  <si>
    <t>92621110/597</t>
  </si>
  <si>
    <t xml:space="preserve"> սպորտային միջոցառումների կազմակերպման ծառայություններ/ Արաբկիր վարչական շրջանի Շախմատի  բաց առաջնություն</t>
  </si>
  <si>
    <t>92621110/598</t>
  </si>
  <si>
    <t xml:space="preserve"> սպորտային միջոցառումների կազմակերպման ծառայություններ/ Սպորտլանդիա մարզական միջոցառում</t>
  </si>
  <si>
    <t>92621110/599</t>
  </si>
  <si>
    <t xml:space="preserve"> սպորտային միջոցառումների կազմակերպման ծառայություններ/ Հանրակրթ. դպրոցների 31-րդ մարզ. խաղերի ծրագրով Երևան քաղաքի առաջնություն</t>
  </si>
  <si>
    <t xml:space="preserve"> սպորտային միջոցառումների կազմակերպման ծառայություններ/ Լավագույն մարզական ընտանիք</t>
  </si>
  <si>
    <t>92621110/61</t>
  </si>
  <si>
    <t xml:space="preserve"> սպորտային միջոցառումների կազմակերպման ծառայություններ/ Տարեցների հանրապետական խաղեր</t>
  </si>
  <si>
    <t>92621110/62</t>
  </si>
  <si>
    <t xml:space="preserve"> սպորտային միջոցառումների կազմակերպման ծառայություններ/ Առողջ սերունդ՝ պաշտպանված ընտանիք-Երևան քաղաք</t>
  </si>
  <si>
    <t>92621110/63</t>
  </si>
  <si>
    <t xml:space="preserve"> սպորտային միջոցառումների կազմակերպման ծառայություններ/ Արաբկիր վարչական շրջանի սիրողական շախմատի 2022թ.բաց առաջնություն</t>
  </si>
  <si>
    <t>92621110/64</t>
  </si>
  <si>
    <t xml:space="preserve"> սպորտային միջոցառումների կազմակերպման ծառայություններ/ Արաբկիր վարչական շրջանի վոլեյբոլի բաց առաջնություն</t>
  </si>
  <si>
    <t>92621110/65</t>
  </si>
  <si>
    <t xml:space="preserve"> սպորտային միջոցառումների կազմակերպման ծառայություններ/ Նախազորակոչային և զորակոչային տարիքի ռազմամարզական խաղեր</t>
  </si>
  <si>
    <t>92621110/66</t>
  </si>
  <si>
    <t xml:space="preserve"> սպորտային միջոցառումների կազմակերպման ծառայություններ/ Արաբկիր վարչական շրջանի բասկետբոլի բաց առաջնություն</t>
  </si>
  <si>
    <t>92621110/67</t>
  </si>
  <si>
    <t xml:space="preserve"> սպորտային միջոցառումների կազմակերպման ծառայություններ/ Արաբկիր վարչական շրջանի տարվա լավագույն մարզիչ, մարզիկ, թիմ</t>
  </si>
  <si>
    <t>79951110/787</t>
  </si>
  <si>
    <t xml:space="preserve"> մշակութային միջոցառումների կազմակերպման ծառայություններ/ Հայոց բանակի օր</t>
  </si>
  <si>
    <t>79951110/788</t>
  </si>
  <si>
    <t xml:space="preserve"> մշակութային միջոցառումների կազմակերպման ծառայություններ/ Տեառնընդառաջ</t>
  </si>
  <si>
    <t>79951110/789</t>
  </si>
  <si>
    <t xml:space="preserve"> մշակութային միջոցառումների կազմակերպման ծառայություններ/ Մարտի 8</t>
  </si>
  <si>
    <t>79951110/62</t>
  </si>
  <si>
    <t xml:space="preserve"> մշակութային միջոցառումների կազմակերպման ծառայություններ/ Ծաղկազարդ</t>
  </si>
  <si>
    <t>79951110/63</t>
  </si>
  <si>
    <t xml:space="preserve"> մշակութային միջոցառումների կազմակերպման ծառայություններ/ Ապրիլի 7</t>
  </si>
  <si>
    <t>79951110/64</t>
  </si>
  <si>
    <t xml:space="preserve"> մշակութային միջոցառումների կազմակերպման ծառայություններ/ Սուրբ Զատիկ</t>
  </si>
  <si>
    <t xml:space="preserve"> մշակութային միջոցառումների կազմակերպման ծառայություններ/ ՀՀ 1-ին հանրապետության օր</t>
  </si>
  <si>
    <t xml:space="preserve"> մշակութային միջոցառումների կազմակերպման ծառայություններ/ Հունիսի 1</t>
  </si>
  <si>
    <t xml:space="preserve"> մշակութային միջոցառումների կազմակերպման ծառայություններ/ Ընտանիքի օր</t>
  </si>
  <si>
    <t xml:space="preserve"> մշակութային միջոցառումների կազմակերպման ծառայություններ/ Երևանյան ամառ</t>
  </si>
  <si>
    <t xml:space="preserve"> մշակութային միջոցառումների կազմակերպման ծառայություններ/ Պարենք միասին</t>
  </si>
  <si>
    <t xml:space="preserve"> մշակութային միջոցառումների կազմակերպման ծառայություններ/ Երաժշտական դպրոցների հաշվետու համերգ</t>
  </si>
  <si>
    <t xml:space="preserve"> մշակութային միջոցառումների կազմակերպման ծառայություններ/ ՀՀ Անկախության օր</t>
  </si>
  <si>
    <t xml:space="preserve"> մշակութային միջոցառումների կազմակերպման ծառայություններ/ Ուսուցչի օր</t>
  </si>
  <si>
    <t xml:space="preserve"> մշակութային միջոցառումների կազմակերպման ծառայություններ/ Երաժշտական միջազգային փառատոն</t>
  </si>
  <si>
    <t xml:space="preserve"> մշակութային միջոցառումների կազմակերպման ծառայություններ/ Ամանորյա համերգ-ներկայացում</t>
  </si>
  <si>
    <t xml:space="preserve"> մշակութային միջոցառումների կազմակերպման ծառայություններ/ Ամանորյա ձևավորում</t>
  </si>
  <si>
    <t xml:space="preserve"> միջոցառումների հետ կապված ծառայություններ</t>
  </si>
  <si>
    <t xml:space="preserve"> գրենական պիտույքներ</t>
  </si>
  <si>
    <t xml:space="preserve"> տների շինարարական աշխատանքներ </t>
  </si>
  <si>
    <t>պատրաստի սնունդ</t>
  </si>
  <si>
    <t xml:space="preserve"> անկողնային սպիտակեղեն</t>
  </si>
  <si>
    <t>98371100/540</t>
  </si>
  <si>
    <t xml:space="preserve"> նպաստների ծառայություններ</t>
  </si>
  <si>
    <t>բաժին 05, խումբ 2, դաս 1, Կեղտաջրերի հեռացում</t>
  </si>
  <si>
    <t xml:space="preserve"> կեղտաջրերի մաքրման կայանների կառուցման աշխատանքներ</t>
  </si>
  <si>
    <t>բաժին 10, խումբ 3, դաս 1, Հարազատին կորցրած անձինք</t>
  </si>
  <si>
    <t>98371100/516</t>
  </si>
  <si>
    <t>Երևան քաղաքի 2022 թվականի բյուջեի միջոցներով նախատեսվող Աջափնյակ վարչական շրջանի</t>
  </si>
  <si>
    <t>22811110/6</t>
  </si>
  <si>
    <t xml:space="preserve"> հաշվառման գրքեր</t>
  </si>
  <si>
    <t>30141200/510</t>
  </si>
  <si>
    <t>30192100/511</t>
  </si>
  <si>
    <t>թանաքի բարձիկներ/ ավտոմատ</t>
  </si>
  <si>
    <t>30192114/513</t>
  </si>
  <si>
    <t>30192121/543</t>
  </si>
  <si>
    <t>մարկերներ</t>
  </si>
  <si>
    <t xml:space="preserve"> մեխանիկական կամ սրվող մատիտներ</t>
  </si>
  <si>
    <t>30192160/511</t>
  </si>
  <si>
    <t>30192220/506</t>
  </si>
  <si>
    <t>30192710/508</t>
  </si>
  <si>
    <t>սրիչ, սովորական</t>
  </si>
  <si>
    <t>թղթադարակ, հարկերով, պլաստմասե/ մետաղական</t>
  </si>
  <si>
    <t xml:space="preserve"> ժողովների պլանավորման բլոկնոտներ</t>
  </si>
  <si>
    <t xml:space="preserve"> կոճգամ, երկաթյա</t>
  </si>
  <si>
    <t xml:space="preserve"> թղթի ամրակներ/ մեծ</t>
  </si>
  <si>
    <t xml:space="preserve"> թղթի ամրակներ/ փոքր</t>
  </si>
  <si>
    <t>թղթապանակ/ պոլիէթիլենային</t>
  </si>
  <si>
    <t>թղթապանակ/ պլաստիկ</t>
  </si>
  <si>
    <t>30197231/521</t>
  </si>
  <si>
    <t>30197232/520</t>
  </si>
  <si>
    <t>30197233/9</t>
  </si>
  <si>
    <t>դակիչ (ծակոտիչ)` միջին</t>
  </si>
  <si>
    <t>30197622/522</t>
  </si>
  <si>
    <t>30199420/521</t>
  </si>
  <si>
    <t>30199430/509</t>
  </si>
  <si>
    <t xml:space="preserve"> թուղթ նշումների, տրցակներով/ պլաստմասայե տուփով</t>
  </si>
  <si>
    <t>30199792/502</t>
  </si>
  <si>
    <t xml:space="preserve"> օրացույցեր</t>
  </si>
  <si>
    <t>30237310/519</t>
  </si>
  <si>
    <t xml:space="preserve"> տառատեսակներով քարթրիջներ տպիչների համար</t>
  </si>
  <si>
    <t>39241210/511</t>
  </si>
  <si>
    <t>39263600/501</t>
  </si>
  <si>
    <t xml:space="preserve"> գրչատուփ, գրասենյակային</t>
  </si>
  <si>
    <t>39292510/506</t>
  </si>
  <si>
    <t>31683300/508</t>
  </si>
  <si>
    <t xml:space="preserve"> եռաբաշխիչ, վարդակին միացվող, առանց լարի</t>
  </si>
  <si>
    <t xml:space="preserve"> խրոց սովորական </t>
  </si>
  <si>
    <t>33761100/14</t>
  </si>
  <si>
    <t>սրբիչ` վաֆլե, բամբակյա</t>
  </si>
  <si>
    <t xml:space="preserve"> մեկանգամյա օգտագործման բաժակներ</t>
  </si>
  <si>
    <t>39513200/511</t>
  </si>
  <si>
    <t>39513200/512</t>
  </si>
  <si>
    <t xml:space="preserve"> թղթե անձեռոցիկ, երկշերտ/ դիսպենսերի</t>
  </si>
  <si>
    <t>39541140/501</t>
  </si>
  <si>
    <t xml:space="preserve"> քուղեր</t>
  </si>
  <si>
    <t>39811300/507</t>
  </si>
  <si>
    <t>ԵՄ</t>
  </si>
  <si>
    <t xml:space="preserve"> մաքրող նյութեր</t>
  </si>
  <si>
    <t>39831276/515</t>
  </si>
  <si>
    <t>39831283/521</t>
  </si>
  <si>
    <t>39836000/513</t>
  </si>
  <si>
    <t>41111100/527</t>
  </si>
  <si>
    <t xml:space="preserve"> ըմպելու ջուր/ 19 լիտրանոց պոլիկարբոնատային տարաներով</t>
  </si>
  <si>
    <t>41111100/539</t>
  </si>
  <si>
    <t xml:space="preserve"> ըմպելու ջուր/ 0.5 լիտրանոց շշերով</t>
  </si>
  <si>
    <t xml:space="preserve"> փականների մասեր</t>
  </si>
  <si>
    <t>44521120/518</t>
  </si>
  <si>
    <t>30211220/528</t>
  </si>
  <si>
    <t>30216110/4</t>
  </si>
  <si>
    <t>սկաներներ համակարգիչների համար</t>
  </si>
  <si>
    <t>30232110/6</t>
  </si>
  <si>
    <t xml:space="preserve"> լազերային տպիչներ</t>
  </si>
  <si>
    <t>30232110/7</t>
  </si>
  <si>
    <t xml:space="preserve"> լազերային տպիչներ/ 3-ը 1-ում</t>
  </si>
  <si>
    <t>32251300/1</t>
  </si>
  <si>
    <t xml:space="preserve"> gsm հեռախոսներ</t>
  </si>
  <si>
    <t>32251300/2</t>
  </si>
  <si>
    <t>32321150/1</t>
  </si>
  <si>
    <t>39111180/516</t>
  </si>
  <si>
    <t>39121100/2</t>
  </si>
  <si>
    <t xml:space="preserve"> գրասեղաններ</t>
  </si>
  <si>
    <t xml:space="preserve"> փաստաթղթերի պահման պահարաններ</t>
  </si>
  <si>
    <t>39138220/506</t>
  </si>
  <si>
    <t>39515400/5</t>
  </si>
  <si>
    <t xml:space="preserve"> շերտավարագույրներ</t>
  </si>
  <si>
    <t>39711170/519</t>
  </si>
  <si>
    <t xml:space="preserve"> սառնարաններ</t>
  </si>
  <si>
    <t>39714200/1</t>
  </si>
  <si>
    <t xml:space="preserve"> օդորակիչ</t>
  </si>
  <si>
    <t>42961290/504</t>
  </si>
  <si>
    <t>շենքերի, շինությունների ընթացիկ նորոգման աշխատանքներ/ վարչական շենքի ընթացիկ նորոգման</t>
  </si>
  <si>
    <t xml:space="preserve"> էլեկտրական էներգիայի հետ կապված ծառայություններ</t>
  </si>
  <si>
    <t xml:space="preserve"> ջրային ուղիների շահագործման ծառայություններ</t>
  </si>
  <si>
    <t>90921300/513</t>
  </si>
  <si>
    <t xml:space="preserve"> առնետների դեմ պայքարի ծառայություններ</t>
  </si>
  <si>
    <t>64111200/530</t>
  </si>
  <si>
    <t>64211110/555</t>
  </si>
  <si>
    <t>72411100/530</t>
  </si>
  <si>
    <t xml:space="preserve"> հաշվապահական համակարգչային ծրագրային փաթեթներ</t>
  </si>
  <si>
    <t>72261180/502</t>
  </si>
  <si>
    <t xml:space="preserve"> տեղեկատվական տեխնոլոգիաների ծրագրային ապահովման սպասարկում</t>
  </si>
  <si>
    <t>79811100/539</t>
  </si>
  <si>
    <t xml:space="preserve"> թվային տպագրության ծառայություններ/ ղեկավարի բլանկ</t>
  </si>
  <si>
    <t>79811100/540</t>
  </si>
  <si>
    <t xml:space="preserve"> թվային տպագրության ծառայություններ/ քարտուղարի բլանկ</t>
  </si>
  <si>
    <t>79811100/541</t>
  </si>
  <si>
    <t xml:space="preserve"> թվային տպագրության ծառայություններ/ գրանցաթերթիկ</t>
  </si>
  <si>
    <t>79811100/542</t>
  </si>
  <si>
    <t xml:space="preserve"> թվային տպագրության ծառայություններ/ որոշման բլանկ</t>
  </si>
  <si>
    <t>79811100/543</t>
  </si>
  <si>
    <t xml:space="preserve"> թվային տպագրության ծառայություններ/ շինարարության վարման մատյան</t>
  </si>
  <si>
    <t>79811100/544</t>
  </si>
  <si>
    <t xml:space="preserve"> թվային տպագրության ծառայություններ/ քանդման, նախագծման և շին. թույլտվությունների բլանկ</t>
  </si>
  <si>
    <t>79811100/545</t>
  </si>
  <si>
    <t xml:space="preserve"> թվային տպագրության ծառայություններ/ Արտաքին գովազդի հաշվառման մատյան</t>
  </si>
  <si>
    <t>79811100/546</t>
  </si>
  <si>
    <t xml:space="preserve"> թվային տպագրության ծառայություններ/ պատվոգիր և շնորհակալագիր</t>
  </si>
  <si>
    <t>79811100/547</t>
  </si>
  <si>
    <t xml:space="preserve"> թվային տպագրության ծառայություններ/ գործավարական գիրք</t>
  </si>
  <si>
    <t>79811100/548</t>
  </si>
  <si>
    <t xml:space="preserve"> թվային տպագրության ծառայություններ/ թղթապանակ կապով</t>
  </si>
  <si>
    <t>76131100/517</t>
  </si>
  <si>
    <t>76131100/22</t>
  </si>
  <si>
    <t>79991160/507</t>
  </si>
  <si>
    <t xml:space="preserve"> տեխնիկական հսկողության ծառայություններ/ վարչական շենքի ընթացիկ նորոգման</t>
  </si>
  <si>
    <t>50111130/530</t>
  </si>
  <si>
    <t xml:space="preserve"> ավտոմեքենաների վերանորոգման ծառայություններ/ Հունդայի-Սոնատա</t>
  </si>
  <si>
    <t>50111130/531</t>
  </si>
  <si>
    <t xml:space="preserve"> ավտոմեքենաների վերանորոգման ծառայություններ/ Տոյոտա-Քեմրի</t>
  </si>
  <si>
    <t xml:space="preserve"> ավտոմեքենաների վերանորոգման ծառայություններ</t>
  </si>
  <si>
    <t>50311120/530</t>
  </si>
  <si>
    <t>50311120/531</t>
  </si>
  <si>
    <t xml:space="preserve"> համակարգչային սարքերի պահպանման և վերանորոգման ծառայություններ/ տպիչի լիցքավորում</t>
  </si>
  <si>
    <t>50311240/504</t>
  </si>
  <si>
    <t xml:space="preserve"> պատճենահանող սարքերի վերանորոգման ծառայություններ</t>
  </si>
  <si>
    <t>50311250/524</t>
  </si>
  <si>
    <t xml:space="preserve"> պատճենահանող սարքերի պահպանման ծառայություններ/ լիցքավորում</t>
  </si>
  <si>
    <t>50711100/501</t>
  </si>
  <si>
    <t xml:space="preserve"> շենքերում տեղակայված էլեկտրական սարքերի վերանորոգման և պահպանման ծառայություններ/ օդորակիչ</t>
  </si>
  <si>
    <t>50731100/506</t>
  </si>
  <si>
    <t>71241200/763</t>
  </si>
  <si>
    <t>նախագծերի պատրաստում, ծախսերի գնահատում/մինի ֆուտբ դաշտ/</t>
  </si>
  <si>
    <t>50531140/740</t>
  </si>
  <si>
    <t>60171200/517</t>
  </si>
  <si>
    <t xml:space="preserve"> քաղաքային և միջքաղաքային նշանակության ավտոբուսների վարձակալություն ` վարորդի հետ միասին</t>
  </si>
  <si>
    <t>42418100/603</t>
  </si>
  <si>
    <t xml:space="preserve"> վերելակների մասեր/ պղնձյա հաղորդալար</t>
  </si>
  <si>
    <t>42418100/604</t>
  </si>
  <si>
    <t xml:space="preserve"> վերելակների մասեր/ կարտոն/պրեշպան</t>
  </si>
  <si>
    <t>42418100/605</t>
  </si>
  <si>
    <t xml:space="preserve"> վերելակների մասեր/ էլեկտրոնիտ</t>
  </si>
  <si>
    <t>42418100/606</t>
  </si>
  <si>
    <t xml:space="preserve"> վերելակների մասեր/ սինտոէլեկտրոկարտոն</t>
  </si>
  <si>
    <t>42418100/607</t>
  </si>
  <si>
    <t xml:space="preserve"> վերելակների մասեր/ բազմագալար պղնձյա հաղորդալար</t>
  </si>
  <si>
    <t>42418100/608</t>
  </si>
  <si>
    <t xml:space="preserve"> վերելակների մասեր/ փայտիկներ</t>
  </si>
  <si>
    <t>42418100/609</t>
  </si>
  <si>
    <t xml:space="preserve"> վերելակների մասեր/ մեկուսիչ խողովակ</t>
  </si>
  <si>
    <t>42418100/610</t>
  </si>
  <si>
    <t xml:space="preserve"> վերելակների մասեր/ կարտոն,պլյոնկա</t>
  </si>
  <si>
    <t>42418100/611</t>
  </si>
  <si>
    <t xml:space="preserve"> վերելակների մասեր/ թել,տիսմա</t>
  </si>
  <si>
    <t>42418100/612</t>
  </si>
  <si>
    <t xml:space="preserve"> վերելակների մասեր/ մետաղյա ճոպան 8,3մմ</t>
  </si>
  <si>
    <t>42418100/613</t>
  </si>
  <si>
    <t xml:space="preserve"> վերելակների մասեր/ տանող անիվ 770մմ</t>
  </si>
  <si>
    <t>42418100/614</t>
  </si>
  <si>
    <t xml:space="preserve"> վերելակների մասեր/ Փոխանցման տութ РЧЛ-160</t>
  </si>
  <si>
    <t>42418100/615</t>
  </si>
  <si>
    <t xml:space="preserve"> վերելակների մասեր/ Փոխանցման տուփ РЧЛ-180</t>
  </si>
  <si>
    <t>42418100/616</t>
  </si>
  <si>
    <t xml:space="preserve"> վերելակների մասեր/ կակակշռի զսպանակ</t>
  </si>
  <si>
    <t xml:space="preserve"> տեխնիկական հսկողության ծառայություններ/ վերելակներ</t>
  </si>
  <si>
    <t>44112250/1</t>
  </si>
  <si>
    <t xml:space="preserve"> տանիքի նյութեր</t>
  </si>
  <si>
    <t>44112252/2</t>
  </si>
  <si>
    <t>իզոգամ</t>
  </si>
  <si>
    <t>44112252/3</t>
  </si>
  <si>
    <t>45261124/3</t>
  </si>
  <si>
    <t xml:space="preserve"> տանիքների վերանորոգման աշխատանքներ/ հարթ տանիք</t>
  </si>
  <si>
    <t xml:space="preserve"> տեխնիկական հսկողության ծառայություններ/ հարթ տանիք</t>
  </si>
  <si>
    <t xml:space="preserve"> սեղմիչներ</t>
  </si>
  <si>
    <t>թիթեղ` մետաղական, 2 մմ</t>
  </si>
  <si>
    <t>թիթեղ` մետաղական, 2 մմ/ գագաթնաթիթեղ</t>
  </si>
  <si>
    <t xml:space="preserve"> ջրահեռացման խողովակներ</t>
  </si>
  <si>
    <t xml:space="preserve"> փայտի պտուտակներ</t>
  </si>
  <si>
    <t xml:space="preserve"> տանիքների վերանորոգման աշխատանքներ/ Շինարարների 28</t>
  </si>
  <si>
    <t xml:space="preserve"> տանիքների վերանորոգման աշխատանքներ/ Շինարարների 11</t>
  </si>
  <si>
    <t xml:space="preserve"> տանիքների վերանորոգման աշխատանքներ/ Լենինգրադյան 28</t>
  </si>
  <si>
    <t xml:space="preserve"> տեխնիկական հսկողության ծառայություններ/ Շինարարների 28</t>
  </si>
  <si>
    <t xml:space="preserve"> տեխնիկական հսկողության ծառայություններ/ Շինարարների 11</t>
  </si>
  <si>
    <t xml:space="preserve"> տեխնիկական հսկողության ծառայություններ/ Լենինգրադյան 28</t>
  </si>
  <si>
    <t>հեղինակային հսկողության ծառայություններ/ Շինարարների 28</t>
  </si>
  <si>
    <t>հեղինակային հսկողության ծառայություններ/ Շինարարների 11</t>
  </si>
  <si>
    <t>հեղինակային հսկողության ծառայություններ/ Լենինգրադյան 28</t>
  </si>
  <si>
    <t>37431220/2</t>
  </si>
  <si>
    <t xml:space="preserve"> մարզման ցատկացանցեր (բատուտներ)</t>
  </si>
  <si>
    <t>37461160/2</t>
  </si>
  <si>
    <t xml:space="preserve"> սեղանի թենիսի սեղաններ</t>
  </si>
  <si>
    <t>37531200/42</t>
  </si>
  <si>
    <t xml:space="preserve"> մանկական խաղահրապարակների սարքեր/ ալպինիստական պատ</t>
  </si>
  <si>
    <t>37531200/43</t>
  </si>
  <si>
    <t xml:space="preserve"> մանկական խաղահրապարակների սարքեր/ մանկական խաղ</t>
  </si>
  <si>
    <t>37531210/17</t>
  </si>
  <si>
    <t xml:space="preserve"> մանկական խաղահրապարակների ճոճանակներ/ 4 տեղանի ճոճանակ /ծանր թեթև/</t>
  </si>
  <si>
    <t>37531210/20</t>
  </si>
  <si>
    <t xml:space="preserve"> մանկական խաղահրապարակների ճոճանակներ/ զսպանակով ճոճանակ</t>
  </si>
  <si>
    <t xml:space="preserve"> մանկական խաղահրապարակների ճոճանակներ/ 1տեղանի ճոճանակ</t>
  </si>
  <si>
    <t xml:space="preserve"> մանկական խաղահրապարակների ճոճանակներ/ 2 տեղանի ճոճանակ /ծանր,թեթև/</t>
  </si>
  <si>
    <t xml:space="preserve"> մանկական խաղահրապարակների ճոճանակներ/ 2տեղանի ճոճանակ /ծանր, թեթև/</t>
  </si>
  <si>
    <t>37531210/22</t>
  </si>
  <si>
    <t>37531210/23</t>
  </si>
  <si>
    <t>37531210/15</t>
  </si>
  <si>
    <t xml:space="preserve"> մանկական խաղահրապարակների ճոճանակներ/ 4տեղանի ճոճանակ</t>
  </si>
  <si>
    <t>37531210/21</t>
  </si>
  <si>
    <t xml:space="preserve"> մանկական խաղահրապարակների կարուսելներ/ զսպանակով ճոճանակ</t>
  </si>
  <si>
    <t xml:space="preserve"> նստարաններ/ թիկունքով</t>
  </si>
  <si>
    <t xml:space="preserve"> նստարաններ/ աղեղնաձև ծաղկամանով</t>
  </si>
  <si>
    <t xml:space="preserve"> հանգստի տարածքների վերանորոգման աշխատանքներ/ բակային տարածքներ</t>
  </si>
  <si>
    <t>45611300/89</t>
  </si>
  <si>
    <t>այլ շենքերի, շինությունների հիմնանորոգում/ Հալաբյան 35,37,39</t>
  </si>
  <si>
    <t>45611300/88</t>
  </si>
  <si>
    <t>այլ շենքերի, շինությունների հիմնանորոգում/ Բաշինջաղյան 1-ին նրբ.13,15</t>
  </si>
  <si>
    <t>45611300/90</t>
  </si>
  <si>
    <t>այլ շենքերի, շինությունների հիմնանորոգում/ Մարգարյան 39.41</t>
  </si>
  <si>
    <t>45611300/91</t>
  </si>
  <si>
    <t>այլ շենքերի, շինությունների հիմնանորոգում/ Շինարարների 11</t>
  </si>
  <si>
    <t xml:space="preserve"> տեխնիկական հսկողության ծառայություններ/ բակային տարածքներ</t>
  </si>
  <si>
    <t xml:space="preserve"> տեխնիկական հսկողության ծառայություններ/ Հալաբյան 35,37,39</t>
  </si>
  <si>
    <t xml:space="preserve"> տեխնիկական հսկողության ծառայություններ/ Բաշինջաղյան 1-ին նրբ.13,15</t>
  </si>
  <si>
    <t xml:space="preserve"> տեխնիկական հսկողության ծառայություններ/ Մարգարյան 39,41</t>
  </si>
  <si>
    <t>98111140/54</t>
  </si>
  <si>
    <t>հեղինակային հսկողության ծառայություններ/ Հալաբյան 34,37,39</t>
  </si>
  <si>
    <t>98111140/53</t>
  </si>
  <si>
    <t>հեղինակային հսկողության ծառայություններ/ Բաշինջղյան 1-ին նրբ,13,15</t>
  </si>
  <si>
    <t>98111140/55</t>
  </si>
  <si>
    <t>հեղինակային հսկողության ծառայություններ/ Մարգարյան 39.41</t>
  </si>
  <si>
    <t>98111140/56</t>
  </si>
  <si>
    <t xml:space="preserve"> պատշգամբների հետ կապված աշխատանքներ/ վթարային պատշգամների նորոգում</t>
  </si>
  <si>
    <t xml:space="preserve"> տեխնիկական հսկողության ծառայություններ/ մուտքեր</t>
  </si>
  <si>
    <t xml:space="preserve"> տեխնիկական հսկողության ծառայություններ/ վթարային պատշգամներ</t>
  </si>
  <si>
    <t>92621110/779</t>
  </si>
  <si>
    <t xml:space="preserve"> սպորտային միջոցառումների կազմակերպման ծառայություններ/ ՀՀ անկախության 31-րդ տարեդ. նվ. դպրոցականների քաղ. 30-րդ մարզական խաղեր</t>
  </si>
  <si>
    <t>92621110/780</t>
  </si>
  <si>
    <t xml:space="preserve"> սպորտային միջոցառումների կազմակերպման ծառայություններ/ ՀՀ Ազգային ժողովի գավաթի խաղարկություն</t>
  </si>
  <si>
    <t>92621110/781</t>
  </si>
  <si>
    <t xml:space="preserve"> սպորտային միջոցառումների կազմակերպման ծառայություններ/ Հանրակրթ. դպ.1-3 և 4-7-րդ դաս. &lt;&lt;Սպորտլանդիա&gt;&gt; մրցույթ</t>
  </si>
  <si>
    <t>92621110/80</t>
  </si>
  <si>
    <t xml:space="preserve"> սպորտային միջոցառումների կազմակերպման ծառայություններ/ Երևանի քաղաքապետի փոխանցիկ գավաթի համաքաղաքային պատանեկան բակային մրցաշար</t>
  </si>
  <si>
    <t>92621110/81</t>
  </si>
  <si>
    <t xml:space="preserve"> սպորտային միջոցառումների կազմակերպման ծառայություններ/ տարեցների հանրապետական խաղեր</t>
  </si>
  <si>
    <t xml:space="preserve"> սպորտային միջոցառումների կազմակերպման ծառայություններ/ &lt;&lt;Առողջ սերունդ՝ պաշտպանված հայրենիք&gt;&gt; համաքաղ. բակային ավանդական փառատոն</t>
  </si>
  <si>
    <t xml:space="preserve"> սպորտային միջոցառումների կազմակերպման ծառայություններ/ ՀՀ նախագահի մրցանակի համար &lt;&lt;Լավագույն մարզական ընտանիք&gt;&gt; մրցույթ</t>
  </si>
  <si>
    <t>92621110/79</t>
  </si>
  <si>
    <t xml:space="preserve"> սպորտային միջոցառումների կազմակերպման ծառայություններ/ Աջ. վարչ. շրջանի շախմատի բաց առաջնություն</t>
  </si>
  <si>
    <t>92621110/82</t>
  </si>
  <si>
    <t xml:space="preserve"> սպորտային միջոցառումների կազմակերպման ծառայություններ/ Նախազորակոչ. և զորակոչ.տարիքի երիտասարդության հանրապետական ռազմական խաղեր</t>
  </si>
  <si>
    <t>92621110/83</t>
  </si>
  <si>
    <t xml:space="preserve"> սպորտային միջոցառումների կազմակերպման ծառայություններ/ &lt;&lt;Երևանի Աջափնյակ վարչական շրջանի գավաթ&gt;&gt; անունը կրող բաց մրցաշար</t>
  </si>
  <si>
    <t>92621110/78</t>
  </si>
  <si>
    <t xml:space="preserve"> սպորտային միջոցառումների կազմակերպման ծառայություններ/ Միջմանկապարտեզային սպորտլանդիայի և շաշկիի մրցաշար</t>
  </si>
  <si>
    <t>բաժին 08, խումբ 1, դաս 1, 2. Հանգստի գոտիների և զբոսայգիների կառուցում ու պահպանում</t>
  </si>
  <si>
    <t xml:space="preserve"> կառույցների ծածկույթների հետ կապված աշխատանքներ/ ռետինե հատակի պատրաստում</t>
  </si>
  <si>
    <t xml:space="preserve"> հանգստի տարածքների վերանորոգման աշխատանքներ/ արտաքին լուսավորության անցկացում</t>
  </si>
  <si>
    <t xml:space="preserve"> տեխնիկական հսկողության ծառայություններ/ ռետինե հատակի պատրաստում</t>
  </si>
  <si>
    <t xml:space="preserve"> տեխնիկական հսկողության ծառայություններ/ արտաքին լուսավորություն</t>
  </si>
  <si>
    <t xml:space="preserve"> սննդի ծանրոցներ/ Քաղցրավենիքի նվեր փաթեթ</t>
  </si>
  <si>
    <t>79951110/501</t>
  </si>
  <si>
    <t xml:space="preserve"> մշակութային միջոցառումների կազմակերպման ծառայություններ/ ՀՀ բանակի կազմավ. օր</t>
  </si>
  <si>
    <t>79951110/502</t>
  </si>
  <si>
    <t xml:space="preserve"> մշակութային միջոցառումների կազմակերպման ծառայություններ/ Կանանց միջազգ. օր</t>
  </si>
  <si>
    <t>79951110/130</t>
  </si>
  <si>
    <t xml:space="preserve"> մշակութային միջոցառումների կազմակերպման ծառայություններ/ Հայաստանի առաջին հանրապետության</t>
  </si>
  <si>
    <t>79951110/131</t>
  </si>
  <si>
    <t xml:space="preserve"> մշակութային միջոցառումների կազմակերպման ծառայություններ/ Երեխաների իրավունքների պաշտպանության միջազգային օր</t>
  </si>
  <si>
    <t>79951110/128</t>
  </si>
  <si>
    <t xml:space="preserve"> մշակութային միջոցառումների կազմակերպման ծառայություններ/ Հայրենական Մեծ պատերազմի հաղթանակի օր</t>
  </si>
  <si>
    <t>79951110/132</t>
  </si>
  <si>
    <t xml:space="preserve"> մշակութային միջոցառումների կազմակերպման ծառայություններ/ ծաղկեպսակ դնելու արարողություն</t>
  </si>
  <si>
    <t>79951110/129</t>
  </si>
  <si>
    <t xml:space="preserve"> մշակութային միջոցառումների կազմակերպման ծառայություններ/ Վերջին զանգ</t>
  </si>
  <si>
    <t>98371100/532</t>
  </si>
  <si>
    <t>բաժին 04, խումբ 5, դաս 1, Ճանապարհային տրանսպորտ</t>
  </si>
  <si>
    <t xml:space="preserve"> ընդհանուր շինարարական աշխատանքներ/ հենապատերի վերանորոգում</t>
  </si>
  <si>
    <t>45231160/11</t>
  </si>
  <si>
    <t xml:space="preserve"> շինարարական աշխատանքներ մայրուղիների և ճանապարհների համար/ եզրաքարեր</t>
  </si>
  <si>
    <t xml:space="preserve"> շինարարական աշխատանքներ մայրուղիների համար</t>
  </si>
  <si>
    <t>45231187/526</t>
  </si>
  <si>
    <t>45221142/17</t>
  </si>
  <si>
    <t xml:space="preserve"> ընդհանուր շինարարական աշխատանքներ/ թեքահարթակների կառուցում</t>
  </si>
  <si>
    <t xml:space="preserve"> տեխնիկական հսկողության ծառայություններ/ եզրաքար</t>
  </si>
  <si>
    <t xml:space="preserve"> տեխնիկական հսկողության ծառայություններ/ ասֆալտ</t>
  </si>
  <si>
    <t xml:space="preserve"> տեխնիկական հսկողության ծառայություններ/ մայրուղիներ</t>
  </si>
  <si>
    <t xml:space="preserve"> տեխնիկական հսկողության ծառայություններ/ հենապատ</t>
  </si>
  <si>
    <t xml:space="preserve"> տեխնիկական հսկողության ծառայություններ/ թեքահարթակ</t>
  </si>
  <si>
    <t>բաժին 04, խումբ 9, դաս 1, Տնտեսական հարաբերություններ (այլ դասերին չպատկանող)</t>
  </si>
  <si>
    <t>45221142/576</t>
  </si>
  <si>
    <t xml:space="preserve"> ընդհանուր շինարարական աշխատանքներ/ հրատապ աշխատանքներ</t>
  </si>
  <si>
    <t>60181100/532</t>
  </si>
  <si>
    <t xml:space="preserve"> տեխնիկական հսկողության ծառայություններ/ հրատապ աշխատանքներ</t>
  </si>
  <si>
    <t>98371100/533</t>
  </si>
  <si>
    <t>Երևան քաղաքի 2022 թվականի բյուջեի միջոցներով նախատեսվող Նուբարաշեն վարչական շրջանի</t>
  </si>
  <si>
    <t>50531140/18</t>
  </si>
  <si>
    <t>45231187/524</t>
  </si>
  <si>
    <t xml:space="preserve"> տեխնիկական հսկողության ծառայություններ/ ասֆալտ-բետոնյա ծածկի վերանորոգում և պահպանում/</t>
  </si>
  <si>
    <t>45231177/9</t>
  </si>
  <si>
    <t xml:space="preserve"> տեխնիկական հսկողության ծառայություններ/ եզրաքարերի վերանորոգում/</t>
  </si>
  <si>
    <t xml:space="preserve"> երկաթբետոնի հետ կապված աշխատանքներ</t>
  </si>
  <si>
    <t>45431150/2</t>
  </si>
  <si>
    <t xml:space="preserve"> սալիկների տեղադրման աշխատանքներ</t>
  </si>
  <si>
    <t>14811300/1</t>
  </si>
  <si>
    <t xml:space="preserve"> հղկող սկավառակներ</t>
  </si>
  <si>
    <t>14811300/2</t>
  </si>
  <si>
    <t xml:space="preserve"> սիլիկոնե քսուկներ</t>
  </si>
  <si>
    <t xml:space="preserve"> էլեկտրոդներ</t>
  </si>
  <si>
    <t>պրոֆնաստիլ</t>
  </si>
  <si>
    <t>տախտակ, փայտյա</t>
  </si>
  <si>
    <t xml:space="preserve"> մետաղալարեր</t>
  </si>
  <si>
    <t xml:space="preserve"> պտուտակագամ</t>
  </si>
  <si>
    <t>45611300/693</t>
  </si>
  <si>
    <t>այլ շենքերի, շինությունների հիմնանորոգում/ բակային տարածքների և խաղահրապարակների հիմնանորոգում/</t>
  </si>
  <si>
    <t xml:space="preserve"> տեխնիկական հսկողության ծառայություններ/ բակային տարածքների և խաղահրապարակների հիմնանորոգում</t>
  </si>
  <si>
    <t>հեղինակային հսկողության ծառայություններ/ բակային տարածքների և խաղահրապարակների հիմնանորոգում</t>
  </si>
  <si>
    <t>92621110/538</t>
  </si>
  <si>
    <t xml:space="preserve"> սպորտային միջոցառումների կազմակերպման ծառայություններ/ /սպորտային միջոցառումների կազմակերպման ծառայություններ / ՀՀ անկախության 31-րդ տարեդարձին նվիրված դպոցականների քաղաքային մարզական խաղեր/</t>
  </si>
  <si>
    <t>92621110/539</t>
  </si>
  <si>
    <t xml:space="preserve"> սպորտային միջոցառումների կազմակերպման ծառայություններ/ ՀՀ ազգային ժողովի գավաթի խաղարկության խաղեր /</t>
  </si>
  <si>
    <t>92621110/540</t>
  </si>
  <si>
    <t xml:space="preserve"> սպորտային միջոցառումների կազմակերպման ծառայություններ/ &lt;&lt;ՀՀ հանրակրթական դպրոցների 1-3-րդ և 4-7-րդ դաս. աշակերտների միջև անցկացվող սպորտլանդիա&gt;&gt; մարզական միջոցառում/</t>
  </si>
  <si>
    <t>92621110/68</t>
  </si>
  <si>
    <t>92621110/69</t>
  </si>
  <si>
    <t>92621110/70</t>
  </si>
  <si>
    <t xml:space="preserve"> սպորտային միջոցառումների կազմակերպման ծառայություններ/ Նուբարաշեն վարչական շրջանի շախմատի բաց առաջնություն Պարգևատրման ցերեկույթ/</t>
  </si>
  <si>
    <t>92621110/71</t>
  </si>
  <si>
    <t xml:space="preserve"> սպորտային միջոցառումների կազմակերպման ծառայություններ/ Նախազորակոչային և զորակոչային տարիքի երիտասարդության հանրապետական ռազմամարզական խաղեր/</t>
  </si>
  <si>
    <t xml:space="preserve"> սննդի ծանրոցներ/ քաղցրավենիք/</t>
  </si>
  <si>
    <t>79951110/919</t>
  </si>
  <si>
    <t xml:space="preserve"> մշակութային միջոցառումների կազմակերպման ծառայություններ/ կանանց միջազգային օր</t>
  </si>
  <si>
    <t>79951110/111</t>
  </si>
  <si>
    <t xml:space="preserve"> մշակութային միջոցառումների կազմակերպման ծառայություններ/ մայրության և գեղեցկությա օր</t>
  </si>
  <si>
    <t>79951110/113</t>
  </si>
  <si>
    <t xml:space="preserve"> մշակութային միջոցառումների կազմակերպման ծառայություններ/ Աշխատավորի օր/</t>
  </si>
  <si>
    <t>79951110/114</t>
  </si>
  <si>
    <t xml:space="preserve"> մշակութային միջոցառումների կազմակերպման ծառայություններ/ /հաղթանակի օր/</t>
  </si>
  <si>
    <t>79951110/116</t>
  </si>
  <si>
    <t xml:space="preserve"> մշակութային միջոցառումների կազմակերպման ծառայություններ/ Երեխաների պաշտպանության օր/</t>
  </si>
  <si>
    <t>79951110/119</t>
  </si>
  <si>
    <t xml:space="preserve"> մշակութային միջոցառումների կազմակերպման ծառայություններ/ անկախության օր/</t>
  </si>
  <si>
    <t>79951110/917</t>
  </si>
  <si>
    <t xml:space="preserve"> մշակութային միջոցառումների կազմակերպման ծառայություններ/ բանակի օր/</t>
  </si>
  <si>
    <t>79951110/918</t>
  </si>
  <si>
    <t xml:space="preserve"> մշակութային միջոցառումների կազմակերպման ծառայություններ/ տեառնընդառաջ/</t>
  </si>
  <si>
    <t>79951110/112</t>
  </si>
  <si>
    <t xml:space="preserve"> մշակութային միջոցառումների կազմակերպման ծառայություններ/ ցեղասպանության զոհերի հիշատակի օր/</t>
  </si>
  <si>
    <t>79951110/115</t>
  </si>
  <si>
    <t xml:space="preserve"> մշակութային միջոցառումների կազմակերպման ծառայություններ/ վերջին զանգ/</t>
  </si>
  <si>
    <t>79951110/118</t>
  </si>
  <si>
    <t xml:space="preserve"> մշակութային միջոցառումների կազմակերպման ծառայություններ/ Գիտելիքի,գրի և դպրության օր/</t>
  </si>
  <si>
    <t>79951110/120</t>
  </si>
  <si>
    <t xml:space="preserve"> մշակութային միջոցառումների կազմակերպման ծառայություններ/ ուսուցչի օր և գրադանավարի օր/</t>
  </si>
  <si>
    <t>79951110/117</t>
  </si>
  <si>
    <t xml:space="preserve"> մշակութային միջոցառումների կազմակերպման ծառայություններ/ Նուբարաշենի հիմնադրման օր/</t>
  </si>
  <si>
    <t>79951110/121</t>
  </si>
  <si>
    <t xml:space="preserve"> մշակութային միջոցառումների կազմակերպման ծառայություններ/ ամանոր և սուրբ ծնունդ/</t>
  </si>
  <si>
    <t xml:space="preserve"> ննջասենյակի կահույք</t>
  </si>
  <si>
    <t xml:space="preserve"> ճաշասեղաններ</t>
  </si>
  <si>
    <t>98371100/525</t>
  </si>
  <si>
    <t xml:space="preserve"> գազային սարքեր</t>
  </si>
  <si>
    <t>բաժին 01, խումբ 1, դաս 1, Օրենսդիր և գործադիր մարմիններ, պետական կառավարում</t>
  </si>
  <si>
    <t>09311100</t>
  </si>
  <si>
    <t xml:space="preserve"> էլեկտրականություն</t>
  </si>
  <si>
    <t>22811110/501</t>
  </si>
  <si>
    <t>22811150/501</t>
  </si>
  <si>
    <t>22811180/501</t>
  </si>
  <si>
    <t xml:space="preserve"> օրագրեր և ամենօրյա նշումների տետրեր</t>
  </si>
  <si>
    <t>24911500/501</t>
  </si>
  <si>
    <t>30141200/501</t>
  </si>
  <si>
    <t>30192121/501</t>
  </si>
  <si>
    <t>30192128/501</t>
  </si>
  <si>
    <t>30192130/501</t>
  </si>
  <si>
    <t>30192131/501</t>
  </si>
  <si>
    <t>30192135/501</t>
  </si>
  <si>
    <t>գրաֆիտե միջուկ, մատիտի համար</t>
  </si>
  <si>
    <t>30192160/501</t>
  </si>
  <si>
    <t>30192210/501</t>
  </si>
  <si>
    <t>30192720/501</t>
  </si>
  <si>
    <t>30196100/501</t>
  </si>
  <si>
    <t>30197100/501</t>
  </si>
  <si>
    <t>30197120/501</t>
  </si>
  <si>
    <t xml:space="preserve"> կոճգամներ</t>
  </si>
  <si>
    <t>30197231/501</t>
  </si>
  <si>
    <t>30197232/501</t>
  </si>
  <si>
    <t>30197233/501</t>
  </si>
  <si>
    <t>30197234/501</t>
  </si>
  <si>
    <t>30197323/501</t>
  </si>
  <si>
    <t>30197331/501</t>
  </si>
  <si>
    <t>30197622/501</t>
  </si>
  <si>
    <t>30199420/501</t>
  </si>
  <si>
    <t>30199430/501</t>
  </si>
  <si>
    <t>39263410/501</t>
  </si>
  <si>
    <t>39263520/501</t>
  </si>
  <si>
    <t>31521130/501</t>
  </si>
  <si>
    <t xml:space="preserve"> լուսացիր 120x10</t>
  </si>
  <si>
    <t>31521230/503</t>
  </si>
  <si>
    <t>լամպ` էկոնոմ, 75 Վտ, 230 մմ, E27,  220 Վ</t>
  </si>
  <si>
    <t>33761100/504</t>
  </si>
  <si>
    <t>39513200/501</t>
  </si>
  <si>
    <t>39831241/501</t>
  </si>
  <si>
    <t xml:space="preserve"> օճառ, ձեռքի</t>
  </si>
  <si>
    <t>39831242/502</t>
  </si>
  <si>
    <t>39831276/502</t>
  </si>
  <si>
    <t>39831280/502</t>
  </si>
  <si>
    <t>39831281/501</t>
  </si>
  <si>
    <t>ապակի մաքրման լաթ</t>
  </si>
  <si>
    <t>39836000/502</t>
  </si>
  <si>
    <t>42131480/501</t>
  </si>
  <si>
    <t>34111100/2</t>
  </si>
  <si>
    <t xml:space="preserve"> մարդատար մեքենաներ</t>
  </si>
  <si>
    <t>30211220/9</t>
  </si>
  <si>
    <t>30239170/5</t>
  </si>
  <si>
    <t>39111220/1</t>
  </si>
  <si>
    <t>30237490/4</t>
  </si>
  <si>
    <t>Համակարգչի մոնիտոր</t>
  </si>
  <si>
    <t>64111200/527</t>
  </si>
  <si>
    <t>64211110/524</t>
  </si>
  <si>
    <t>72411100/528</t>
  </si>
  <si>
    <t xml:space="preserve"> փոխադրամիջոցների հետ կապված ապահովագրական ծառայություններ/ Nissan Sentra/</t>
  </si>
  <si>
    <t xml:space="preserve"> փոխադրամիջոցների հետ կապված ապահովագրական ծառայություններ/ GAZ 3110/</t>
  </si>
  <si>
    <t>79811100/625</t>
  </si>
  <si>
    <t xml:space="preserve"> թվային տպագրության ծառայություններ</t>
  </si>
  <si>
    <t>79811100/626</t>
  </si>
  <si>
    <t>50111170/539</t>
  </si>
  <si>
    <t>50111170/540</t>
  </si>
  <si>
    <t>50311120/524</t>
  </si>
  <si>
    <t xml:space="preserve"> համակարգչային սարքերի պահպանման և վերանորոգման ծառայություններ/ Սարքերի,սարքավորումների վերանորոգում և սպասարկում</t>
  </si>
  <si>
    <t>50311250/514</t>
  </si>
  <si>
    <t xml:space="preserve"> պատճենահանող սարքերի պահպանման ծառայություններ/ Լազերային տպիչների փոխարինման և քարթրիջների լիցքավորման ծառայություններ</t>
  </si>
  <si>
    <t>50311250/515</t>
  </si>
  <si>
    <t xml:space="preserve"> պատճենահանող սարքերի պահպանման ծառայություններ/ Պատճենահանող սարքի վերանորոգում և քարթրիջների լիցքավորման ծառայություններ</t>
  </si>
  <si>
    <t>բաժին 02, խումբ 0, դաս 0, Պաշտպանություն</t>
  </si>
  <si>
    <t>60171200/3</t>
  </si>
  <si>
    <t>բաժին 04, խումբ 5, դաս 5, Խողովակաշարային և այլ տրանսպորտ</t>
  </si>
  <si>
    <t>45221142/574</t>
  </si>
  <si>
    <t xml:space="preserve"> վերաներկման աշխատանքներ</t>
  </si>
  <si>
    <t>60181100/530</t>
  </si>
  <si>
    <t xml:space="preserve"> տեխնիկական հսկողության ծառայություններ/ հրատապ աշխատանք/</t>
  </si>
  <si>
    <t>98371100/546</t>
  </si>
  <si>
    <t xml:space="preserve"> թաղման ծառայություններ/ /հարազատին չունեցող/</t>
  </si>
  <si>
    <t>Երևան քաղաքի 2022 թվականի բյուջեի միջոցներով նախատեսվող Շենգավիթ վարչական շրջանի</t>
  </si>
  <si>
    <t>22811150/11</t>
  </si>
  <si>
    <t>22811170/1</t>
  </si>
  <si>
    <t xml:space="preserve"> կպչուն թերթիկներ նշումների համար</t>
  </si>
  <si>
    <t>30141200/4</t>
  </si>
  <si>
    <t>30192100/4</t>
  </si>
  <si>
    <t>30192114/4</t>
  </si>
  <si>
    <t>30192121/10</t>
  </si>
  <si>
    <t>30192125/3</t>
  </si>
  <si>
    <t>30192128/4</t>
  </si>
  <si>
    <t>30192133/3</t>
  </si>
  <si>
    <t>30192135/2</t>
  </si>
  <si>
    <t>30192136/1</t>
  </si>
  <si>
    <t xml:space="preserve"> մատիտ, գրաֆիտե, տեղադրվող միջուկով</t>
  </si>
  <si>
    <t>30192130/7</t>
  </si>
  <si>
    <t xml:space="preserve"> մատիտ, գրաֆիտե միջուկով, հասարակ</t>
  </si>
  <si>
    <t>30192160/4</t>
  </si>
  <si>
    <t xml:space="preserve"> շտրիխներ/ գրչատիպ</t>
  </si>
  <si>
    <t>30192780/2</t>
  </si>
  <si>
    <t xml:space="preserve"> էջաբաժանիչ/ գունավոր</t>
  </si>
  <si>
    <t>30196100/7</t>
  </si>
  <si>
    <t xml:space="preserve"> ժողովների պլանավորման բլոկնոտներ/ օրատետր</t>
  </si>
  <si>
    <t>30197111/2</t>
  </si>
  <si>
    <t>30197112/7</t>
  </si>
  <si>
    <t>30197120/3</t>
  </si>
  <si>
    <t>30197220/4</t>
  </si>
  <si>
    <t>30197220/3</t>
  </si>
  <si>
    <t>30197230/7</t>
  </si>
  <si>
    <t>թղթապանակ/ ռեգիստր</t>
  </si>
  <si>
    <t>30197230/8</t>
  </si>
  <si>
    <t>թղթապանակ/ ռեգիստր միջին</t>
  </si>
  <si>
    <t>30197232/6</t>
  </si>
  <si>
    <t>30197233/6</t>
  </si>
  <si>
    <t>30197233/5</t>
  </si>
  <si>
    <t>թղթապանակ, թելով, թղթյա/ կաշվե զինանշանով</t>
  </si>
  <si>
    <t>30197235/1</t>
  </si>
  <si>
    <t>թղթապանակ` ամրակով</t>
  </si>
  <si>
    <t>30197332/2</t>
  </si>
  <si>
    <t>30197622/13</t>
  </si>
  <si>
    <t>30197646/3</t>
  </si>
  <si>
    <t>30199420/6</t>
  </si>
  <si>
    <t>30199430/4</t>
  </si>
  <si>
    <t xml:space="preserve"> թուղթ նշումների, տրցակներով/ պլաստմասե տուփով</t>
  </si>
  <si>
    <t>30234650/4</t>
  </si>
  <si>
    <t>ֆլեշ հիշողություն, 32GB/ 64GB</t>
  </si>
  <si>
    <t>30237310/19</t>
  </si>
  <si>
    <t>30237310/20</t>
  </si>
  <si>
    <t>30237310/21</t>
  </si>
  <si>
    <t xml:space="preserve">30237310/22 </t>
  </si>
  <si>
    <t>30237310/23</t>
  </si>
  <si>
    <t>35811180/1</t>
  </si>
  <si>
    <t>հատուկ հանդերձանք և պարագաներ</t>
  </si>
  <si>
    <t>39141100/1</t>
  </si>
  <si>
    <t xml:space="preserve"> դարակներ/ ցանցե</t>
  </si>
  <si>
    <t>39263520/6</t>
  </si>
  <si>
    <t xml:space="preserve"> սեղմակ</t>
  </si>
  <si>
    <t>39292530/4</t>
  </si>
  <si>
    <t>քանոն</t>
  </si>
  <si>
    <t xml:space="preserve"> ձեռնոցներ/ ռետինե</t>
  </si>
  <si>
    <t>30192200/2</t>
  </si>
  <si>
    <t xml:space="preserve"> սանտիմետրային ժապավեններ</t>
  </si>
  <si>
    <t xml:space="preserve"> սանտիմետրային ժապավեններ/ լազերային</t>
  </si>
  <si>
    <t>31321130/2</t>
  </si>
  <si>
    <t xml:space="preserve"> միջին լարման մալուխներ</t>
  </si>
  <si>
    <t>31531400/1</t>
  </si>
  <si>
    <t xml:space="preserve"> ջահ</t>
  </si>
  <si>
    <t>31651400/12</t>
  </si>
  <si>
    <t xml:space="preserve"> մեկուսիչ ժապավեն, օղակաձև</t>
  </si>
  <si>
    <t>31683400/1</t>
  </si>
  <si>
    <t xml:space="preserve"> եռաբաշխիչ</t>
  </si>
  <si>
    <t>31684400/7</t>
  </si>
  <si>
    <t>31685000/9</t>
  </si>
  <si>
    <t xml:space="preserve"> էլեկտրական երկարացման լար/ 5մ</t>
  </si>
  <si>
    <t>39831241/2</t>
  </si>
  <si>
    <t xml:space="preserve"> օճառ/ հեղուկ</t>
  </si>
  <si>
    <t>33761100/11</t>
  </si>
  <si>
    <t>34921440/2</t>
  </si>
  <si>
    <t>39224331/5</t>
  </si>
  <si>
    <t xml:space="preserve"> դույլ, ցինկապատ</t>
  </si>
  <si>
    <t>39241250/1</t>
  </si>
  <si>
    <t xml:space="preserve"> մկրատներ/ ծառ էտելու</t>
  </si>
  <si>
    <t>39522250/1</t>
  </si>
  <si>
    <t xml:space="preserve"> խավոտ սրբիչներ, բամբակյա</t>
  </si>
  <si>
    <t>39835000/7</t>
  </si>
  <si>
    <t xml:space="preserve"> հատակի մաքրման սարքեր</t>
  </si>
  <si>
    <t>39713410/6</t>
  </si>
  <si>
    <t xml:space="preserve"> հատակի մաքրման սարքեր/ քամող դույլով</t>
  </si>
  <si>
    <t>39721510/2</t>
  </si>
  <si>
    <t xml:space="preserve"> ջրատաքացուցիչ, էլեկտրատաքացուցիչ, կենցաղային</t>
  </si>
  <si>
    <t>39812410/5</t>
  </si>
  <si>
    <t>39831100/13</t>
  </si>
  <si>
    <t xml:space="preserve"> լվացող նյութեր/ ամանների</t>
  </si>
  <si>
    <t>39831100/14</t>
  </si>
  <si>
    <t xml:space="preserve"> լվացող նյութեր/ ապակի լվանալու</t>
  </si>
  <si>
    <t>39831240/5</t>
  </si>
  <si>
    <t xml:space="preserve"> մաքրող նյութեր/ լամինատ</t>
  </si>
  <si>
    <t>39831240/4</t>
  </si>
  <si>
    <t>39831240/6</t>
  </si>
  <si>
    <t xml:space="preserve"> մաքրող նյութեր/ ժավել</t>
  </si>
  <si>
    <t>39831276/11</t>
  </si>
  <si>
    <t>39831281/2</t>
  </si>
  <si>
    <t>ապակի մաքրման լաթ/ միկրոֆիբեր (դեղին)</t>
  </si>
  <si>
    <t>39831282/4</t>
  </si>
  <si>
    <t>կահույք մաքրելու լաթ/ միկրոֆիբեր</t>
  </si>
  <si>
    <t>39836000/9</t>
  </si>
  <si>
    <t>39221410/9</t>
  </si>
  <si>
    <t>գոգաթիակ, աղբը հավաքելու համար, ձողով/ ավելով</t>
  </si>
  <si>
    <t>41111100/545</t>
  </si>
  <si>
    <t>44423240/2</t>
  </si>
  <si>
    <t xml:space="preserve"> սանդուղք, մետաղյա</t>
  </si>
  <si>
    <t>44511120/2</t>
  </si>
  <si>
    <t xml:space="preserve"> գոգաթիակներ/ աղբը հավաքելու համար (մետաղյա)</t>
  </si>
  <si>
    <t>44511270/3</t>
  </si>
  <si>
    <t xml:space="preserve"> մուրճեր</t>
  </si>
  <si>
    <t>44511330/2</t>
  </si>
  <si>
    <t>44521121/5</t>
  </si>
  <si>
    <t xml:space="preserve"> դռան փականներ/ փականի միջուկներ</t>
  </si>
  <si>
    <t>42131490/2</t>
  </si>
  <si>
    <t>Սիֆոն/ կոմպլեկտ</t>
  </si>
  <si>
    <t>03121200/1</t>
  </si>
  <si>
    <t xml:space="preserve"> քաղած ծաղիկներ/ վարդեր</t>
  </si>
  <si>
    <t>03121200/2</t>
  </si>
  <si>
    <t xml:space="preserve"> քաղած ծաղիկներ/ մեխակներ</t>
  </si>
  <si>
    <t>03121210/1</t>
  </si>
  <si>
    <t xml:space="preserve"> ծաղկային կոմպոզիցիաներ/ ծաղկեպսակներ</t>
  </si>
  <si>
    <t>03121210/2</t>
  </si>
  <si>
    <t xml:space="preserve"> ծաղկային կոմպոզիցիաներ</t>
  </si>
  <si>
    <t>30211220/11</t>
  </si>
  <si>
    <t>սեղանի համակարգիչներ/ Պրոցեսոր, ստեղնաշար, մկնիկ, LCD monitor</t>
  </si>
  <si>
    <t>տպիչ սարք, բազմաֆունկցիոնալ, A4, 18 էջ/րոպե արագության</t>
  </si>
  <si>
    <t>35121320/1</t>
  </si>
  <si>
    <t xml:space="preserve"> անվտանգության տեսախցիկներ</t>
  </si>
  <si>
    <t xml:space="preserve"> աթոռներ</t>
  </si>
  <si>
    <t>39111190/5</t>
  </si>
  <si>
    <t xml:space="preserve"> բազկաթոռներ/ ղեկավարի</t>
  </si>
  <si>
    <t>39111190/6</t>
  </si>
  <si>
    <t xml:space="preserve"> բազկաթոռներ/ օպերատորի</t>
  </si>
  <si>
    <t>39714200/3</t>
  </si>
  <si>
    <t>45231220/1</t>
  </si>
  <si>
    <t xml:space="preserve"> փողոցների հիմնային աշխատանքներ/ վարչական շենքի պարսպի վերանորոգում</t>
  </si>
  <si>
    <t>90921300/528</t>
  </si>
  <si>
    <t>64111200/523</t>
  </si>
  <si>
    <t>64211110/567</t>
  </si>
  <si>
    <t>72411100/515</t>
  </si>
  <si>
    <t xml:space="preserve"> փոխադրամիջոցների հետ կապված ապահովագրական ծառայություններ/ Hyundai Sonata</t>
  </si>
  <si>
    <t xml:space="preserve"> փոխադրամիջոցների հետ կապված ապահովագրական ծառայություններ/ Jeep Grand Cherokee</t>
  </si>
  <si>
    <t xml:space="preserve"> փոխադրամիջոցների հետ կապված ապահովագրական ծառայություններ/ Газ-310290-0310</t>
  </si>
  <si>
    <t xml:space="preserve"> փոխադրամիջոցների հետ կապված ապահովագրական ծառայություններ/ Dodge Grand Caravan</t>
  </si>
  <si>
    <t xml:space="preserve"> ոչ բնակելի անշարժ գույքի վարձակալության կամ լիզինգի ծառայություններ</t>
  </si>
  <si>
    <t xml:space="preserve"> վարչական ծառայություններ</t>
  </si>
  <si>
    <t>79811100/510</t>
  </si>
  <si>
    <t xml:space="preserve"> թվային տպագրության ծառայություններ/ բլանկ</t>
  </si>
  <si>
    <t>79811100/511</t>
  </si>
  <si>
    <t xml:space="preserve"> թվային տպագրության ծառայություններ/ Պատվոգիր</t>
  </si>
  <si>
    <t>79811100/512</t>
  </si>
  <si>
    <t xml:space="preserve"> թվային տպագրության ծառայություններ/ Թղթապանակ դեկորատիվ</t>
  </si>
  <si>
    <t>79811100/513</t>
  </si>
  <si>
    <t xml:space="preserve"> թվային տպագրության ծառայություններ/ Շնորհակալագիր</t>
  </si>
  <si>
    <t>79811100/514</t>
  </si>
  <si>
    <t xml:space="preserve"> թվային տպագրության ծառայություններ/ Մատյան որոշումների</t>
  </si>
  <si>
    <t>գազասպառման համակարգի տեխնիկական սպասարկման ծառայություններ/ տեխնիկական սպասարկում և կարգաբերում</t>
  </si>
  <si>
    <t>հրշեջ անվտանգության մասնագիտացված ծառայություններ/ Գազասարքավորումների պատասխանատուի ուսուցում</t>
  </si>
  <si>
    <t>50111170/537</t>
  </si>
  <si>
    <t xml:space="preserve"> ավտոմեքենաների վերանորոգման ծառայություններ/ Ջիպ Գրանդ Շերոկե</t>
  </si>
  <si>
    <t>50111170/536</t>
  </si>
  <si>
    <t xml:space="preserve"> ավտոմեքենաների վերանորոգման ծառայություններ/ Դոջ Գրանդ Քարավան</t>
  </si>
  <si>
    <t>50111130/538</t>
  </si>
  <si>
    <t xml:space="preserve"> ավտոմեքենաների վերանորոգման ծառայություններ/ Հունդայի Սոնատա</t>
  </si>
  <si>
    <t>50111260/5</t>
  </si>
  <si>
    <t xml:space="preserve"> էլեկտրական սարքերի վերանորոգման ծառայություններ/ օդորակիչների ընթացիկ նորոգում</t>
  </si>
  <si>
    <t xml:space="preserve"> էլեկտրական սարքերի վերանորոգման ծառայություններ/ ուղեփակոցի ընթացիկ նորոգում</t>
  </si>
  <si>
    <t>50111260/4</t>
  </si>
  <si>
    <t xml:space="preserve"> էլեկտրական սարքերի վերանորոգման ծառայություններ/ կվադրոկոպտերի (դրոն) վերանորոգում և սպասարկում</t>
  </si>
  <si>
    <t xml:space="preserve"> էլեկտրական սարքերի վերանորոգման ծառայություններ/ անվտանգության համակարգի վերանորոգում և սպասարկում</t>
  </si>
  <si>
    <t>50311120/12</t>
  </si>
  <si>
    <t xml:space="preserve"> համակարգչային սարքերի պահպանման և վերանորոգման ծառայություններ/ սերվերների, համակ., մոնիտորների և անխափան սնուցման սարքերի սպասարկում և վեր.</t>
  </si>
  <si>
    <t xml:space="preserve"> համակարգչային սարքերի պահպանման և վերանորոգման ծառայություններ/ օդորակիչների վերանորոգում</t>
  </si>
  <si>
    <t xml:space="preserve"> համակարգչային սարքերի պահպանման և վերանորոգման ծառայություններ/ ջեռուղման համակարգի ընթացիկ նորոգում և պահպանում</t>
  </si>
  <si>
    <t>50311120/13</t>
  </si>
  <si>
    <t xml:space="preserve"> համակարգչային սարքերի պահպանման և վերանորոգման ծառայություններ/ քարթրիջների լիցքավորում</t>
  </si>
  <si>
    <t>50311120/14</t>
  </si>
  <si>
    <t xml:space="preserve"> համակարգչային սարքերի պահպանման և վերանորոգման ծառայություններ/ Տպիչների վերանորոգում և սպասարկում</t>
  </si>
  <si>
    <t>50311120/15</t>
  </si>
  <si>
    <t xml:space="preserve"> համակարգչային սարքերի պահպանման և վերանորոգման ծառայություններ/ Պատճենահանող սարքերի լիցքավորում, վերանորոգում և սպաս.</t>
  </si>
  <si>
    <t>71241200/646</t>
  </si>
  <si>
    <t>նախագծերի պատրաստում, ծախսերի գնահատում/ Աէրացիա 2/7   շենքի բակի բարեկարգում</t>
  </si>
  <si>
    <t>71241200/647</t>
  </si>
  <si>
    <t>նախագծերի պատրաստում, ծախսերի գնահատում/ Ֆրունզե 4/1, 4/2    շենքի բակի բարեկարգում</t>
  </si>
  <si>
    <t>71241200/648</t>
  </si>
  <si>
    <t>նախագծերի պատրաստում, ծախսերի գնահատում/ Արշակունյաց 52/3  շենքի բակի բարեկարգում</t>
  </si>
  <si>
    <t>71241200/649</t>
  </si>
  <si>
    <t>նախագծերի պատրաստում, ծախսերի գնահատում/ Ս․ Զորավարի 42  շենքի բակի բարեկարգում</t>
  </si>
  <si>
    <t>71241200/650</t>
  </si>
  <si>
    <t>նախագծերի պատրաստում, ծախսերի գնահատում/ Նիզամի 24-26    շենքի բակի բարեկարգում</t>
  </si>
  <si>
    <t>71241200/651</t>
  </si>
  <si>
    <t>նախագծերի պատրաստում, ծախսերի գնահատում/ Ս․ Տարոնցու նրբ 8  շենքի բակի բարեկարգում</t>
  </si>
  <si>
    <t>71241200/652</t>
  </si>
  <si>
    <t>նախագծերի պատրաստում, ծախսերի գնահատում/ Արշակունյաց 4-րդ նրբ․ տարածքի բարեկարգում</t>
  </si>
  <si>
    <t>71241200/653</t>
  </si>
  <si>
    <t>նախագծերի պատրաստում, ծախսերի գնահատում/ Եղ․ Թադևոսյան 5    շենքի բակի բարեկարգում</t>
  </si>
  <si>
    <t>71241200/961</t>
  </si>
  <si>
    <t>նախագծերի պատրաստում, ծախսերի գնահատում/ պատշգամբների վերանորոգում / Արշակունյաց 36ա բն .11</t>
  </si>
  <si>
    <t>71241200/962</t>
  </si>
  <si>
    <t>նախագծերի պատրաստում, ծախսերի գնահատում/ պատշգամբների վերանորոգում / Գ. Նժդեհի 15 բն. 18</t>
  </si>
  <si>
    <t>71241200/963</t>
  </si>
  <si>
    <t>նախագծերի պատրաստում, ծախսերի գնահատում/ պատշգամբների վերանորոգում / Մայիսի 9-ի  9/1 բն. 10</t>
  </si>
  <si>
    <t>71241200/964</t>
  </si>
  <si>
    <t>նախագծերի պատրաստում, ծախսերի գնահատում/ պատշգամբների վերանորոգում / Մայիսի 9-ի  8   բն. 10</t>
  </si>
  <si>
    <t>71241200/965</t>
  </si>
  <si>
    <t>նախագծերի պատրաստում, ծախսերի գնահատում/ պատշգամբների վերանորոգում / Մայիսի 9-ի 11  բն. 7</t>
  </si>
  <si>
    <t>71241200/966</t>
  </si>
  <si>
    <t>նախագծերի պատրաստում, ծախսերի գնահատում/ պատշգամբների վերանորոգում / Մայիսի 9-ի 11  բն. 25</t>
  </si>
  <si>
    <t>71241200/967</t>
  </si>
  <si>
    <t>նախագծերի պատրաստում, ծախսերի գնահատում/ պատշգամբների վերանորոգում / Մայիսի 9-ի 12 բն. 22</t>
  </si>
  <si>
    <t>71241200/968</t>
  </si>
  <si>
    <t>նախագծերի պատրաստում, ծախսերի գնահատում/ պատշգամբների վերանորոգում / Մայիսի 9-ի 12 բն. 23</t>
  </si>
  <si>
    <t>71241200/969</t>
  </si>
  <si>
    <t>նախագծերի պատրաստում, ծախսերի գնահատում/ պատշգամբների վերանորոգում / Մայիսի 9-ի 13 բն. 34</t>
  </si>
  <si>
    <t>71241200/970</t>
  </si>
  <si>
    <t>նախագծերի պատրաստում, ծախսերի գնահատում/ պատշգամբների վերանորոգում / Մայիսի 9-ի 13 բն. 40</t>
  </si>
  <si>
    <t>71241200/971</t>
  </si>
  <si>
    <t>նախագծերի պատրաստում, ծախսերի գնահատում/ պատշգամբների վերանորոգում / Մայիսի 9-ի 13 բն. 70</t>
  </si>
  <si>
    <t>71241200/972</t>
  </si>
  <si>
    <t>նախագծերի պատրաստում, ծախսերի գնահատում/ պատշգամբների վերանորոգում / Մայիսի 9-ի 13 բն. 79</t>
  </si>
  <si>
    <t>71241200/973</t>
  </si>
  <si>
    <t>նախագծերի պատրաստում, ծախսերի գնահատում/ պատշգամբների վերանորոգում / Մայիսի 9-ի 5 բն. 7</t>
  </si>
  <si>
    <t>71241200/974</t>
  </si>
  <si>
    <t>նախագծերի պատրաստում, ծախսերի գնահատում/ պատշգամբների վերանորոգում / Բագրատունյաց 28 բն. 30</t>
  </si>
  <si>
    <t>71241200/975</t>
  </si>
  <si>
    <t>նախագծերի պատրաստում, ծախսերի գնահատում/ պատշգամբների վերանորոգում / Բագրատունյաց 28 բն. 31</t>
  </si>
  <si>
    <t>71241200/976</t>
  </si>
  <si>
    <t>նախագծերի պատրաստում, ծախսերի գնահատում/ պատշգամբների վերանորոգում / Մայիսի 9-ի 4/3 բն. 12</t>
  </si>
  <si>
    <t>71241200/977</t>
  </si>
  <si>
    <t>նախագծերի պատրաստում, ծախսերի գնահատում/ պատշգամբների վերանորոգում / Ս․ Զորավարի 40    բն 5</t>
  </si>
  <si>
    <t>71241200/978</t>
  </si>
  <si>
    <t>նախագծերի պատրաստում, ծախսերի գնահատում/ պատշգամբների վերանորոգում / Սևանի 128  բն. 9</t>
  </si>
  <si>
    <t>71241200/979</t>
  </si>
  <si>
    <t>նախագծերի պատրաստում, ծախսերի գնահատում/ պատշգամբների վերանորոգում / Արտաշիսյան 44/4ա  բն 23</t>
  </si>
  <si>
    <t>71241200/980</t>
  </si>
  <si>
    <t>նախագծերի պատրաստում, ծախսերի գնահատում/ պատշգամբների վերանորոգում / Արտաշիսյան 44/5    բն 11</t>
  </si>
  <si>
    <t>71241200/981</t>
  </si>
  <si>
    <t>նախագծերի պատրաստում, ծախսերի գնահատում/ պատշգամբների վերանորոգում / Չեխովի 42 բն. 9</t>
  </si>
  <si>
    <t>71241200/982</t>
  </si>
  <si>
    <t>նախագծերի պատրաստում, ծախսերի գնահատում/ պատշգամբների վերանորոգում / Չեխովի 42 բն. 12</t>
  </si>
  <si>
    <t>71241200/983</t>
  </si>
  <si>
    <t>նախագծերի պատրաստում, ծախսերի գնահատում/ պատշգամբների վերանորոգում / Չեխովի 42 բն. 22</t>
  </si>
  <si>
    <t>71241200/984</t>
  </si>
  <si>
    <t>նախագծերի պատրաստում, ծախսերի գնահատում/ պատշգամբների վերանորոգում / Արտաշիսյան 41  բն. 40</t>
  </si>
  <si>
    <t>71241200/985</t>
  </si>
  <si>
    <t>նախագծերի պատրաստում, ծախսերի գնահատում/ պատշգամբների վերանորոգում / Բագրատունյաց 15 բն. 20</t>
  </si>
  <si>
    <t>71241200/986</t>
  </si>
  <si>
    <t>նախագծերի պատրաստում, ծախսերի գնահատում/ պատշգամբների վերանորոգում / Եղբայրության 14 բն. 50</t>
  </si>
  <si>
    <t>71241200/987</t>
  </si>
  <si>
    <t>նախագծերի պատրաստում, ծախսերի գնահատում/ պատշգամբների վերանորոգում / Մանանդյան 16  բն. 12</t>
  </si>
  <si>
    <t>71241200/988</t>
  </si>
  <si>
    <t>նախագծերի պատրաստում, ծախսերի գնահատում/ պատշգամբների վերանորոգում / Չեխովի 15  բն 21</t>
  </si>
  <si>
    <t>71241200/989</t>
  </si>
  <si>
    <t>նախագծերի պատրաստում, ծախսերի գնահատում/ պատշգամբների վերանորոգում / Չեխովի 15  բն 23</t>
  </si>
  <si>
    <t>71241200/990</t>
  </si>
  <si>
    <t>նախագծերի պատրաստում, ծախսերի գնահատում/ պատշգամբների վերանորոգում / Չեխովի 15  բն 16</t>
  </si>
  <si>
    <t>71241200/991</t>
  </si>
  <si>
    <t>նախագծերի պատրաստում, ծախսերի գնահատում/ պատշգամբների վերանորոգում / Չեխովի 15  բն 18</t>
  </si>
  <si>
    <t>71241200/992</t>
  </si>
  <si>
    <t>նախագծերի պատրաստում, ծախսերի գնահատում/ պատշգամբների վերանորոգում / Մանանդյան 14  բն 17</t>
  </si>
  <si>
    <t>71241200/993</t>
  </si>
  <si>
    <t>նախագծերի պատրաստում, ծախսերի գնահատում/ պատշգամբների վերանորոգում / Մանանդյան 1ա   բն 6</t>
  </si>
  <si>
    <t>71241200/994</t>
  </si>
  <si>
    <t>նախագծերի պատրաստում, ծախսերի գնահատում/ պատշգամբների վերանորոգում / Արշակունյաց 50  բն 7</t>
  </si>
  <si>
    <t>71241200/995</t>
  </si>
  <si>
    <t>նախագծերի պատրաստում, ծախսերի գնահատում/ պատշգամբների վերանորոգում / Արշակունյաց 50  բն 10</t>
  </si>
  <si>
    <t>71241200/996</t>
  </si>
  <si>
    <t>նախագծերի պատրաստում, ծախսերի գնահատում/ պատշգամբների վերանորոգում / Բագրատունյաց 26   բն 8</t>
  </si>
  <si>
    <t>71241200/997</t>
  </si>
  <si>
    <t>նախագծերի պատրաստում, ծախսերի գնահատում/ պատշգամբների վերանորոգում / Բագրատունյաց 26   բն 10</t>
  </si>
  <si>
    <t>71241200/998</t>
  </si>
  <si>
    <t>նախագծերի պատրաստում, ծախսերի գնահատում/ պատշգամբների վերանորոգում / Բագրատունյաց 26   բն 28</t>
  </si>
  <si>
    <t>71241200/999</t>
  </si>
  <si>
    <t>նախագծերի պատրաստում, ծախսերի գնահատում/ պատշգամբների վերանորոգում / Բագրատունյաց 26   բն 30</t>
  </si>
  <si>
    <t>71241200/1000</t>
  </si>
  <si>
    <t>նախագծերի պատրաստում, ծախսերի գնահատում/ պատշգամբների վերանորոգում / Բագրատունյաց 26   բն 33</t>
  </si>
  <si>
    <t>71241200/1001</t>
  </si>
  <si>
    <t>նախագծերի պատրաստում, ծախսերի գնահատում/ պատշգամբների վերանորոգում / Բագրատունյաց 26   բն 35</t>
  </si>
  <si>
    <t>71241200/1002</t>
  </si>
  <si>
    <t>նախագծերի պատրաստում, ծախսերի գնահատում/ պատշգամբների վերանորոգում / Բագրատունյաց 26   բն 39</t>
  </si>
  <si>
    <t>71241200/1003</t>
  </si>
  <si>
    <t>նախագծերի պատրաստում, ծախսերի գնահատում/ պատշգամբների վերանորոգում / Բագրատունյաց 26   բն 51</t>
  </si>
  <si>
    <t>71241200/1004</t>
  </si>
  <si>
    <t>նախագծերի պատրաստում, ծախսերի գնահատում/ պատշգամբների վերանորոգում / Բագրատունյաց 31    բն 8</t>
  </si>
  <si>
    <t>71241200/1005</t>
  </si>
  <si>
    <t>նախագծերի պատրաստում, ծախսերի գնահատում/ պատշգամբների վերանորոգում / Բագրատունյաց 31    բն 10</t>
  </si>
  <si>
    <t>71241200/1006</t>
  </si>
  <si>
    <t>նախագծերի պատրաստում, ծախսերի գնահատում/ պատշգամբների վերանորոգում / Բագրատունյաց 29  բն 10</t>
  </si>
  <si>
    <t>71241200/1007</t>
  </si>
  <si>
    <t>նախագծերի պատրաստում, ծախսերի գնահատում/ պատշգամբների վերանորոգում / Բագրատունյաց 35  բն 15</t>
  </si>
  <si>
    <t>71241200/1008</t>
  </si>
  <si>
    <t>նախագծերի պատրաստում, ծախսերի գնահատում/ պատշգամբների վերանորոգում / Գ. Նժդեհի 28/1  բն 9</t>
  </si>
  <si>
    <t>71241200/1009</t>
  </si>
  <si>
    <t>նախագծերի պատրաստում, ծախսերի գնահատում/ պատշգամբների վերանորոգում / Գ. Նժդեհի 28/2  բն 8</t>
  </si>
  <si>
    <t>71241200/1010</t>
  </si>
  <si>
    <t>նախագծերի պատրաստում, ծախսերի գնահատում/ պատշգամբների վերանորոգում / Գ. Նժդեհի 30  բն 30</t>
  </si>
  <si>
    <t>71241200/1011</t>
  </si>
  <si>
    <t>նախագծերի պատրաստում, ծախսերի գնահատում/ պատշգամբների վերանորոգում / Եղ․ Թադևոսյան 3  բն 51</t>
  </si>
  <si>
    <t>71241200/1012</t>
  </si>
  <si>
    <t>նախագծերի պատրաստում, ծախսերի գնահատում/ պատշգամբների վերանորոգում / Բագրատունյաց 4-րդ նրբ․ 21   բն 31</t>
  </si>
  <si>
    <t>71241200/1013</t>
  </si>
  <si>
    <t>նախագծերի պատրաստում, ծախսերի գնահատում/ պատշգամբների վերանորոգում / Բագրատունյաց 4-րդ նրբ․ 21   բն 70</t>
  </si>
  <si>
    <t>71241200/1014</t>
  </si>
  <si>
    <t>նախագծերի պատրաստում, ծախսերի գնահատում/ պատշգամբների վերանորոգում / Եղ․ Թադևոսյան նրբ․ 4  բն 44</t>
  </si>
  <si>
    <t>71241200/1015</t>
  </si>
  <si>
    <t>նախագծերի պատրաստում, ծախսերի գնահատում/ պատշգամբների վերանորոգում / Շիրակի  66   բն 42</t>
  </si>
  <si>
    <t>71241200/1016</t>
  </si>
  <si>
    <t>նախագծերի պատրաստում, ծախսերի գնահատում/ պատշգամբների վերանորոգում / Շիրակի  68   բն 42</t>
  </si>
  <si>
    <t>71241200/1017</t>
  </si>
  <si>
    <t>նախագծերի պատրաստում, ծախսերի գնահատում/ պատշգամբների վերանորոգում / Շիրակի  70   բն 38</t>
  </si>
  <si>
    <t>71241200/1018</t>
  </si>
  <si>
    <t>նախագծերի պատրաստում, ծախսերի գնահատում/ պատշգամբների վերանորոգում / Շիրակի  72   բն 49</t>
  </si>
  <si>
    <t>71241200/1019</t>
  </si>
  <si>
    <t>նախագծերի պատրաստում, ծախսերի գնահատում/ պատշգամբների վերանորոգում / Շիրակի  7ա  բն 41</t>
  </si>
  <si>
    <t>71241200/1020</t>
  </si>
  <si>
    <t>նախագծերի պատրաստում, ծախսերի գնահատում/ պատշգամբների վերանորոգում / Շարուրի 2  բն 6</t>
  </si>
  <si>
    <t>71241200/1021</t>
  </si>
  <si>
    <t>նախագծերի պատրաստում, ծախսերի գնահատում/ պատշգամբների վերանորոգում / Շիրակի 10   բն 6</t>
  </si>
  <si>
    <t>71241200/1022</t>
  </si>
  <si>
    <t>նախագծերի պատրաստում, ծախսերի գնահատում/ պատշգամբների վերանորոգում / Շիրակի 10   բն 47</t>
  </si>
  <si>
    <t>71241200/1023</t>
  </si>
  <si>
    <t>նախագծերի պատրաստում, ծախսերի գնահատում/ պատշգամբների վերանորոգում / Շիրակի 14   բն 23</t>
  </si>
  <si>
    <t>71241200/1024</t>
  </si>
  <si>
    <t>նախագծերի պատրաստում, ծախսերի գնահատում/ պատշգամբների վերանորոգում / Շիրակի 18   բն 38</t>
  </si>
  <si>
    <t>71241200/1025</t>
  </si>
  <si>
    <t>նախագծերի պատրաստում, ծախսերի գնահատում/ պատշգամբների վերանորոգում / Շարուրի 5/5 բն. 64</t>
  </si>
  <si>
    <t>71241200/655</t>
  </si>
  <si>
    <t>նախագծերի պատրաստում, ծախսերի գնահատում/ Արշակունյաց 51 շենքի բակ</t>
  </si>
  <si>
    <t>71241200/656</t>
  </si>
  <si>
    <t>նախագծերի պատրաստում, ծախսերի գնահատում/ Շարուրի 16 շենքի բակ</t>
  </si>
  <si>
    <t>71241200/657</t>
  </si>
  <si>
    <t>նախագծերի պատրաստում, ծախսերի գնահատում/ Ս. Տարոնցու 1/1 և 3/2 շենքերի միացյալ բակ</t>
  </si>
  <si>
    <t>71241200/747</t>
  </si>
  <si>
    <t>նախագծերի պատրաստում, ծախսերի գնահատում/ Արշակունյաց պ., Գ. Նժդեհի, Շիրակի փ. գեղ. լուս ցանցերի կառուց. աշխ</t>
  </si>
  <si>
    <t>71241200/674</t>
  </si>
  <si>
    <t>նախագծերի պատրաստում, ծախսերի գնահատում/ Արշակունյաց պողոտայի և Գ․ Նժդեհի փողոցի խաչմերուկի գետնանցման չորս անցումներում աստիճաններին  անվասայլակների վերելակների տեղադրման աշխատանքներ</t>
  </si>
  <si>
    <t>71241200/681</t>
  </si>
  <si>
    <t>նախագծերի պատրաստում, ծախսերի գնահատում/ Արշակունյաց 42/1 և 42/2 շենքերի միացյալ բակի բարեկարգում</t>
  </si>
  <si>
    <t>71241200/682</t>
  </si>
  <si>
    <t>նախագծերի պատրաստում, ծախսերի գնահատում/ Մանթաշյան 4/7</t>
  </si>
  <si>
    <t>50531140/506</t>
  </si>
  <si>
    <t xml:space="preserve"> միջոցառումների հետ կապված ծառայություններ/ Զինապարտների հաշվառման, զորակոչի, զորահավաքի և վարժական հավաքների կազմակերպման աջակցությու</t>
  </si>
  <si>
    <t>45231187/538</t>
  </si>
  <si>
    <t>45221142/12</t>
  </si>
  <si>
    <t xml:space="preserve"> տեխնիկական հսկողության ծառայություններ/ ասֆալտապատում</t>
  </si>
  <si>
    <t xml:space="preserve"> տեխնիկական հսկողության ծառայություններ/ թեքահարթակների կառուցում</t>
  </si>
  <si>
    <t>45231177/541</t>
  </si>
  <si>
    <t xml:space="preserve"> ճանապարհների վերանորոգման աշխատանքներ/ Եզրաքարեր</t>
  </si>
  <si>
    <t xml:space="preserve"> տեխնիկական հսկողության ծառայություններ/ Եզրաքարեր</t>
  </si>
  <si>
    <t xml:space="preserve"> փողոցների հիմնային աշխատանքներ/ հենապատի վերանորոգում</t>
  </si>
  <si>
    <t>45231177/501</t>
  </si>
  <si>
    <t xml:space="preserve"> ճանապարհների վերանորոգման աշխատանքներ/ Մայրուղիների սալիկապատում</t>
  </si>
  <si>
    <t xml:space="preserve"> տեխնիկական հսկողության ծառայություններ/ Մայրուղիների սալիկապատում</t>
  </si>
  <si>
    <t>հեղինակային հսկողության ծառայություններ/ թեքահարթակների կառուցում</t>
  </si>
  <si>
    <t>42418100/503</t>
  </si>
  <si>
    <t xml:space="preserve"> վերելակների մասեր/ դռան փոխ. տուփ</t>
  </si>
  <si>
    <t>42418100/504</t>
  </si>
  <si>
    <t xml:space="preserve"> վերելակների մասեր/ տանող անիվ</t>
  </si>
  <si>
    <t>42418100/505</t>
  </si>
  <si>
    <t xml:space="preserve"> վերելակների մասեր/ մեք. սրահի փոխ. տուփ</t>
  </si>
  <si>
    <t>42418100/501</t>
  </si>
  <si>
    <t xml:space="preserve"> վերելակների մասեր/ ճոպան 10.5մմ</t>
  </si>
  <si>
    <t>42418100/502</t>
  </si>
  <si>
    <t xml:space="preserve"> վերելակների մասեր/ ճոպան 7.8մմ</t>
  </si>
  <si>
    <t xml:space="preserve"> տեխնիկական հսկողության ծառայություններ/ Վերելակ</t>
  </si>
  <si>
    <t>45221142/575</t>
  </si>
  <si>
    <t>60181100/531</t>
  </si>
  <si>
    <t xml:space="preserve"> տեխնիկական հսկողության ծառայություններ/ հրատապ աշխատանք</t>
  </si>
  <si>
    <t>90921300/529</t>
  </si>
  <si>
    <t>50761100/505</t>
  </si>
  <si>
    <t xml:space="preserve"> հանրային զուգարանների վերանորոգման և պահպանման ծառայություններ/ Շողակաթին հարակից այգի</t>
  </si>
  <si>
    <t>50761100/506</t>
  </si>
  <si>
    <t xml:space="preserve"> հանրային զուգարանների վերանորոգման և պահպանման ծառայություններ/ Կոմիտասի զբոսայգի</t>
  </si>
  <si>
    <t>բաժին 06, խումբ 4, դաս 1, 1. Շենքերի գեղարվեստական լուսավորում</t>
  </si>
  <si>
    <t>45311137/3</t>
  </si>
  <si>
    <t xml:space="preserve"> արտաքին լուսավորության սարքերի տեղադրում/ Բագրատունյաց, Գ. Նժդեհի փողոցների, Արշակունյաց պողոտայի և Գ.Նժդեհի հրապարակի, բակային տարածքների գեղարվեստական լուսավորման ցանցի վերանորոգման, պահպանման և լուսատուերի փոխարինման աշխատանքներ</t>
  </si>
  <si>
    <t xml:space="preserve"> արտաքին լուսավորության սարքերի տեղադրում</t>
  </si>
  <si>
    <t xml:space="preserve"> տեխնիկական հսկողության ծառայություններ/ Բագրատունյաց, Գ. Նժդեհի փողոցների, Արշակունյաց պողոտայի և Գ.Նժդեհի հրապարակի, բակային տարածքների գեղարվեստական լուսավորման ցանցի վերանորոգման, պահպանման և լուսատուերի փոխարինման աշխատանքներ</t>
  </si>
  <si>
    <t xml:space="preserve"> տեխնիկական հսկողության ծառայություններ/ գեղարվեստական լուսավորում</t>
  </si>
  <si>
    <t>03411118/4</t>
  </si>
  <si>
    <t xml:space="preserve"> գերաններ/ փայտանյութ/մեծ</t>
  </si>
  <si>
    <t>03411118/5</t>
  </si>
  <si>
    <t xml:space="preserve"> գերաններ/ փայտանյութ / փոքր</t>
  </si>
  <si>
    <t>44118300/7</t>
  </si>
  <si>
    <t>թիթեղ` մետաղական, 2 մմ/ ցինկապատ / 0.35մմ հաստությամբ</t>
  </si>
  <si>
    <t>44118300/13</t>
  </si>
  <si>
    <t>թիթեղ` մետաղական, 2 մմ/ Ցինկապատ Ծալքաթիթեղ (ԿՊ 21)</t>
  </si>
  <si>
    <t>44118300/6</t>
  </si>
  <si>
    <t>թիթեղ` մետաղական, 2 մմ/ 0.5մմ հաստությամբ</t>
  </si>
  <si>
    <t xml:space="preserve"> թափոնների և աղբի տարաներ և աղբամաններ / փոքր/3x1</t>
  </si>
  <si>
    <t xml:space="preserve">    37421210/1</t>
  </si>
  <si>
    <t>վարժասարքեր/ 145x100x180սմ</t>
  </si>
  <si>
    <t xml:space="preserve">    37421210/2</t>
  </si>
  <si>
    <t>վարժասարքեր/ 135x135x140սմ</t>
  </si>
  <si>
    <t>37421210/27</t>
  </si>
  <si>
    <t>վարժասարքեր/ 125x100x125սմ</t>
  </si>
  <si>
    <t>37421210/28</t>
  </si>
  <si>
    <t>վարժասարքեր/ 120x66x120սմ</t>
  </si>
  <si>
    <t>37421210/29</t>
  </si>
  <si>
    <t>վարժասարքեր/ 100x100x120սմ</t>
  </si>
  <si>
    <t>37421210/30</t>
  </si>
  <si>
    <t>վարժասարքեր/ 185x100x205սմ</t>
  </si>
  <si>
    <t xml:space="preserve">  37421210/7</t>
  </si>
  <si>
    <t>վարժասարքեր/ 185x100x190սմ</t>
  </si>
  <si>
    <t xml:space="preserve">  37421210/8</t>
  </si>
  <si>
    <t>վարժասարքեր/ 30x90x140սմ</t>
  </si>
  <si>
    <t>37421210/31</t>
  </si>
  <si>
    <t>վարժասարքեր/ 110x110x120սմ</t>
  </si>
  <si>
    <t>37421210/32</t>
  </si>
  <si>
    <t>վարժասարքեր/ 110x50x110սմ</t>
  </si>
  <si>
    <t>37421210/33</t>
  </si>
  <si>
    <t>վարժասարքեր/ 120x120x140սմ</t>
  </si>
  <si>
    <t>37421210/34</t>
  </si>
  <si>
    <t>վարժասարքեր/ 100x70x165սմ</t>
  </si>
  <si>
    <t>37421210/35</t>
  </si>
  <si>
    <t>վարժասարքեր/ 115x70x127սմ</t>
  </si>
  <si>
    <t>37421210/36</t>
  </si>
  <si>
    <t>վարժասարքեր/ 90x61x225սմ</t>
  </si>
  <si>
    <t>37421210/37</t>
  </si>
  <si>
    <t>վարժասարքեր/ 180x105սմ</t>
  </si>
  <si>
    <t>37521150/2</t>
  </si>
  <si>
    <t xml:space="preserve"> սեղանի խաղեր</t>
  </si>
  <si>
    <t>37521160/16</t>
  </si>
  <si>
    <t xml:space="preserve"> դասական խաղեր</t>
  </si>
  <si>
    <t>37521160/17</t>
  </si>
  <si>
    <t>37521160/18</t>
  </si>
  <si>
    <t>37521160/19</t>
  </si>
  <si>
    <t>37521160/20</t>
  </si>
  <si>
    <t>37521160/21</t>
  </si>
  <si>
    <t>37521160/22</t>
  </si>
  <si>
    <t>37521160/23</t>
  </si>
  <si>
    <t>37521160/24</t>
  </si>
  <si>
    <t>37521160/25</t>
  </si>
  <si>
    <t>37521160/26</t>
  </si>
  <si>
    <t>37521160/27</t>
  </si>
  <si>
    <t>37521160/28</t>
  </si>
  <si>
    <t>37521160/29</t>
  </si>
  <si>
    <t xml:space="preserve"> մանկական խաղահրապարակների սարքեր/ Պահեստամասեր</t>
  </si>
  <si>
    <t>37531200/10</t>
  </si>
  <si>
    <t>37531200/11</t>
  </si>
  <si>
    <t>37531200/12</t>
  </si>
  <si>
    <t>37531200/13</t>
  </si>
  <si>
    <t>37531200/14</t>
  </si>
  <si>
    <t>37531200/15</t>
  </si>
  <si>
    <t>37531200/16</t>
  </si>
  <si>
    <t>37531200/17</t>
  </si>
  <si>
    <t>39111320/4</t>
  </si>
  <si>
    <t>45221143/3</t>
  </si>
  <si>
    <t xml:space="preserve"> մետաղական կրող կոնստրուկցիաներ/ մեծ</t>
  </si>
  <si>
    <t>45221143/4</t>
  </si>
  <si>
    <t xml:space="preserve"> մետաղական կրող կոնստրուկցիաներ/ փոքր</t>
  </si>
  <si>
    <t>45611300/707</t>
  </si>
  <si>
    <t>այլ շենքերի, շինությունների հիմնանորոգում/ Բակային տարածքների ընթացիկ նորոգում</t>
  </si>
  <si>
    <t>45611300/60</t>
  </si>
  <si>
    <t>այլ շենքերի, շինությունների հիմնանորոգում/ Արշակունյաց 44-1</t>
  </si>
  <si>
    <t>45611300/61</t>
  </si>
  <si>
    <t>այլ շենքերի, շինությունների հիմնանորոգում/ Մանթաշյան 28</t>
  </si>
  <si>
    <t>45611300/62</t>
  </si>
  <si>
    <t>այլ շենքերի, շինությունների հիմնանորոգում/ Ս Տարոնցի 12-14</t>
  </si>
  <si>
    <t>45611300/63</t>
  </si>
  <si>
    <t>այլ շենքերի, շինությունների հիմնանորոգում/ Արարատյան 7</t>
  </si>
  <si>
    <t>45611300/64</t>
  </si>
  <si>
    <t>այլ շենքերի, շինությունների հիմնանորոգում/ Ս Տարոնցի 22-24</t>
  </si>
  <si>
    <t>45611300/65</t>
  </si>
  <si>
    <t>այլ շենքերի, շինությունների հիմնանորոգում/ Թադևոսյան 15-17</t>
  </si>
  <si>
    <t>45611300/66</t>
  </si>
  <si>
    <t>այլ շենքերի, շինությունների հիմնանորոգում/ Շարուրի 33</t>
  </si>
  <si>
    <t>45611300/67</t>
  </si>
  <si>
    <t>այլ շենքերի, շինությունների հիմնանորոգում/ Մանանդյան 26</t>
  </si>
  <si>
    <t>45611300/68</t>
  </si>
  <si>
    <t>այլ շենքերի, շինությունների հիմնանորոգում/ Նիզամի 26-28</t>
  </si>
  <si>
    <t>45611300/69</t>
  </si>
  <si>
    <t>այլ շենքերի, շինությունների հիմնանորոգում/ Շևչենկո 4 և Նիզամի այգի</t>
  </si>
  <si>
    <t>45611300/70</t>
  </si>
  <si>
    <t>այլ շենքերի, շինությունների հիմնանորոգում/ Աէրացիա 2/4</t>
  </si>
  <si>
    <t>45611300/71</t>
  </si>
  <si>
    <t>այլ շենքերի, շինությունների հիմնանորոգում/ Եղ. Թադևոսյան 10</t>
  </si>
  <si>
    <t>45611300/72</t>
  </si>
  <si>
    <t>այլ շենքերի, շինությունների հիմնանորոգում/ Արարատյան 62/1</t>
  </si>
  <si>
    <t xml:space="preserve"> տեխնիկական հսկողության ծառայություններ/ Բակային տարածքների ընթացիկ նորոգում</t>
  </si>
  <si>
    <t xml:space="preserve"> տեխնիկական հսկողության ծառայություններ/ Արշակունյաց 44-1</t>
  </si>
  <si>
    <t xml:space="preserve"> տեխնիկական հսկողության ծառայություններ/ Մանթաշյան 28</t>
  </si>
  <si>
    <t xml:space="preserve"> տեխնիկական հսկողության ծառայություններ/ Ս Տարոնցի 12-14</t>
  </si>
  <si>
    <t xml:space="preserve"> տեխնիկական հսկողության ծառայություններ/ Արարատյան 7</t>
  </si>
  <si>
    <t xml:space="preserve"> տեխնիկական հսկողության ծառայություններ/ Ս Տարոնցի 22-24</t>
  </si>
  <si>
    <t xml:space="preserve"> տեխնիկական հսկողության ծառայություններ/ Թադևոսյան 15-17</t>
  </si>
  <si>
    <t xml:space="preserve"> տեխնիկական հսկողության ծառայություններ/ Շարուրի 33</t>
  </si>
  <si>
    <t xml:space="preserve"> տեխնիկական հսկողության ծառայություններ/ Մանանդյան 26</t>
  </si>
  <si>
    <t xml:space="preserve"> տեխնիկական հսկողության ծառայություններ/ Նիզամի 26-28</t>
  </si>
  <si>
    <t xml:space="preserve"> տեխնիկական հսկողության ծառայություններ/ Շևչենկո 4 և Նիզամի այգի</t>
  </si>
  <si>
    <t xml:space="preserve"> տեխնիկական հսկողության ծառայություններ/ Աէրացիա 2/4</t>
  </si>
  <si>
    <t xml:space="preserve"> տեխնիկական հսկողության ծառայություններ/ Եղ. Թադևոսյան 10</t>
  </si>
  <si>
    <t xml:space="preserve"> տեխնիկական հսկողության ծառայություններ/ Արարատյան 62/1</t>
  </si>
  <si>
    <t>հեղինակային հսկողության ծառայություններ/ Արարատյան 7</t>
  </si>
  <si>
    <t>հեղինակային հսկողության ծառայություններ/ Աէրացիա 2/4</t>
  </si>
  <si>
    <t>հեղինակային հսկողության ծառայություններ/ Արշակունյաց 44/1</t>
  </si>
  <si>
    <t>հեղինակային հսկողության ծառայություններ/ Եղ. Թադևոսյան 10</t>
  </si>
  <si>
    <t>հեղինակային հսկողության ծառայություններ/ Եղ. Թադևոսյան 15.17</t>
  </si>
  <si>
    <t>հեղինակային հսկողության ծառայություններ/ Մանանդյան 26</t>
  </si>
  <si>
    <t>հեղինակային հսկողության ծառայություններ/ Մանթաշյան 28</t>
  </si>
  <si>
    <t>հեղինակային հսկողության ծառայություններ/ Նիզամի 26.28</t>
  </si>
  <si>
    <t>հեղինակային հսկողության ծառայություններ/ Շևչենկո 4 և Նիզամի 26.28</t>
  </si>
  <si>
    <t>հեղինակային հսկողության ծառայություններ/ Շարուրի 33</t>
  </si>
  <si>
    <t>հեղինակային հսկողության ծառայություններ/ Ս. Տարոնցի 12,14</t>
  </si>
  <si>
    <t>հեղինակային հսկողության ծառայություններ/ Ս Տարոնցի 22,24</t>
  </si>
  <si>
    <t>հեղինակային հսկողության ծառայություններ/ Արարատյան 62/1</t>
  </si>
  <si>
    <t>45421112/501</t>
  </si>
  <si>
    <t xml:space="preserve"> դռների տեղադրում</t>
  </si>
  <si>
    <t>45421122/501</t>
  </si>
  <si>
    <t xml:space="preserve"> պատուհանների տեղադրում</t>
  </si>
  <si>
    <t xml:space="preserve"> տեխնիկական հսկողության ծառայություններ/ դռներ</t>
  </si>
  <si>
    <t xml:space="preserve"> տեխնիկական հսկողության ծառայություններ/ պատուհաններ</t>
  </si>
  <si>
    <t xml:space="preserve"> տեխնիկական հսկողության ծառայություններ/ Շքամուտքեր</t>
  </si>
  <si>
    <t>92621110/535</t>
  </si>
  <si>
    <t xml:space="preserve"> սպորտային միջոցառումների կազմակերպման ծառայություններ/ ՀՀ անկախության 31-րդ տարեդարձին նվիրված մարզ. խաղեր</t>
  </si>
  <si>
    <t>92621110/536</t>
  </si>
  <si>
    <t xml:space="preserve"> սպորտային միջոցառումների կազմակերպման ծառայություններ/ սպորտլանդիա 1-3 և 4-7-րդ դասարանցիների</t>
  </si>
  <si>
    <t>92621110/537</t>
  </si>
  <si>
    <t xml:space="preserve"> սպորտային միջոցառումների կազմակերպման ծառայություններ/ ֆուտզալ</t>
  </si>
  <si>
    <t>92621110/72</t>
  </si>
  <si>
    <t xml:space="preserve"> սպորտային միջոցառումների կազմակերպման ծառայություններ/ ՀՀ ազգային ժողովի մրցումներ</t>
  </si>
  <si>
    <t xml:space="preserve"> սպորտային միջոցառումների կազմակերպման ծառայություններ/ Շաշկու առաջնություն</t>
  </si>
  <si>
    <t xml:space="preserve"> սպորտային միջոցառումների կազմակերպման ծառայություններ/ զորակոչային խաղեր</t>
  </si>
  <si>
    <t>92621110/75</t>
  </si>
  <si>
    <t xml:space="preserve"> սպորտային միջոցառումների կազմակերպման ծառայություններ/ Առողջ սերունդ</t>
  </si>
  <si>
    <t>92621110/77</t>
  </si>
  <si>
    <t xml:space="preserve"> սպորտային միջոցառումների կազմակերպման ծառայություններ/ Սպորտլանդիա</t>
  </si>
  <si>
    <t>45611300/704</t>
  </si>
  <si>
    <t>այլ շենքերի, շինությունների հիմնանորոգում/ Կարմիր-Բլուր արգելոցի կառուցապատում</t>
  </si>
  <si>
    <t>45611300/705</t>
  </si>
  <si>
    <t>այլ շենքերի, շինությունների հիմնանորոգում/ Գ. Նժդեհի 56ա շենքի հարակից խաղադաշտի կառուցում</t>
  </si>
  <si>
    <t xml:space="preserve"> տեխնիկական հսկողության ծառայություններ/ Կարմիր-Բլուր արգելոցի կառուցապատում</t>
  </si>
  <si>
    <t xml:space="preserve"> տեխնիկական հսկողության ծառայություններ/ Գ. Նժդեհի 56ա շենքի հարակից խաղադաշտի կառուցում</t>
  </si>
  <si>
    <t xml:space="preserve"> սննդի ծանրոցներ/ Նախադպրոցական տարիքի երեխաների համար Ամանորյա նվերներ</t>
  </si>
  <si>
    <t>79951110/508</t>
  </si>
  <si>
    <t>79951110/509</t>
  </si>
  <si>
    <t xml:space="preserve"> մշակութային միջոցառումների կազմակերպման ծառայություններ/ Նորակոչիկներին նվիրված միջոցառումներ</t>
  </si>
  <si>
    <t>79951110/510</t>
  </si>
  <si>
    <t xml:space="preserve"> մշակութային միջոցառումների կազմակերպման ծառայություններ/ Բուն բարեկենդան</t>
  </si>
  <si>
    <t>79951110/511</t>
  </si>
  <si>
    <t>79951110/512</t>
  </si>
  <si>
    <t xml:space="preserve"> մշակութային միջոցառումների կազմակերպման ծառայություններ/ Գիրք նվիրելու օր</t>
  </si>
  <si>
    <t>79951110/513</t>
  </si>
  <si>
    <t xml:space="preserve"> մշակութային միջոցառումների կազմակերպման ծառայություններ/ Գարնանամուտ</t>
  </si>
  <si>
    <t>79951110/514</t>
  </si>
  <si>
    <t xml:space="preserve"> մշակութային միջոցառումների կազմակերպման ծառայություններ/ Կանանց միջազգային օր</t>
  </si>
  <si>
    <t>79951110/515</t>
  </si>
  <si>
    <t xml:space="preserve"> մշակութային միջոցառումների կազմակերպման ծառայություններ/ Պոեզիայի միջազգային օր</t>
  </si>
  <si>
    <t>79951110/516</t>
  </si>
  <si>
    <t xml:space="preserve"> մշակութային միջոցառումների կազմակերպման ծառայություններ/ Թատրոնի միջազգային օր</t>
  </si>
  <si>
    <t>79951110/66</t>
  </si>
  <si>
    <t>79951110/67</t>
  </si>
  <si>
    <t xml:space="preserve"> մշակութային միջոցառումների կազմակերպման ծառայություններ/ Հարության տոն</t>
  </si>
  <si>
    <t>79951110/68</t>
  </si>
  <si>
    <t xml:space="preserve"> մշակութային միջոցառումների կազմակերպման ծառայություններ/ Մայրության տոն</t>
  </si>
  <si>
    <t>79951110/69</t>
  </si>
  <si>
    <t xml:space="preserve"> մշակութային միջոցառումների կազմակերպման ծառայություններ/ Պարի միջ օր</t>
  </si>
  <si>
    <t>79951110/70</t>
  </si>
  <si>
    <t xml:space="preserve"> մշակութային միջոցառումների կազմակերպման ծառայություններ/ Ջազի միջ օր</t>
  </si>
  <si>
    <t>79951110/71</t>
  </si>
  <si>
    <t xml:space="preserve"> մշակութային միջոցառումների կազմակերպման ծառայություններ/ Հաղթանակի տոն</t>
  </si>
  <si>
    <t>79951110/72</t>
  </si>
  <si>
    <t xml:space="preserve"> մշակութային միջոցառումների կազմակերպման ծառայություններ/ Հանրապետության տոն</t>
  </si>
  <si>
    <t>79951110/73</t>
  </si>
  <si>
    <t xml:space="preserve"> մշակութային միջոցառումների կազմակերպման ծառայություններ/ Երեխաների իրավունքների պաշտ. օր</t>
  </si>
  <si>
    <t>79951110/76</t>
  </si>
  <si>
    <t>79951110/75</t>
  </si>
  <si>
    <t xml:space="preserve"> մշակութային միջոցառումների կազմակերպման ծառայություններ/ Երաժշտական փառատոն</t>
  </si>
  <si>
    <t>98371100/523</t>
  </si>
  <si>
    <t xml:space="preserve"> սոցիալական ծառայություններ/ բազմազավակ ընտանիքների համար</t>
  </si>
  <si>
    <t xml:space="preserve"> սոցիալական ծառայություններ/ սոց. անապահով 3 և ավելի երեխա ունեցողներին աջակցություն</t>
  </si>
  <si>
    <t xml:space="preserve"> սոցիալական ծառայություններ/ աջակցություն երիտասարդ անապահով ընտանիքներին</t>
  </si>
  <si>
    <t xml:space="preserve"> սոցիալական ծառայություններ/ միայնակ, անժառանգ, գործազուրկ</t>
  </si>
  <si>
    <t xml:space="preserve"> պլաստիկ քարտ/ նվեր քարտեր</t>
  </si>
  <si>
    <t xml:space="preserve"> պլաստիկ քարտ/ սննդի և տնտեսական ապրանքների ձեռքբերման</t>
  </si>
  <si>
    <t xml:space="preserve"> սոցիալական ծառայություններ/ տանիքի կամ սանհանգույցի վերանորոգման ծառ.</t>
  </si>
  <si>
    <t xml:space="preserve"> սոցիալական ծառայություններ/ վիրավոր զինվորներին</t>
  </si>
  <si>
    <t xml:space="preserve"> սոցիալական ապահովման ծառայություններ տարեցների համար/ վարսահարդարում, ձեռքերի, ոտքերի եղունգների խնամք</t>
  </si>
  <si>
    <t xml:space="preserve"> ճաշկերույթների կազմակերպում փոխադրման կազմակերպությունների համար</t>
  </si>
  <si>
    <t xml:space="preserve"> միջոցառումների հետ կապված ծառայություններ/ տոնական և հիշատակի օրերին</t>
  </si>
  <si>
    <t xml:space="preserve"> սոցիալական ծառայություններ/ ԿԴԻ տունայցերի համար ճանապարհային ծախսեր</t>
  </si>
  <si>
    <t xml:space="preserve"> սոցիալական ծառայություններ/ հաշմ. համար տրանսպորտային միջոցներ</t>
  </si>
  <si>
    <t xml:space="preserve"> սոցիալական ծառայություններ</t>
  </si>
  <si>
    <t>98371100/543</t>
  </si>
  <si>
    <t xml:space="preserve"> սոցիալական ծառայություններ/ փլուզում, հրդեհ, ջրհեղեղ</t>
  </si>
  <si>
    <t xml:space="preserve"> սոցիալական ծառայություններ/ կոմունալ ծախսերի փոխհատուցում</t>
  </si>
  <si>
    <t xml:space="preserve"> սոցիալական ծառայություններ/ գազաֆիկացում և ջերմամեկուսացում</t>
  </si>
  <si>
    <t xml:space="preserve"> սոցիալական ծառայություններ/ ժամանակավոր կացարան</t>
  </si>
  <si>
    <t xml:space="preserve"> սոցիալական ծառայություններ/ ԿԴԻ հայտնված ընտանիքներին աջակցություն</t>
  </si>
  <si>
    <t xml:space="preserve"> ապահովագրական ծառայություններ</t>
  </si>
  <si>
    <t>22811110/3</t>
  </si>
  <si>
    <t xml:space="preserve"> հաշվառման գրքեր/ 70 էջ/</t>
  </si>
  <si>
    <t>22811110/4</t>
  </si>
  <si>
    <t xml:space="preserve"> հաշվառման գրքեր/ 100 էջ/</t>
  </si>
  <si>
    <t>22811150/12</t>
  </si>
  <si>
    <t xml:space="preserve"> նոթատետրեր/ 80 թերթ/</t>
  </si>
  <si>
    <t>22811150/13</t>
  </si>
  <si>
    <t xml:space="preserve"> նոթատետրեր/ 70 թերթ/</t>
  </si>
  <si>
    <t>22811180/3</t>
  </si>
  <si>
    <t>22811180/5</t>
  </si>
  <si>
    <t>22851500/2</t>
  </si>
  <si>
    <t>կաշվեպանակ</t>
  </si>
  <si>
    <t>30141200/10</t>
  </si>
  <si>
    <t>30192100/5</t>
  </si>
  <si>
    <t>30192114/5</t>
  </si>
  <si>
    <t>30192121/11</t>
  </si>
  <si>
    <t>30192128/5</t>
  </si>
  <si>
    <t>գրիչ գելային/ 0.7մմ ծայրով/</t>
  </si>
  <si>
    <t>30192128/6</t>
  </si>
  <si>
    <t>գրիչ գելային/ 1մմ ծայրով/</t>
  </si>
  <si>
    <t>30192130/8</t>
  </si>
  <si>
    <t>30192131/6</t>
  </si>
  <si>
    <t>30192133/4</t>
  </si>
  <si>
    <t>30192135/3</t>
  </si>
  <si>
    <t>30192152/5</t>
  </si>
  <si>
    <t xml:space="preserve"> կնիք, ավտոմատ, կլոր</t>
  </si>
  <si>
    <t>30192155/1</t>
  </si>
  <si>
    <t xml:space="preserve"> կնիքների տեղակայման համար նախատեսված գրասենյակային հարմարանք</t>
  </si>
  <si>
    <t>30192210/4</t>
  </si>
  <si>
    <t>30192220/2</t>
  </si>
  <si>
    <t>30192330/2</t>
  </si>
  <si>
    <t xml:space="preserve"> հաշվիչների ժապավեններ և թմբկագլաններ</t>
  </si>
  <si>
    <t>30192710/4</t>
  </si>
  <si>
    <t>30192720/4</t>
  </si>
  <si>
    <t>30192920/3</t>
  </si>
  <si>
    <t xml:space="preserve"> ուղղիչ հեղուկներ</t>
  </si>
  <si>
    <t>30193700/2</t>
  </si>
  <si>
    <t>թղթադարակ, հարկերով, պլաստմասե</t>
  </si>
  <si>
    <t>30197111/3</t>
  </si>
  <si>
    <t>30197112/4</t>
  </si>
  <si>
    <t>30197120/4</t>
  </si>
  <si>
    <t>30197230/9</t>
  </si>
  <si>
    <t>թղթապանակ/ ֆայլ/</t>
  </si>
  <si>
    <t>30197231/6</t>
  </si>
  <si>
    <t>30197232/11</t>
  </si>
  <si>
    <t>30197233/7</t>
  </si>
  <si>
    <t>30197234/7</t>
  </si>
  <si>
    <t>30197235/2</t>
  </si>
  <si>
    <t>30197321/1</t>
  </si>
  <si>
    <t>կարիչ, մինչև 20 թերթի համար</t>
  </si>
  <si>
    <t>30197322/4</t>
  </si>
  <si>
    <t>30197331/4</t>
  </si>
  <si>
    <t>30197340/5</t>
  </si>
  <si>
    <t xml:space="preserve"> ապակարիչ</t>
  </si>
  <si>
    <t>30197622/15</t>
  </si>
  <si>
    <t>30197622/9</t>
  </si>
  <si>
    <t>թուղթ, A4 ֆորմատի /21x29.7// գունավոր</t>
  </si>
  <si>
    <t>30197646/7</t>
  </si>
  <si>
    <t>30199420/7</t>
  </si>
  <si>
    <t>30199430/12</t>
  </si>
  <si>
    <t>30199430/6</t>
  </si>
  <si>
    <t xml:space="preserve"> թուղթ նշումների, տրցակներով/ պլաստմասե տուփով/</t>
  </si>
  <si>
    <t>30234300/2</t>
  </si>
  <si>
    <t>30234400/2</t>
  </si>
  <si>
    <t>30234640/4</t>
  </si>
  <si>
    <t>ֆլեշ հիշողություն, 16GB</t>
  </si>
  <si>
    <t>30234650/3</t>
  </si>
  <si>
    <t>ֆլեշ հիշողություն, 32GB</t>
  </si>
  <si>
    <t>39241141/5</t>
  </si>
  <si>
    <t>39241210/3</t>
  </si>
  <si>
    <t>39263100/5</t>
  </si>
  <si>
    <t xml:space="preserve"> գրասենյակային լրակազմ </t>
  </si>
  <si>
    <t>39263410/3</t>
  </si>
  <si>
    <t>39263420/5</t>
  </si>
  <si>
    <t>39263510/3</t>
  </si>
  <si>
    <t>39263520/7</t>
  </si>
  <si>
    <t>39263530/5</t>
  </si>
  <si>
    <t>39292530/3</t>
  </si>
  <si>
    <t>քանոն` մետաղյա (100)</t>
  </si>
  <si>
    <t>30121500/26</t>
  </si>
  <si>
    <t>քարտրիջ/ CANON FX9/FX10/104/</t>
  </si>
  <si>
    <t>30121500/27</t>
  </si>
  <si>
    <t>քարտրիջ/ Canon 728 /</t>
  </si>
  <si>
    <t>30121500/28</t>
  </si>
  <si>
    <t>քարտրիջ/ HP LJ 12A/303/</t>
  </si>
  <si>
    <t>30121500/29</t>
  </si>
  <si>
    <t>քարտրիջ/ CANON 725/</t>
  </si>
  <si>
    <t>30121500/30</t>
  </si>
  <si>
    <t>քարտրիջ/ HP LJ CE285A (№85A)</t>
  </si>
  <si>
    <t>30121500/31</t>
  </si>
  <si>
    <t>քարտրիջ/ MLT D 108S/</t>
  </si>
  <si>
    <t>30121500/32</t>
  </si>
  <si>
    <t>քարտրիջ/ CANON EP-25/</t>
  </si>
  <si>
    <t>30121500/33</t>
  </si>
  <si>
    <t>քարտրիջ/ 278 A/</t>
  </si>
  <si>
    <t>30121500/34</t>
  </si>
  <si>
    <t>քարտրիջ/ Pantum PC 211 EB/</t>
  </si>
  <si>
    <t>30121500/35</t>
  </si>
  <si>
    <t>քարտրիջ/ C-EXV14/</t>
  </si>
  <si>
    <t>34351200/4</t>
  </si>
  <si>
    <t xml:space="preserve"> ավտոմեքենաների անիվներ/ R 265 X 65 X 17 ձմեռային/</t>
  </si>
  <si>
    <t>34351200/5</t>
  </si>
  <si>
    <t xml:space="preserve"> ավտոմեքենաների անիվներ/ 175x80x16 ձմեռային/</t>
  </si>
  <si>
    <t>34351200/6</t>
  </si>
  <si>
    <t xml:space="preserve"> ավտոմեքենաների անիվներ/ 205x65x15 ամառային/</t>
  </si>
  <si>
    <t>18421130/9</t>
  </si>
  <si>
    <t xml:space="preserve"> ձեռնոցներ/ ռետինե/</t>
  </si>
  <si>
    <t>18421130/8</t>
  </si>
  <si>
    <t xml:space="preserve"> ձեռնոցներ/ բանվորական/</t>
  </si>
  <si>
    <t>19641000/6</t>
  </si>
  <si>
    <t xml:space="preserve"> պոլիէթիլենային պարկ, աղբի համար/ 40x60 չափսի/</t>
  </si>
  <si>
    <t>19641000/7</t>
  </si>
  <si>
    <t xml:space="preserve"> պոլիէթիլենային պարկ, աղբի համար/ 100x60 չափսի/</t>
  </si>
  <si>
    <t>24451160/2</t>
  </si>
  <si>
    <t>քլորակիր/ ժավելի սպիրտ/</t>
  </si>
  <si>
    <t>24911200/3</t>
  </si>
  <si>
    <t>30192200/1</t>
  </si>
  <si>
    <t>30237111/1</t>
  </si>
  <si>
    <t>սնուցման մարտկոց</t>
  </si>
  <si>
    <t>31211400/1</t>
  </si>
  <si>
    <t xml:space="preserve"> անջատիչ-զատիչ</t>
  </si>
  <si>
    <t>31331280/1</t>
  </si>
  <si>
    <t>էլեկտրական լար` պղնձյա, բազմաջիղ, ՊՊՎ, 2x2.5 մմ2</t>
  </si>
  <si>
    <t>31441000/1</t>
  </si>
  <si>
    <t xml:space="preserve"> մարտկոց, AAA տեսակի</t>
  </si>
  <si>
    <t>31442000/1</t>
  </si>
  <si>
    <t xml:space="preserve"> մարտկոց, AA տեսակի</t>
  </si>
  <si>
    <t>31531300/6</t>
  </si>
  <si>
    <t>31531500/2</t>
  </si>
  <si>
    <t xml:space="preserve"> ցերեկային լամպ 60սմ</t>
  </si>
  <si>
    <t>31531600/2</t>
  </si>
  <si>
    <t xml:space="preserve"> ցերեկային լամպ 120սմ</t>
  </si>
  <si>
    <t>31651400/7</t>
  </si>
  <si>
    <t>31681630/1</t>
  </si>
  <si>
    <t xml:space="preserve"> էլեկտրական ապահովիչ, եռաֆազ, 63Ա</t>
  </si>
  <si>
    <t>31683400/3</t>
  </si>
  <si>
    <t>31684400/6</t>
  </si>
  <si>
    <t xml:space="preserve"> վարդակ/ ներքին/</t>
  </si>
  <si>
    <t>31685000/4</t>
  </si>
  <si>
    <t>31686000/1</t>
  </si>
  <si>
    <t>33761100/10</t>
  </si>
  <si>
    <t>34921440/3</t>
  </si>
  <si>
    <t xml:space="preserve"> թափոնների և աղբի տարաներ և աղբամաններ / աղբաման մետաղյա ցանցով/</t>
  </si>
  <si>
    <t>34921440/4</t>
  </si>
  <si>
    <t xml:space="preserve"> թափոնների և աղբի տարաներ և աղբամաններ / աղբաման ոտքի սեղմակով/</t>
  </si>
  <si>
    <t>39221410/7</t>
  </si>
  <si>
    <t xml:space="preserve"> ավելներ/ ավել գոգաթիակի հետ` պլաստմասսե/</t>
  </si>
  <si>
    <t>39221430/1</t>
  </si>
  <si>
    <t xml:space="preserve"> խոզանակներ/ խոզանակ-սպունգ ապակի մաքրելու համա, ռետինից/</t>
  </si>
  <si>
    <t>39221480/7</t>
  </si>
  <si>
    <t>39224331/6</t>
  </si>
  <si>
    <t>դույլ պլաստմասե/ 10 լ/</t>
  </si>
  <si>
    <t>39224332/1</t>
  </si>
  <si>
    <t>39513200/7</t>
  </si>
  <si>
    <t>39811300/3</t>
  </si>
  <si>
    <t>39812410/7</t>
  </si>
  <si>
    <t>39812600/11</t>
  </si>
  <si>
    <t xml:space="preserve"> մաքրող մածուկներ և փոշիներ</t>
  </si>
  <si>
    <t>39812600/9</t>
  </si>
  <si>
    <t xml:space="preserve"> մաքրող մածուկներ և փոշիներ/ մանրահատակի մաքրման հեղուկ/</t>
  </si>
  <si>
    <t>39812600/10</t>
  </si>
  <si>
    <t xml:space="preserve"> մաքրող մածուկներ և փոշիներ/ լվացքի փոշի  ձեռքով լվանալու համար/</t>
  </si>
  <si>
    <t>39831100/12</t>
  </si>
  <si>
    <t xml:space="preserve"> լվացող նյութեր/ ամանների/</t>
  </si>
  <si>
    <t>39831245/10</t>
  </si>
  <si>
    <t>օճառ, հեղուկ/ 5 լիտր/</t>
  </si>
  <si>
    <t>39831246/2</t>
  </si>
  <si>
    <t>հեղուկ լվացող միջոց/ հեղուկ օճառ 250-300 գր. տարողությամբ/</t>
  </si>
  <si>
    <t>39831276/10</t>
  </si>
  <si>
    <t>39831280/9</t>
  </si>
  <si>
    <t>39831282/3</t>
  </si>
  <si>
    <t>39831283/9</t>
  </si>
  <si>
    <t>39835000/4</t>
  </si>
  <si>
    <t xml:space="preserve"> հատակ մաքրելու ձող, պլաստմասե, փայտյա/ իրեն հարմարեցված դույլով/</t>
  </si>
  <si>
    <t>39835000/2</t>
  </si>
  <si>
    <t xml:space="preserve"> հատակ մաքրելու ձող, պլաստմասե, փայտյա</t>
  </si>
  <si>
    <t>39836000/6</t>
  </si>
  <si>
    <t>39839100/6</t>
  </si>
  <si>
    <t>41111100/533</t>
  </si>
  <si>
    <t xml:space="preserve"> ըմպելու ջուր/ 19-20լ. տարողությամբ/</t>
  </si>
  <si>
    <t>41111100/534</t>
  </si>
  <si>
    <t xml:space="preserve"> ըմպելու ջուր/ 0,5լ տարողությամբ/</t>
  </si>
  <si>
    <t>42131480/2</t>
  </si>
  <si>
    <t xml:space="preserve"> փականների մասեր/ դռան փականի միջուկ/</t>
  </si>
  <si>
    <t>44322300/1</t>
  </si>
  <si>
    <t xml:space="preserve"> մալուխ նախատեսված հեռախոսակապի համար</t>
  </si>
  <si>
    <t>44411110/4</t>
  </si>
  <si>
    <t>44411750/1</t>
  </si>
  <si>
    <t xml:space="preserve"> սանհանգույցի բաքեր</t>
  </si>
  <si>
    <t>44511240/1</t>
  </si>
  <si>
    <t xml:space="preserve"> աքցաններ</t>
  </si>
  <si>
    <t>44511330/3</t>
  </si>
  <si>
    <t>լրակազմ</t>
  </si>
  <si>
    <t>44521120/6</t>
  </si>
  <si>
    <t xml:space="preserve"> դռան փականներ/ դռան փականի ներքին/</t>
  </si>
  <si>
    <t>44521120/4</t>
  </si>
  <si>
    <t xml:space="preserve"> դռան փականներ/ դռան ծխնի/</t>
  </si>
  <si>
    <t>30211190/1</t>
  </si>
  <si>
    <t xml:space="preserve"> անձնական համակարգիչներ</t>
  </si>
  <si>
    <t>30232110/3</t>
  </si>
  <si>
    <t xml:space="preserve"> լազերային տպիչներ/ բազմաֆունկցիոնալ/</t>
  </si>
  <si>
    <t>30232110/4</t>
  </si>
  <si>
    <t xml:space="preserve"> լազերային տպիչներ/ գունավոր/</t>
  </si>
  <si>
    <t>30237411/4</t>
  </si>
  <si>
    <t>30237460/2</t>
  </si>
  <si>
    <t>համակարգչային ստեղնաշարեր</t>
  </si>
  <si>
    <t xml:space="preserve"> հեռախոսային սարքեր/ բջջային հեռախոսներ/</t>
  </si>
  <si>
    <t xml:space="preserve"> անլար հեռախոսներ</t>
  </si>
  <si>
    <t xml:space="preserve"> անլար հեռախոսներ/ սելեկտորային/</t>
  </si>
  <si>
    <t>աթոռ` փափուկ, մետաղյա կարկասով</t>
  </si>
  <si>
    <t>39111230/1</t>
  </si>
  <si>
    <t xml:space="preserve"> փոքր բազմոցներ</t>
  </si>
  <si>
    <t xml:space="preserve"> գրասեղաններ/ մեկ պահարանով/</t>
  </si>
  <si>
    <t>սեղան` ղեկավարի</t>
  </si>
  <si>
    <t xml:space="preserve"> գրապահարաններ</t>
  </si>
  <si>
    <t xml:space="preserve"> գրապահարաններ/ ներկառուցված/</t>
  </si>
  <si>
    <t xml:space="preserve"> կախիչներ/ հայելիով/</t>
  </si>
  <si>
    <t xml:space="preserve"> զգեստապահարաններ</t>
  </si>
  <si>
    <t xml:space="preserve"> գզրոցներ</t>
  </si>
  <si>
    <t>39515440/3</t>
  </si>
  <si>
    <t xml:space="preserve"> կենցաղային սառնարաններ</t>
  </si>
  <si>
    <t>փոշեկուլ 1, հզորությունը՝ միջին, ներծծման հզորությունը՝ միջին</t>
  </si>
  <si>
    <t xml:space="preserve"> օդորակիչ, 9000 BTU</t>
  </si>
  <si>
    <t xml:space="preserve"> քարտերի համար նախատեսված պտտվող սարքեր</t>
  </si>
  <si>
    <t xml:space="preserve"> հրդեհի հայտնաբերման համակարգեր</t>
  </si>
  <si>
    <t xml:space="preserve"> տեսահսկողության համակարգ</t>
  </si>
  <si>
    <t xml:space="preserve"> ցանցային երթուղագծիչներ/ wifi սարք/</t>
  </si>
  <si>
    <t xml:space="preserve"> պոմպեր</t>
  </si>
  <si>
    <t xml:space="preserve"> ջրի պոմպեր/ ցիրկուլյացիոն/</t>
  </si>
  <si>
    <t xml:space="preserve"> կաթսաների հետ օգտագործվող օժանդակ սարքեր/ ծխատար/</t>
  </si>
  <si>
    <t xml:space="preserve"> տարածքի կենտրոնացված ջեռուցման կաթսաներ</t>
  </si>
  <si>
    <t xml:space="preserve"> աստիճանահարթակներին ամրացված վերելակներ</t>
  </si>
  <si>
    <t>64111200/531</t>
  </si>
  <si>
    <t>64211110/559</t>
  </si>
  <si>
    <t>72411100/532</t>
  </si>
  <si>
    <t xml:space="preserve"> ծրագրային ապահովման սպասարկման ծառայություններ/ /ՀԾ սպասարկում/</t>
  </si>
  <si>
    <t>79811100/563</t>
  </si>
  <si>
    <t xml:space="preserve"> թվային տպագրության ծառայություններ/ բլանկ ղեկավարի/</t>
  </si>
  <si>
    <t>79811100/564</t>
  </si>
  <si>
    <t xml:space="preserve"> թվային տպագրության ծառայություններ/ բլանկ տեղակալի/</t>
  </si>
  <si>
    <t>79811100/565</t>
  </si>
  <si>
    <t xml:space="preserve"> թվային տպագրության ծառայություններ/ բլանկ քարտուղարի/</t>
  </si>
  <si>
    <t>79811100/8</t>
  </si>
  <si>
    <t xml:space="preserve"> թվային տպագրության ծառայություններ/ պատվոգիր, շնորհակալագիր, թղթապանակ</t>
  </si>
  <si>
    <t>79811100/574</t>
  </si>
  <si>
    <t xml:space="preserve"> թվային տպագրության ծառայություններ/ անձը հաստատող քարտեր /բեյջ/</t>
  </si>
  <si>
    <t>79811100/9</t>
  </si>
  <si>
    <t xml:space="preserve"> թվային տպագրության ծառայություններ/ Երևանի լոգոյով ստվարաթղթե թղթապանակ/</t>
  </si>
  <si>
    <t xml:space="preserve"> գազային սարքերի պահպանման շառայություններ/ վկայականի ձեռքբերում/</t>
  </si>
  <si>
    <t>76131100/518</t>
  </si>
  <si>
    <t>79991160/512</t>
  </si>
  <si>
    <t>50111170/549</t>
  </si>
  <si>
    <t xml:space="preserve"> ավտոմեքենաների պահպանման ծառայություններ/ Նիսսան Տեանա/</t>
  </si>
  <si>
    <t>50111170/550</t>
  </si>
  <si>
    <t xml:space="preserve"> ավտոմեքենաների պահպանման ծառայություններ/ Կիա Օպտիմա 3 հատ/</t>
  </si>
  <si>
    <t>50111170/551</t>
  </si>
  <si>
    <t xml:space="preserve"> ավտոմեքենաների պահպանման ծառայություններ/ Տոյոտա ԼՔ Պրադո/</t>
  </si>
  <si>
    <t>50111170/555</t>
  </si>
  <si>
    <t xml:space="preserve"> ավտոմեքենաների պահպանման ծառայություններ/ ԳԱԶ 31105-120/</t>
  </si>
  <si>
    <t>50111170/556</t>
  </si>
  <si>
    <t xml:space="preserve"> ավտոմեքենաների պահպանման ծառայություններ/ Վազ 21101-125/</t>
  </si>
  <si>
    <t>50111170/564</t>
  </si>
  <si>
    <t xml:space="preserve"> ավտոմեքենաների պահպանման ծառայություններ/ Վազ  21214-126/</t>
  </si>
  <si>
    <t xml:space="preserve"> համակարգչային սարքերի պահպանման և վերանորոգման ծառայություններ/ Տպիչների վերանորոգում և լիցքավորում</t>
  </si>
  <si>
    <t xml:space="preserve"> էլեկտրական սարքերի, սարքավորումների վերանորոգման և պահպանման ծառայություններ/ օդորակիչների վերանորոգում և սպասարկում</t>
  </si>
  <si>
    <t xml:space="preserve"> էլեկտրական սարքերի, սարքավորումների վերանորոգման և պահպանման ծառայություններ/ սառնարանների վերանորոգում</t>
  </si>
  <si>
    <t xml:space="preserve"> էլեկտրական սարքերի, սարքավորումների վերանորոգման և պահպանման ծառայություններ/ հեռուստացույցերի վերանորոգում</t>
  </si>
  <si>
    <t xml:space="preserve"> էլեկտրական սարքերի, սարքավորումների վերանորոգման և պահպանման ծառայություններ/ ջեռուցման կաթսաների սպասարկում, վերանորոգում/</t>
  </si>
  <si>
    <t xml:space="preserve"> էլեկտրական սարքերի, սարքավորումների վերանորոգման և պահպանման ծառայություններ/ հեռախոսային սարքերի և հեռախոսագծերի սպասարկում, վերանորոգում/</t>
  </si>
  <si>
    <t>այլ շենքերի, շինությունների հիմնանորոգում/ վարչական շենքի վերանորոգում/</t>
  </si>
  <si>
    <t>71241200/754</t>
  </si>
  <si>
    <t>նախագծերի պատրաստում, ծախսերի գնահատում/ պատշգամբների հիմնանորոգման/</t>
  </si>
  <si>
    <t>71241200/714</t>
  </si>
  <si>
    <t>նախագծերի պատրաստում, ծախսերի գնահատում/ Թումանյան 7 /մոտ 200 քմ թեք տանիք/</t>
  </si>
  <si>
    <t>71241200/715</t>
  </si>
  <si>
    <t>նախագծերի պատրաստում, ծախսերի գնահատում/ Հերացի 24 /մոտ. 600  քմ թեք տանիք/</t>
  </si>
  <si>
    <t>71241200/716</t>
  </si>
  <si>
    <t>նախագծերի պատրաստում, ծախսերի գնահատում/ Մաշտոցի 27 բն. 19 /մոտ. 150 քմ թեք տանիք/</t>
  </si>
  <si>
    <t>71241200/717</t>
  </si>
  <si>
    <t>նախագծերի պատրաստում, ծախսերի գնահատում/ Սայաթ-Նովա 5 բն. 27, 28 /մոտ. 600 քմ թեք տանիք/</t>
  </si>
  <si>
    <t>71241200/718</t>
  </si>
  <si>
    <t>նախագծերի պատրաստում, ծախսերի գնահատում/ Տ. Մեծ 12 /մոտ. 1000 քմ թեք տանիք/</t>
  </si>
  <si>
    <t>71241200/719</t>
  </si>
  <si>
    <t>նախագծերի պատրաստում, ծախսերի գնահատում/ Տ. Մեծ 31ա /մոտ.600 քմ թեք տանիք/</t>
  </si>
  <si>
    <t>71241200/720</t>
  </si>
  <si>
    <t>նախագծերի պատրաստում, ծախսերի գնահատում/ Նալբանդյան 29 բն. 57 /մոտ. 200 քմ թեք տանիք/</t>
  </si>
  <si>
    <t>71241200/721</t>
  </si>
  <si>
    <t>նախագծերի պատրաստում, ծախսերի գնահատում/ Մաշտոցի 6 բն. 78,79/մոտ. 300 քմ թեք տանիք/</t>
  </si>
  <si>
    <t>71241200/722</t>
  </si>
  <si>
    <t>նախագծերի պատրաստում, ծախսերի գնահատում/ Տ. Մեծ 13 /մոտ. 600 քմ թեք տանիք/</t>
  </si>
  <si>
    <t>71241200/723</t>
  </si>
  <si>
    <t>նախագծերի պատրաստում, ծախսերի գնահատում/ Թումանյան 2-րդ փակ. 1շ. Բն. 7/1 /մոտ. 150 քմ թեք տանիք/</t>
  </si>
  <si>
    <t>71241200/724</t>
  </si>
  <si>
    <t>նախագծերի պատրաստում, ծախսերի գնահատում/ Մյասնիկյան 2 /մոտ. 500 քմ թեք տանիք/</t>
  </si>
  <si>
    <t>71241200/725</t>
  </si>
  <si>
    <t>նախագծերի պատրաստում, ծախսերի գնահատում/ Մյասնիկյան 4 /մոտ. 250 քմ թեք տանիք/</t>
  </si>
  <si>
    <t>71241200/726</t>
  </si>
  <si>
    <t>նախագծերի պատրաստում, ծախսերի գնահատում/ Մաշտոց 16 բն. 7,8 /մոտ. 300 քմ թեք տանիք/</t>
  </si>
  <si>
    <t>71241200/727</t>
  </si>
  <si>
    <t>նախագծերի պատրաստում, ծախսերի գնահատում/ Վարդանանց 16/1 բն. 23 /մոտ. 300 քմ թեք տանիք/</t>
  </si>
  <si>
    <t>71241200/728</t>
  </si>
  <si>
    <t>նախագծերի պատրաստում, ծախսերի գնահատում/ Փարպեցի 28, բն. 8 /մոտ. 150 քմ թեք տանիք/</t>
  </si>
  <si>
    <t>71241200/729</t>
  </si>
  <si>
    <t>նախագծերի պատրաստում, ծախսերի գնահատում/ Տպագրիչների 8, բն. 46 /մոտ. 200 քմ թեք տանիք/</t>
  </si>
  <si>
    <t>71241200/730</t>
  </si>
  <si>
    <t>նախագծերի պատրաստում, ծախսերի գնահատում/ Պարոնյան 9, բն. 6 /մոտ. 150 քմ թեք տանիք/</t>
  </si>
  <si>
    <t>71241200/731</t>
  </si>
  <si>
    <t>նախագծերի պատրաստում, ծախսերի գնահատում/ Մաշտոցի 37 բն. 70 /մոտ. 300 քմ թեք տանիք/</t>
  </si>
  <si>
    <t>71241200/732</t>
  </si>
  <si>
    <t>նախագծերի պատրաստում, ծախսերի գնահատում/ Սայաթ-Նովա 13 /մոտ. 400 քմ թեք տանիք/</t>
  </si>
  <si>
    <t>71241200/741</t>
  </si>
  <si>
    <t>նախագծերի պատրաստում, ծախսերի գնահատում/ Ե. Քոչար 13 բակային տարածք/</t>
  </si>
  <si>
    <t>71241200/742</t>
  </si>
  <si>
    <t>նախագծերի պատրաստում, ծախսերի գնահատում/ Մ. Նալբանդյան 29,31,33/</t>
  </si>
  <si>
    <t>71241200/743</t>
  </si>
  <si>
    <t>նախագծերի պատրաստում, ծախսերի գնահատում/ Մ. Նալբանդյան 51 բակային տարածք/</t>
  </si>
  <si>
    <t>71241200/744</t>
  </si>
  <si>
    <t>նախագծերի պատրաստում, ծախսերի գնահատում/ Տիգրան Մեծի 18 բակային տարածք/</t>
  </si>
  <si>
    <t>71241200/745</t>
  </si>
  <si>
    <t>նախագծերի պատրաստում, ծախսերի գնահատում/ Վարդանանց 5ա բակային տարածք/</t>
  </si>
  <si>
    <t>71241200/746</t>
  </si>
  <si>
    <t>նախագծերի պատրաստում, ծախսերի գնահատում/ Տերյան 83 - Բայրոն 12 բակային տարածք/</t>
  </si>
  <si>
    <t>71241200/735</t>
  </si>
  <si>
    <t>նախագծերի պատրաստում, ծախսերի գնահատում/ Ս. Կապուտիկյան 2 /Սարմեն 49/ ներբակային աստիճան/</t>
  </si>
  <si>
    <t>71241200/736</t>
  </si>
  <si>
    <t>նախագծերի պատրաստում, ծախսերի գնահատում/ Հ. Թումանյան 35ա ներբակային աստիճան/</t>
  </si>
  <si>
    <t>71241200/737</t>
  </si>
  <si>
    <t>նախագծերի պատրաստում, ծախսերի գնահատում/ Կիլիկիա /Բարձրաբերդ 24/ ներբակային աստիճան/</t>
  </si>
  <si>
    <t>71241200/738</t>
  </si>
  <si>
    <t>նախագծերի պատրաստում, ծախսերի գնահատում/ Կիլիկիա /Ծ. Իսակովի անցումից դեպի Նորագյուղ/  ներբակային աստիճան/</t>
  </si>
  <si>
    <t>71241200/739</t>
  </si>
  <si>
    <t>նախագծերի պատրաստում, ծախսերի գնահատում/ Անտառային 144 ներբակային աստիճան/</t>
  </si>
  <si>
    <t>71241200/740</t>
  </si>
  <si>
    <t>նախագծերի պատրաստում, ծախսերի գնահատում/ Անտառային 158-ից մինչև 154/8  ներբակային աստիճան/</t>
  </si>
  <si>
    <t>60171200/6</t>
  </si>
  <si>
    <t>45231187/542</t>
  </si>
  <si>
    <t>45221142/28</t>
  </si>
  <si>
    <t>45261135/3</t>
  </si>
  <si>
    <t xml:space="preserve"> երկաթբետոնի հետ կապված աշխատանքներ/ հենապատ Մոսկովյան-Թումանյան տուն-թանգարան/</t>
  </si>
  <si>
    <t>45261135/4</t>
  </si>
  <si>
    <t xml:space="preserve"> երկաթբետոնի հետ կապված աշխատանքներ/ հենապատ Թաիրով փող դպրոցի դիմաց/</t>
  </si>
  <si>
    <t xml:space="preserve"> տեխնիկական հսկողության ծառայություններ/ հենապատ Մոսկովյան-Թումանյան տուն-թանգարան/</t>
  </si>
  <si>
    <t xml:space="preserve"> տեխնիկական հսկողության ծառայություններ/ հենապատ Թաիրով փող դպրոցի դիմաց/</t>
  </si>
  <si>
    <t>98111140/72</t>
  </si>
  <si>
    <t>հեղինակային հսկողության ծառայություններ/ հենապատ Մոսկովյան-Թումանյան տուն-թանգարան/</t>
  </si>
  <si>
    <t>98111140/73</t>
  </si>
  <si>
    <t>հեղինակային հսկողության ծառայություններ/ հենապատ Թաիրով փող դպրոցի դիմաց/</t>
  </si>
  <si>
    <t>45221142/27</t>
  </si>
  <si>
    <t>45221142/18</t>
  </si>
  <si>
    <t xml:space="preserve"> ընդհանուր շինարարական աշխատանքներ/ Ֆրիկի փողոցի /Դ. Դեմիրճյան փողոցից մինչև Սարյան փողոց/ մայթի հիմնանորոգման աշխատանքներ</t>
  </si>
  <si>
    <t>45221142/19</t>
  </si>
  <si>
    <t xml:space="preserve"> ընդհանուր շինարարական աշխատանքներ/ Տերյան փողոցի /Արամի փողոցից մինչև Պուշկինի փողոց/ մայթի հիմնանորոգման աշխատանքներ</t>
  </si>
  <si>
    <t>45221142/20</t>
  </si>
  <si>
    <t xml:space="preserve"> ընդհանուր շինարարական աշխատանքներ/ Դեղատան փողոցի  մայթի հիմնանորոգման աշխատանքներ</t>
  </si>
  <si>
    <t>45221142/21</t>
  </si>
  <si>
    <t xml:space="preserve"> ընդհանուր շինարարական աշխատանքներ/ Մհեր Մկրտչյան փողոցի մայթի հիմնանորոգման աշխատանքներ</t>
  </si>
  <si>
    <t>45221142/22</t>
  </si>
  <si>
    <t xml:space="preserve"> ընդհանուր շինարարական աշխատանքներ/ Կարեն Դեմիրճյան փողոցի /Մաշտոցի պողոտայից մինչև Սարյան փողոց/ մայթի հիմնանորոգման աշխատանքներ</t>
  </si>
  <si>
    <t>45221142/23</t>
  </si>
  <si>
    <t xml:space="preserve"> ընդհանուր շինարարական աշխատանքներ/ Բուզանդ փողոցի /Աբովյանից դեպի Քոչինյան/ մայթի հիմնանորոգման աշխատանքներ</t>
  </si>
  <si>
    <t>45221142/24</t>
  </si>
  <si>
    <t xml:space="preserve"> ընդհանուր շինարարական աշխատանքներ/ Պռոշյան փողոց 1-ին նրբանցք մայթի հիմնանորոգման աշխատանքներ</t>
  </si>
  <si>
    <t>45221142/25</t>
  </si>
  <si>
    <t xml:space="preserve"> ընդհանուր շինարարական աշխատանքներ/ Չարենց փողոց /Չարենցի փողոցի 2-րդ նրբանցքից մինչև ֆիզկուլտուրնիկների փողոց/մայթի հիմնանորոգման աշխատանքներ</t>
  </si>
  <si>
    <t xml:space="preserve"> տեխնիկական հսկողության ծառայություններ/ Ֆրիկի փողոցի /Դ. Դեմիրճյան փողոցից մինչև Սարյան փողոց/ մայթի հիմնանորոգման</t>
  </si>
  <si>
    <t xml:space="preserve"> տեխնիկական հսկողության ծառայություններ/ Տերյան փողոցի /Արամի փողոցից մինչև Պուշկինի փողոց/ մայթի հիմնանորոգման աշխատանքների</t>
  </si>
  <si>
    <t xml:space="preserve"> տեխնիկական հսկողության ծառայություններ/ Դեղատան փողոցի մայթի հիմնանորոգման աշխատանքների</t>
  </si>
  <si>
    <t xml:space="preserve"> տեխնիկական հսկողության ծառայություններ/ Մհեր Մկրտչյան փողոցի մայթի հիմնանորոգման աշխատանքների</t>
  </si>
  <si>
    <t xml:space="preserve"> տեխնիկական հսկողության ծառայություններ/ Կարեն Դեմիրճյան փողոցի /Մաշտոցի պողոտայից մինչև Սարյան փողոց/ մայթի հիմնանորոգման աշխատանքների</t>
  </si>
  <si>
    <t xml:space="preserve"> տեխնիկական հսկողության ծառայություններ/ Բուզանդ փողոցի /Աբովյանից դեպի Քոչինյան/ մայթի հիմնանորոգման աշխատանքների</t>
  </si>
  <si>
    <t xml:space="preserve"> տեխնիկական հսկողության ծառայություններ/ Պռոշյան փողոցի 1-ին նրբանցքի մայթի հիմնանորոգման  աշխատանքների</t>
  </si>
  <si>
    <t xml:space="preserve"> տեխնիկական հսկողության ծառայություններ/ Չարենց փողոց /Չարենցի փողոցի 2-րդ նրբանցքից մինչև ֆիզկուլտուրնիկների փողոց/ մայթի հիմնանորոգման  աշխատանքների</t>
  </si>
  <si>
    <t>98111140/32</t>
  </si>
  <si>
    <t>հեղինակային հսկողության ծառայություններ/ Ֆրիկի փողոցի /Դ. Դեմիրճյան փողոցից մինչև Սարյան փողոց/ մայթի հիմնանորոգման</t>
  </si>
  <si>
    <t>98111140/33</t>
  </si>
  <si>
    <t>հեղինակային հսկողության ծառայություններ/ Տերյան փողոցի /Արամի փողոցից մինչև Պուշկինի փողոց/ մայթի հիմնանորոգման աշխատանքների</t>
  </si>
  <si>
    <t>98111140/34</t>
  </si>
  <si>
    <t>հեղինակային հսկողության ծառայություններ/ Դեղատան փողոցի մայթի հիմնանորոգման աշխատանքների</t>
  </si>
  <si>
    <t>98111140/35</t>
  </si>
  <si>
    <t>հեղինակային հսկողության ծառայություններ/ Մհեր Մկրտչյան փողոցի մայթի հիմնանորոգման աշխատանքների</t>
  </si>
  <si>
    <t>98111140/36</t>
  </si>
  <si>
    <t>հեղինակային հսկողության ծառայություններ/ Կարեն Դեմիրճյան փողոցի /Մաշտոցի պողոտայից մինչև Սարյան փողոց/ մայթի հիմնանորոգման աշխատանքների</t>
  </si>
  <si>
    <t>98111140/37</t>
  </si>
  <si>
    <t>հեղինակային հսկողության ծառայություններ/ Բուզանդ փողոցի /Աբովյանից դեպի Քոչինյան/ մայթի հիմնանորոգման աշխատանքների</t>
  </si>
  <si>
    <t>98111140/38</t>
  </si>
  <si>
    <t>հեղինակային հսկողության ծառայություններ/ Պռոշյան փողոցի 1-ին նրբանցքի մայթի հիմնանորոգման աշխատանքների</t>
  </si>
  <si>
    <t>98111140/39</t>
  </si>
  <si>
    <t>հեղինակային հսկողության ծառայություններ/ Չարենց փողոց /Չարենցի փողոցի 2-րդ նրբանցքից մինչև ֆիզկուլտուրնիկների փողոց/ մայթի հիմնանորոգման աշխատանքների</t>
  </si>
  <si>
    <t>45231195/1</t>
  </si>
  <si>
    <t xml:space="preserve"> մակերևութային աշխատանքներ, բացառությամբ` ճանապարհների</t>
  </si>
  <si>
    <t>45221142/579</t>
  </si>
  <si>
    <t>90921300/516</t>
  </si>
  <si>
    <t>բաժին 06, խումբ 1, դաս 1, 1. Ինքնակամ կառույցների քանդում</t>
  </si>
  <si>
    <t xml:space="preserve"> քանդման աշխատանքներ</t>
  </si>
  <si>
    <t>45261124/561</t>
  </si>
  <si>
    <t>45261124/22</t>
  </si>
  <si>
    <t xml:space="preserve"> տանիքների վերանորոգման աշխատանքներ/ Չարենցի 27/</t>
  </si>
  <si>
    <t>45261124/20</t>
  </si>
  <si>
    <t xml:space="preserve"> տանիքների վերանորոգման աշխատանքներ/ Տիգրան Մեծ 10/</t>
  </si>
  <si>
    <t>45261124/21</t>
  </si>
  <si>
    <t xml:space="preserve"> տանիքների վերանորոգման աշխատանքներ/ Տիգրան Մեծ 27, բն 21/</t>
  </si>
  <si>
    <t>45261124/16</t>
  </si>
  <si>
    <t xml:space="preserve"> տանիքների վերանորոգման աշխատանքներ/ Սայաթ-Նովա 12/</t>
  </si>
  <si>
    <t>45261124/18</t>
  </si>
  <si>
    <t xml:space="preserve"> տանիքների վերանորոգման աշխատանքներ/ Թումանյան 38, բն 9/</t>
  </si>
  <si>
    <t>45261124/17</t>
  </si>
  <si>
    <t xml:space="preserve"> տանիքների վերանորոգման աշխատանքներ/ Թումանյան 10 բն. 13/</t>
  </si>
  <si>
    <t>45261124/19</t>
  </si>
  <si>
    <t xml:space="preserve"> տանիքների վերանորոգման աշխատանքներ/ Տիգրան Մեծ 33 բն. 16/</t>
  </si>
  <si>
    <t>45261124/15</t>
  </si>
  <si>
    <t xml:space="preserve"> տանիքների վերանորոգման աշխատանքներ/ Վարդանանց 4, բն35/</t>
  </si>
  <si>
    <t>45261124/14</t>
  </si>
  <si>
    <t xml:space="preserve"> տանիքների վերանորոգման աշխատանքներ/ Տպագրիչների 13, մուտք 4-րդ/</t>
  </si>
  <si>
    <t>45261124/13</t>
  </si>
  <si>
    <t xml:space="preserve"> տանիքների վերանորոգման աշխատանքներ/ Մոսկովյան 21, մուտք 1-ին/</t>
  </si>
  <si>
    <t>45261124/12</t>
  </si>
  <si>
    <t xml:space="preserve"> տանիքների վերանորոգման աշխատանքներ/ Նալբանդյան 19, բն13/</t>
  </si>
  <si>
    <t>45261124/11</t>
  </si>
  <si>
    <t xml:space="preserve"> տանիքների վերանորոգման աշխատանքներ/ Զավարյան 8/</t>
  </si>
  <si>
    <t>45261124/10</t>
  </si>
  <si>
    <t xml:space="preserve"> տանիքների վերանորոգման աշխատանքներ/ Փարպեցի 4,6/</t>
  </si>
  <si>
    <t>45261124/9</t>
  </si>
  <si>
    <t xml:space="preserve"> տանիքների վերանորոգման աշխատանքներ/ Ամիրյան 5/</t>
  </si>
  <si>
    <t xml:space="preserve"> տեխնիկական հսկողության ծառայություններ/ թեք տանիք Չարենցի 27/</t>
  </si>
  <si>
    <t xml:space="preserve"> տեխնիկական հսկողության ծառայություններ/ թեք տանիք Տիգրան Մեծ 10/</t>
  </si>
  <si>
    <t xml:space="preserve"> տեխնիկական հսկողության ծառայություններ/ թեք տանիք Տիգրան Մեծ 27, բն 21/</t>
  </si>
  <si>
    <t xml:space="preserve"> տեխնիկական հսկողության ծառայություններ/ թեք տանիք Սայաթ-Նովա 12/</t>
  </si>
  <si>
    <t xml:space="preserve"> տեխնիկական հսկողության ծառայություններ/ թեք տանիք Թումանյան 38, բն 9/</t>
  </si>
  <si>
    <t xml:space="preserve"> տեխնիկական հսկողության ծառայություններ/ թեք տանիք Թումանյան 10 բն. 13/</t>
  </si>
  <si>
    <t xml:space="preserve"> տեխնիկական հսկողության ծառայություններ/ թեք տանիք Տիգրան Մեծ 33 բն. 16/</t>
  </si>
  <si>
    <t xml:space="preserve"> տեխնիկական հսկողության ծառայություններ/ թեք տանիք Վարդանանց 4, բն35/</t>
  </si>
  <si>
    <t xml:space="preserve"> տեխնիկական հսկողության ծառայություններ/ թեք տանիք Տպագրիչների 13, մուտք 4-րդ/</t>
  </si>
  <si>
    <t xml:space="preserve"> տեխնիկական հսկողության ծառայություններ/ թեք տանիք Մոսկովյան 21, մուտք 1-ին/</t>
  </si>
  <si>
    <t xml:space="preserve"> տեխնիկական հսկողության ծառայություններ/ թեք տանիք Նալբանդյան 19, բն13/</t>
  </si>
  <si>
    <t xml:space="preserve"> տեխնիկական հսկողության ծառայություններ/ թեք տանիք Զավարյան 8/</t>
  </si>
  <si>
    <t xml:space="preserve"> տեխնիկական հսկողության ծառայություններ/ թեք տանիք Փարպեցի 4,6/</t>
  </si>
  <si>
    <t xml:space="preserve"> տեխնիկական հսկողության ծառայություններ/ թեք տանիք Ամիրյան 5/</t>
  </si>
  <si>
    <t>98111140/58</t>
  </si>
  <si>
    <t>հեղինակային հսկողության ծառայություններ/ / թեք տանիքներ Չարենցի 27/</t>
  </si>
  <si>
    <t>98111140/59</t>
  </si>
  <si>
    <t>հեղինակային հսկողության ծառայություններ/ թեք տանիք Տիգրան Մեծ 10/</t>
  </si>
  <si>
    <t>98111140/60</t>
  </si>
  <si>
    <t>հեղինակային հսկողության ծառայություններ/ թեք տանիք Տիգրան Մեծ 27, բն 21/</t>
  </si>
  <si>
    <t>98111140/61</t>
  </si>
  <si>
    <t>հեղինակային հսկողության ծառայություններ/ թեք տանիք Սայաթ-Նովա 12/</t>
  </si>
  <si>
    <t>98111140/62</t>
  </si>
  <si>
    <t>հեղինակային հսկողության ծառայություններ/ թեք տանիք Թումանյան 38, բն 9/</t>
  </si>
  <si>
    <t>98111140/63</t>
  </si>
  <si>
    <t>հեղինակային հսկողության ծառայություններ/ թեք տանիք Թումանյան 10 բն. 13/</t>
  </si>
  <si>
    <t>98111140/64</t>
  </si>
  <si>
    <t>հեղինակային հսկողության ծառայություններ/ թեք տանիք Տիգրան Մեծ 33 բն. 16/</t>
  </si>
  <si>
    <t>98111140/65</t>
  </si>
  <si>
    <t>հեղինակային հսկողության ծառայություններ/ թեք տանիք Վարդանանց 4, բն35/</t>
  </si>
  <si>
    <t>98111140/66</t>
  </si>
  <si>
    <t>հեղինակային հսկողության ծառայություններ/ թեք տանիք Տպագրիչների 13, մուտք 4-րդ/</t>
  </si>
  <si>
    <t>98111140/67</t>
  </si>
  <si>
    <t>հեղինակային հսկողության ծառայություններ/ թեք տանիք Մոսկովյան 21, մուտք 1-ին/</t>
  </si>
  <si>
    <t>98111140/68</t>
  </si>
  <si>
    <t>հեղինակային հսկողության ծառայություններ/ թեք տանիք Նալբանդյան 19, բն13/</t>
  </si>
  <si>
    <t>98111140/69</t>
  </si>
  <si>
    <t>հեղինակային հսկողության ծառայություններ/թեք տանիք Զավարյան 8/</t>
  </si>
  <si>
    <t>98111140/70</t>
  </si>
  <si>
    <t>հեղինակային հսկողության ծառայություններ/ թեք տանիք Փարպեցի 4,6/</t>
  </si>
  <si>
    <t>98111140/71</t>
  </si>
  <si>
    <t>հեղինակային հսկողության ծառայություններ/ թեք տանիք Ամիրյան 5/</t>
  </si>
  <si>
    <t>45611300/687</t>
  </si>
  <si>
    <t>այլ շենքերի, շինությունների հիմնանորոգում/ Մաշտոց 40 Ա բակ/</t>
  </si>
  <si>
    <t>45611300/688</t>
  </si>
  <si>
    <t>այլ շենքերի, շինությունների հիմնանորոգում/ Բուզանդ 1 բակ/</t>
  </si>
  <si>
    <t>45611300/689</t>
  </si>
  <si>
    <t>այլ շենքերի, շինությունների հիմնանորոգում/ Տ. Մեծ պողոտա 24-28 բակ/</t>
  </si>
  <si>
    <t>45611300/690</t>
  </si>
  <si>
    <t>այլ շենքերի, շինությունների հիմնանորոգում/ Մաշտոց 51 բակ/</t>
  </si>
  <si>
    <t>45611300/691</t>
  </si>
  <si>
    <t>այլ շենքերի, շինությունների հիմնանորոգում/ Այգեստան 9-րդ փ. 65 շենք բակ/</t>
  </si>
  <si>
    <t>45611300/692</t>
  </si>
  <si>
    <t>այլ շենքերի, շինությունների հիմնանորոգում/ Զավարյան 64-Նար-Դոս 75/</t>
  </si>
  <si>
    <t>45611300/93</t>
  </si>
  <si>
    <t>այլ շենքերի, շինությունների հիմնանորոգում/ Մ. Սարյան փ. 2 շենքից մինչև Գրիգոր Հարությունյան փողոցի ներբակային աստիճան /</t>
  </si>
  <si>
    <t>45611300/94</t>
  </si>
  <si>
    <t>այլ շենքերի, շինությունների հիմնանորոգում/ Մոսկովյան 36,38 շենքերի աստիճանների հիմնանորոգում/</t>
  </si>
  <si>
    <t>45611300/95</t>
  </si>
  <si>
    <t>այլ շենքերի, շինությունների հիմնանորոգում/ Մ.Սարյան 26-ից մինչև Կոնդ թաղամասի աստիճանների հիմնանորոգման/</t>
  </si>
  <si>
    <t>45611300/96</t>
  </si>
  <si>
    <t>այլ շենքերի, շինությունների հիմնանորոգում/ Բաղրամյան-Սարմեն-Զարոբյան-Անտառային փողոցների ներբակային աստիճանների/</t>
  </si>
  <si>
    <t>45611300/97</t>
  </si>
  <si>
    <t>այլ շենքերի, շինությունների հիմնանորոգում/ Պուշկին 62-ից մինչև Սարյան փողոցի ներբակային աստիճանների/</t>
  </si>
  <si>
    <t>45611300/98</t>
  </si>
  <si>
    <t>այլ շենքերի, շինությունների հիմնանորոգում/ Տերյան 44 հասցեի ներբակային աստիճանների/</t>
  </si>
  <si>
    <t>45611300/99</t>
  </si>
  <si>
    <t>այլ շենքերի, շինությունների հիմնանորոգում/ Մ. Սարյան 15-ից մինչև Դեմիրճյան 25 հասցեի ներբակային աստիճանների/</t>
  </si>
  <si>
    <t xml:space="preserve"> կահույքի վերանորոգման և պահպանման ծառայություններ/ նստարանների և աղբամանների վերանորոգում/</t>
  </si>
  <si>
    <t xml:space="preserve"> տեխնիկական հսկողության ծառայություններ/ Մաշտոց 40 Ա բակ/</t>
  </si>
  <si>
    <t xml:space="preserve"> տեխնիկական հսկողության ծառայություններ/ Բուզանդ 1 բակ/</t>
  </si>
  <si>
    <t xml:space="preserve"> տեխնիկական հսկողության ծառայություններ/ Տ. Մեծ պողոտա 24-28 բակ/</t>
  </si>
  <si>
    <t xml:space="preserve"> տեխնիկական հսկողության ծառայություններ/ Մաշտոց 51 բակ/</t>
  </si>
  <si>
    <t xml:space="preserve"> տեխնիկական հսկողության ծառայություններ/ Այգեստան 9-րդ փ. 65 շենք բակ/</t>
  </si>
  <si>
    <t xml:space="preserve"> տեխնիկական հսկողության ծառայություններ/ Զավարյան 64-Նար-Դոս 75/</t>
  </si>
  <si>
    <t>98111140/85</t>
  </si>
  <si>
    <t>հեղինակային հսկողության ծառայություններ/ Մաշտոց 40 Ա բակ/</t>
  </si>
  <si>
    <t>98111140/86</t>
  </si>
  <si>
    <t>հեղինակային հսկողության ծառայություններ/ Բուզանդ 1 բակ/</t>
  </si>
  <si>
    <t>98111140/87</t>
  </si>
  <si>
    <t>հեղինակային հսկողության ծառայություններ/ Տ. Մեծ պողոտա 24-28 բակ/</t>
  </si>
  <si>
    <t>98111140/88</t>
  </si>
  <si>
    <t>հեղինակային հսկողության ծառայություններ/ Մաշտոց 51 բակ/</t>
  </si>
  <si>
    <t>98111140/89</t>
  </si>
  <si>
    <t>հեղինակային հսկողության ծառայություններ/ Այգեստան 9-րդ փ. 65 շենք բակ/</t>
  </si>
  <si>
    <t>98111140/90</t>
  </si>
  <si>
    <t>հեղինակային հսկողության ծառայություններ/ Զավարյան 64-Նար-Դոս 75/</t>
  </si>
  <si>
    <t xml:space="preserve"> տեխնիկական հսկողության ծառայություններ/ Մ. Սարյան փ. 2 շենքից մինչև Գրիգոր Հարությունյան փողոցի ներբակային աստիճան /</t>
  </si>
  <si>
    <t xml:space="preserve"> տեխնիկական հսկողության ծառայություններ/ Մոսկովյան 36,38 շենքերի աստիճանների հիմնանորոգում/</t>
  </si>
  <si>
    <t xml:space="preserve"> տեխնիկական հսկողության ծառայություններ/ / Մ.Սարյան 26-ից մինչև Կոնդ թաղամասի աստիճանների հիմնանորոգման/</t>
  </si>
  <si>
    <t xml:space="preserve"> տեխնիկական հսկողության ծառայություններ/ Բաղրամյան-Սարմեն-Զարոբյան-Անտառային փողոցների ներբակային աստիճանների/</t>
  </si>
  <si>
    <t xml:space="preserve"> տեխնիկական հսկողության ծառայություններ/ / Պուշկին 62-ից մինչև Սարյան փողոցի ներբակային աստիճանների/</t>
  </si>
  <si>
    <t xml:space="preserve"> տեխնիկական հսկողության ծառայություններ/ Տերյան 44 հասցեի ներբակային աստիճանների/</t>
  </si>
  <si>
    <t xml:space="preserve"> տեխնիկական հսկողության ծառայություններ/ Մ. Սարյան 15-ից մինչև Դեմիրճյան 25 հասցեի ներբակային աստիճանների/</t>
  </si>
  <si>
    <t>98111140/74</t>
  </si>
  <si>
    <t>հեղինակային հսկողության ծառայություններ/ Մ. Սարյան փ. 2 շենքից մինչև Գրիգոր Հարությունյան փողոցի ներբակային աստիճան /</t>
  </si>
  <si>
    <t>98111140/75</t>
  </si>
  <si>
    <t>հեղինակային հսկողության ծառայություններ/ Մոսկովյան 36,38 շենքերի աստիճանների հիմնանորոգում/</t>
  </si>
  <si>
    <t>98111140/76</t>
  </si>
  <si>
    <t>հեղինակային հսկողության ծառայություններ/ Մ.Սարյան 26-ից մինչև Կոնդ թաղամասի աստիճանների հիմնանորոգման/</t>
  </si>
  <si>
    <t>98111140/77</t>
  </si>
  <si>
    <t>հեղինակային հսկողության ծառայություններ/ Բաղրամյան-Սարմեն-Զարոբյան-Անտառային փողոցների ներբակային աստիճանների/</t>
  </si>
  <si>
    <t>98111140/78</t>
  </si>
  <si>
    <t>հեղինակային հսկողության ծառայություններ/ Պուշկին 62-ից մինչև Սարյան փողոցի ներբակային աստիճանների/</t>
  </si>
  <si>
    <t>98111140/79</t>
  </si>
  <si>
    <t>հեղինակային հսկողության ծառայություններ/ Տերյան 44 հասցեի ներբակային աստիճանների/</t>
  </si>
  <si>
    <t>98111140/80</t>
  </si>
  <si>
    <t>հեղինակային հսկողության ծառայություններ/ Մ. Սարյան 15-ից մինչև Դեմիրճյան 25 հասցեի ներբակային աստիճանների/</t>
  </si>
  <si>
    <t>92621110/753</t>
  </si>
  <si>
    <t xml:space="preserve"> սպորտային միջոցառումների կազմակերպման ծառայություններ/ ՀՀ անկախության տարեդարձին նվիրված դպրոցականների մարզական խաղեր/</t>
  </si>
  <si>
    <t>92621110/51</t>
  </si>
  <si>
    <t xml:space="preserve"> սպորտային միջոցառումների կազմակերպման ծառայություններ/ ՀՀ նախագահի մրցանակի համար &lt;&lt;Լավագույն մարզական ընտանիք&gt;&gt; /</t>
  </si>
  <si>
    <t>92621110/756</t>
  </si>
  <si>
    <t xml:space="preserve"> սպորտային միջոցառումների կազմակերպման ծառայություններ/ &lt;&lt;Առողջ սերունդ` պաշտպանված հայրենիք&gt;&gt;/</t>
  </si>
  <si>
    <t>92621110/757</t>
  </si>
  <si>
    <t xml:space="preserve"> սպորտային միջոցառումների կազմակերպման ծառայություններ/ &lt;&lt;Նախազորակոչային և զորակոչային տարիքի  ռազմամարզական խաղեր&gt;&gt;</t>
  </si>
  <si>
    <t>92621110/50</t>
  </si>
  <si>
    <t xml:space="preserve"> սպորտային միջոցառումների կազմակերպման ծառայություններ/ ԿՎՇ &lt;&lt;Ղեկավարի գավաթ&gt;&gt; ֆուտզալ մարզաձևից/</t>
  </si>
  <si>
    <t>92621110/758</t>
  </si>
  <si>
    <t xml:space="preserve"> սպորտային միջոցառումների կազմակերպման ծառայություններ/ ԿՎՇ-ի հանրակրթական դպրոցների միջև սպորտլադիա/</t>
  </si>
  <si>
    <t xml:space="preserve"> թափոնների և աղբի տարաներ և աղբամաններ / ձուլվածքով, դույլով/</t>
  </si>
  <si>
    <t xml:space="preserve"> կահույքի վերանորոգման և պահպանման ծառայություններ/ /նստարանների ամբողջական վերանորոգում</t>
  </si>
  <si>
    <t xml:space="preserve"> կահույքի վերանորոգման և պահպանման ծառայություններ/ աղբամանների ամբողջական վերանորոգում</t>
  </si>
  <si>
    <t xml:space="preserve"> սննդի ծանրոցներ/ կոնֆետների փաթեթներ/</t>
  </si>
  <si>
    <t>79951110/53</t>
  </si>
  <si>
    <t xml:space="preserve"> մշակութային միջոցառումների կազմակերպման ծառայություններ/ ՆՈՒՀ ՀՈԱԿների տարեվերջյան հանդեսներ` &lt;&lt;Հրաժեշտ մանկապարտեզին&gt;&gt;/</t>
  </si>
  <si>
    <t xml:space="preserve"> մշակութային միջոցառումների կազմակերպման ծառայություններ/ Գիտելիքի օր/ սեպտեմբեր 1/</t>
  </si>
  <si>
    <t>79951110/958</t>
  </si>
  <si>
    <t xml:space="preserve"> մշակութային միջոցառումների կազմակերպման ծառայություններ/ Կանանց միջազգային օր/</t>
  </si>
  <si>
    <t>79951110/40</t>
  </si>
  <si>
    <t xml:space="preserve"> մշակութային միջոցառումների կազմակերպման ծառայություններ/ Մայրության և գեղեցկության օր/</t>
  </si>
  <si>
    <t>79951110/42</t>
  </si>
  <si>
    <t xml:space="preserve"> մշակութային միջոցառումների կազմակերպման ծառայություններ/ Մեծ Եղեռն/</t>
  </si>
  <si>
    <t>79951110/46</t>
  </si>
  <si>
    <t xml:space="preserve"> մշակութային միջոցառումների կազմակերպման ծառայություններ/ Հաղթանակի օր/մայիսի 9/</t>
  </si>
  <si>
    <t>79951110/48</t>
  </si>
  <si>
    <t xml:space="preserve"> մշակութային միջոցառումների կազմակերպման ծառայություններ/ Երեխաների պաշտպանության օր/հունիսի 1/  երեխաների նորաձևություն/</t>
  </si>
  <si>
    <t>79951110/49</t>
  </si>
  <si>
    <t xml:space="preserve"> մշակութային միջոցառումների կազմակերպման ծառայություններ/ Հունիսի 1-ը Կենտրոնի մանակապարտեզներում/</t>
  </si>
  <si>
    <t>79951110/50</t>
  </si>
  <si>
    <t xml:space="preserve"> մշակութային միջոցառումների կազմակերպման ծառայություններ/ Ամառային դպրոց գրադարանում/</t>
  </si>
  <si>
    <t>79951110/51</t>
  </si>
  <si>
    <t xml:space="preserve"> մշակութային միջոցառումների կազմակերպման ծառայություններ/ Ցուցահանդես` մանրանկարչություն /Իմաստության աղբյուր/</t>
  </si>
  <si>
    <t>79951110/52</t>
  </si>
  <si>
    <t xml:space="preserve"> մշակութային միջոցառումների կազմակերպման ծառայություններ/ Հին ու նոր Երևան /լուսանկարների ցուցահանդես/</t>
  </si>
  <si>
    <t xml:space="preserve"> մշակութային միջոցառումների կազմակերպման ծառայություններ/ Մեծարման երեկո Արամ Սաթյան 75, Երվանդ Երզնկյան 75, Ռաիսա Մկրտչյան 80, Ռուբեն Մաթևոսյան 80, Մելիք Մավիսակալյան 85</t>
  </si>
  <si>
    <t xml:space="preserve"> մշակութային միջոցառումների կազմակերպման ծառայություններ/ Երկիր-ամրոց ռազմամարզական պատրաստություն/</t>
  </si>
  <si>
    <t xml:space="preserve"> մշակութային միջոցառումների կազմակերպման ծառայություններ/ Հեղինակային երգի երեկո/</t>
  </si>
  <si>
    <t xml:space="preserve"> մշակութային միջոցառումների կազմակերպման ծառայություններ/ Անկախության օր/ սեպտեմբերի 21 /Պարում է անկախության սերունդը/</t>
  </si>
  <si>
    <t xml:space="preserve"> մշակութային միջոցառումների կազմակերպման ծառայություններ/ Ամանոր և Սուրբ ծննունդ/</t>
  </si>
  <si>
    <t>79951110/47</t>
  </si>
  <si>
    <t xml:space="preserve"> մշակութային միջոցառումների կազմակերպման ծառայություններ/ Հանրապետության օր/ մայիսի 28/</t>
  </si>
  <si>
    <t xml:space="preserve"> մշակութային միջոցառումների կազմակերպման ծառայություններ/ Մարիամ Աստվածածնի վերափոխման օր/</t>
  </si>
  <si>
    <t xml:space="preserve"> մշակութային միջոցառումների կազմակերպման ծառայություններ/ Գրադարանավարի օր /</t>
  </si>
  <si>
    <t xml:space="preserve"> մշակութային միջոցառումների կազմակերպման ծառայություններ/ Ուսանողների միջազգային օր/</t>
  </si>
  <si>
    <t>79951110/960</t>
  </si>
  <si>
    <t xml:space="preserve"> մշակութային միջոցառումների կազմակերպման ծառայություններ/ Պոեզիայի համաշխարհային օր/</t>
  </si>
  <si>
    <t>79951110/956</t>
  </si>
  <si>
    <t xml:space="preserve"> մշակութային միջոցառումների կազմակերպման ծառայություններ/ Բարեկենդան/</t>
  </si>
  <si>
    <t>79951110/957</t>
  </si>
  <si>
    <t xml:space="preserve"> մշակութային միջոցառումների կազմակերպման ծառայություններ/ Թումանյանական օրեր Կենտրոնում/</t>
  </si>
  <si>
    <t>79951110/41</t>
  </si>
  <si>
    <t xml:space="preserve"> մշակութային միջոցառումների կազմակերպման ծառայություններ/ Արա Սարգսյան 120/</t>
  </si>
  <si>
    <t>79951110/43</t>
  </si>
  <si>
    <t xml:space="preserve"> մշակութային միջոցառումների կազմակերպման ծառայություններ/ մրցույթ, մանկապարտեզների  ավագ խմբերի երեխաների մասնակցությամբ հեքիաթների բեմականացում/</t>
  </si>
  <si>
    <t>79951110/44</t>
  </si>
  <si>
    <t xml:space="preserve"> մշակութային միջոցառումների կազմակերպման ծառայություններ/ Պարի միջազգ. օր/</t>
  </si>
  <si>
    <t>79951110/45</t>
  </si>
  <si>
    <t xml:space="preserve"> մշակութային միջոցառումների կազմակերպման ծառայություններ/ Ջազի միջազգային օր/</t>
  </si>
  <si>
    <t xml:space="preserve"> մշակութային միջոցառումների կազմակերպման ծառայություններ/ Արամ Խաչատրյան, Գայանե 80/</t>
  </si>
  <si>
    <t xml:space="preserve"> մշակութային միջոցառումների կազմակերպման ծառայություններ/ Երաժշտության միջազգային օր /Ալեքսեյ Հեքիմյան 95, Արտեմի Այվազյան 120/</t>
  </si>
  <si>
    <t xml:space="preserve"> մշակութային միջոցառումների կազմակերպման ծառայություններ/ Մոնթե Մելքոնյան 65/</t>
  </si>
  <si>
    <t xml:space="preserve"> մշակութային միջոցառումների կազմակերպման ծառայություններ/ ՀՀ բանակի 30 ամյակ/</t>
  </si>
  <si>
    <t xml:space="preserve"> մշակութային միջոցառումների կազմակերպման ծառայություններ/ Ձմեռ պապի այցելություն մանկապարտեզներ/</t>
  </si>
  <si>
    <t>79951110/959</t>
  </si>
  <si>
    <t xml:space="preserve"> մշակութային միջոցառումների կազմակերպման ծառայություններ/ Նորամուտ` Մաչանենց կենտրոն/</t>
  </si>
  <si>
    <t>79951110/39</t>
  </si>
  <si>
    <t xml:space="preserve"> մշակութային միջոցառումների կազմակերպման ծառայություններ/ Զբոսաշրջային Հայաստան/</t>
  </si>
  <si>
    <t>80221400/506</t>
  </si>
  <si>
    <t>մասնագիտացված հանրակրթական ուսուցում/ Էթիկայի և էթիկետի կանոնների ուսուցում ՆՈՒՀ -երում/</t>
  </si>
  <si>
    <t>մասնագիտացված հանրակրթական ուսուցում/ Բարեվարքության կանոնների ուսուցում/</t>
  </si>
  <si>
    <t>80221400/505</t>
  </si>
  <si>
    <t>մասնագիտացված հանրակրթական ուսուցում/ Աշխատակազմի գործնական հաղորդակցության հմտությունների կատարելագործման դասընթաց/</t>
  </si>
  <si>
    <t>բաժին 08, խումբ 2, դաս 7, 1. Հուշարձանների վերանորոգում և պահպանում</t>
  </si>
  <si>
    <t>92521150/2</t>
  </si>
  <si>
    <t xml:space="preserve"> պատմական շինությունների պահպանման ծառայություններ</t>
  </si>
  <si>
    <t>98371100/538</t>
  </si>
  <si>
    <t>98371100/537</t>
  </si>
  <si>
    <t>Երևան քաղաքի 2022 թվականի բյուջեի միջոցներով նախատեսվող Կենտրոն վարչական շրջանի</t>
  </si>
  <si>
    <t>Երևան քաղաքի 2022 թվականի բյուջեի միջոցներով նախատեսվող Նոր Նորք վարչական շրջանի</t>
  </si>
  <si>
    <t>79811100/7</t>
  </si>
  <si>
    <t>գովասանագրեր և պատվոգրեր</t>
  </si>
  <si>
    <t>79811100/605</t>
  </si>
  <si>
    <t>բլանկներ</t>
  </si>
  <si>
    <t>22811150/502</t>
  </si>
  <si>
    <t>30192100/501</t>
  </si>
  <si>
    <t>30192114/502</t>
  </si>
  <si>
    <t>30192121/503</t>
  </si>
  <si>
    <t>30192130/503</t>
  </si>
  <si>
    <t>30192710/501</t>
  </si>
  <si>
    <t>30192720/502</t>
  </si>
  <si>
    <t>30192920/501</t>
  </si>
  <si>
    <t>30197112/512</t>
  </si>
  <si>
    <t>30197232/518</t>
  </si>
  <si>
    <t>30197233/516</t>
  </si>
  <si>
    <t>30197234/516</t>
  </si>
  <si>
    <t>30197321/502</t>
  </si>
  <si>
    <t>30197323/10</t>
  </si>
  <si>
    <t>30197331/505</t>
  </si>
  <si>
    <t>դակիչ, քանոնով/ մեծ</t>
  </si>
  <si>
    <t>30197622/503</t>
  </si>
  <si>
    <t>30199420/519</t>
  </si>
  <si>
    <t>30234630/4</t>
  </si>
  <si>
    <t>ֆլեշ հիշողություն, 8GB</t>
  </si>
  <si>
    <t>30237310/521</t>
  </si>
  <si>
    <t xml:space="preserve"> տառատեսակներով քարթրիջներ տպիչների համար/ 725</t>
  </si>
  <si>
    <t>30237310/9</t>
  </si>
  <si>
    <t xml:space="preserve"> տառատեսակներով քարթրիջներ տպիչների համար/ TL-420H</t>
  </si>
  <si>
    <t>30237310/523</t>
  </si>
  <si>
    <t xml:space="preserve"> տառատեսակներով քարթրիջներ տպիչների համար/ 737</t>
  </si>
  <si>
    <t>33411400/501</t>
  </si>
  <si>
    <t>Ֆայլեր</t>
  </si>
  <si>
    <t>համազգեստ</t>
  </si>
  <si>
    <t>39241141/504</t>
  </si>
  <si>
    <t>39241210/7</t>
  </si>
  <si>
    <t>39263410/510</t>
  </si>
  <si>
    <t>39263420/6</t>
  </si>
  <si>
    <t>39263510/504</t>
  </si>
  <si>
    <t>39263520/508</t>
  </si>
  <si>
    <t>39263530/508</t>
  </si>
  <si>
    <t>39292530/5</t>
  </si>
  <si>
    <t>18141100/501</t>
  </si>
  <si>
    <t>աշխատանքային ձեռնոցներ</t>
  </si>
  <si>
    <t>18421130/12</t>
  </si>
  <si>
    <t>19641000/515</t>
  </si>
  <si>
    <t>24451160/3</t>
  </si>
  <si>
    <t>քլորակիր</t>
  </si>
  <si>
    <t>24911200/501</t>
  </si>
  <si>
    <t>31521210/503</t>
  </si>
  <si>
    <t>լամպ` էկոնոմ, 20 Վտ, 110 մմ, E27,  220 Վ</t>
  </si>
  <si>
    <t>31531210/507</t>
  </si>
  <si>
    <t>31651400/10</t>
  </si>
  <si>
    <t>31681600/3</t>
  </si>
  <si>
    <t xml:space="preserve"> էլեկտրական ապահովիչ</t>
  </si>
  <si>
    <t>31685000/8</t>
  </si>
  <si>
    <t>31711160/3</t>
  </si>
  <si>
    <t>31711550/506</t>
  </si>
  <si>
    <t xml:space="preserve"> լուսատարրեր/ LED 18Վտ</t>
  </si>
  <si>
    <t>31711550/507</t>
  </si>
  <si>
    <t xml:space="preserve"> լուսատարրեր/ LED, 25Վտ</t>
  </si>
  <si>
    <t>31711550/508</t>
  </si>
  <si>
    <t xml:space="preserve"> լուսատարրեր/ LED, 32Վտ</t>
  </si>
  <si>
    <t>33711480/505</t>
  </si>
  <si>
    <t>33761100/524</t>
  </si>
  <si>
    <t>33761300/501</t>
  </si>
  <si>
    <t xml:space="preserve"> ձեռքի թղթե սրբիչներ</t>
  </si>
  <si>
    <t>39221410/521</t>
  </si>
  <si>
    <t>39221420/508</t>
  </si>
  <si>
    <t xml:space="preserve"> խոզանակներ/ ապակի լվանալու</t>
  </si>
  <si>
    <t>39221480/8</t>
  </si>
  <si>
    <t>39224331/502</t>
  </si>
  <si>
    <t>դույլ պլաստմասե/ 5լ</t>
  </si>
  <si>
    <t>39811300/508</t>
  </si>
  <si>
    <t>39812410/8</t>
  </si>
  <si>
    <t>39812600/12</t>
  </si>
  <si>
    <t xml:space="preserve"> մաքրող մածուկներ և փոշիներ/ 1լ</t>
  </si>
  <si>
    <t>39831240/503</t>
  </si>
  <si>
    <t xml:space="preserve"> մաքրող նյութեր/ լամինատ մաքրելու հեղուկ</t>
  </si>
  <si>
    <t>39831242/508</t>
  </si>
  <si>
    <t>39831245/518</t>
  </si>
  <si>
    <t>39831262/501</t>
  </si>
  <si>
    <t xml:space="preserve"> հեղուկ օճառի բաշխիչ սարք</t>
  </si>
  <si>
    <t>39831276/14</t>
  </si>
  <si>
    <t>39831280/11</t>
  </si>
  <si>
    <t>39831282/519</t>
  </si>
  <si>
    <t>39831283/12</t>
  </si>
  <si>
    <t>39835000/513</t>
  </si>
  <si>
    <t>39839100/518</t>
  </si>
  <si>
    <t>44322280/4</t>
  </si>
  <si>
    <t>պղնձյա հաղորդալար, միաջիղ, ПЭВ 31x16մմ2</t>
  </si>
  <si>
    <t>44411110/502</t>
  </si>
  <si>
    <t>44411710/501</t>
  </si>
  <si>
    <t xml:space="preserve"> սանհանգույցի նստատեղեր</t>
  </si>
  <si>
    <t>44511100/1</t>
  </si>
  <si>
    <t xml:space="preserve"> ձեռքի գործիքներ/ խարտիչի կտրիչ</t>
  </si>
  <si>
    <t>44511100/2</t>
  </si>
  <si>
    <t xml:space="preserve"> ձեռքի գործիքներ/ ուրագ</t>
  </si>
  <si>
    <t>44511100/3</t>
  </si>
  <si>
    <t xml:space="preserve"> ձեռքի գործիքներ/ հարթաշուրթ</t>
  </si>
  <si>
    <t>44511100/4</t>
  </si>
  <si>
    <t xml:space="preserve"> ձեռքի գործիքներ/ Կարգավորվող բանալի մեծ</t>
  </si>
  <si>
    <t>44511100/5</t>
  </si>
  <si>
    <t xml:space="preserve"> ձեռքի գործիքներ/ զուբիլ</t>
  </si>
  <si>
    <t>44511170/1</t>
  </si>
  <si>
    <t xml:space="preserve"> փոցխեր</t>
  </si>
  <si>
    <t>44511230/1</t>
  </si>
  <si>
    <t xml:space="preserve"> դուր</t>
  </si>
  <si>
    <t>44511240/2</t>
  </si>
  <si>
    <t>44511270/4</t>
  </si>
  <si>
    <t>44511340/2</t>
  </si>
  <si>
    <t>44511370/1</t>
  </si>
  <si>
    <t xml:space="preserve"> գործիքների հավաքածուներ/ պտուտակահանի կոմպլեկտ</t>
  </si>
  <si>
    <t>44521121/512</t>
  </si>
  <si>
    <t>Դռան փականի միջուկ</t>
  </si>
  <si>
    <t>39241250/2</t>
  </si>
  <si>
    <t>ծառերի մկրատ (սեկատոր)</t>
  </si>
  <si>
    <t xml:space="preserve">30211200/512 </t>
  </si>
  <si>
    <t xml:space="preserve"> դյուրակիր համակարգիչներ</t>
  </si>
  <si>
    <t>30211220/5</t>
  </si>
  <si>
    <t>30232110/525</t>
  </si>
  <si>
    <t>30237411/513</t>
  </si>
  <si>
    <t>համակարգչային մկնիկներ</t>
  </si>
  <si>
    <t>30237460/511</t>
  </si>
  <si>
    <t>39111180/6</t>
  </si>
  <si>
    <t>39121100/1</t>
  </si>
  <si>
    <t>39121520/2</t>
  </si>
  <si>
    <t>39138110/502</t>
  </si>
  <si>
    <t xml:space="preserve"> աթոռ մետաղյա</t>
  </si>
  <si>
    <t>39138310/1</t>
  </si>
  <si>
    <t xml:space="preserve"> բազկաթոռ, շարժական, կաշվե</t>
  </si>
  <si>
    <t>39141260/1</t>
  </si>
  <si>
    <t>39514400/2</t>
  </si>
  <si>
    <t xml:space="preserve"> թղթե սրբիչների ավտոմատ դիսպենսեր</t>
  </si>
  <si>
    <t>39714220/508</t>
  </si>
  <si>
    <t>90921300/512</t>
  </si>
  <si>
    <t xml:space="preserve"> առնետների դեմ պայքարի ծառայություններ/ դեռատիզացիա</t>
  </si>
  <si>
    <t>64111200/524</t>
  </si>
  <si>
    <t>64211110/545</t>
  </si>
  <si>
    <t>72411100/529</t>
  </si>
  <si>
    <t xml:space="preserve"> փոխադրամիջոցների հետ կապված ապահովագրական ծառայություններ/ 3 մեքենա</t>
  </si>
  <si>
    <t xml:space="preserve"> ծրագրային ապահովման սպասարկման ծառայություններ/ ՀԾ սպասարկում</t>
  </si>
  <si>
    <t>փորձաքննության ծառայություններ/ վերելակների փորձաքննություն</t>
  </si>
  <si>
    <t>50721100/504</t>
  </si>
  <si>
    <t xml:space="preserve"> ջեռուցման համակարգերի շահագործում/ կաթսայատան շահագործում և սպասարկում-ամիս</t>
  </si>
  <si>
    <t>76131100/511</t>
  </si>
  <si>
    <t>գազասպառման համակարգի տեխնիկական սպասարկման ծառայություններ/ արտաքին գազատարի տեխ.սպասարկում</t>
  </si>
  <si>
    <t xml:space="preserve"> գնահատման հետ կապված խորհրդատվական ծառայություններ</t>
  </si>
  <si>
    <t>50111170/541</t>
  </si>
  <si>
    <t xml:space="preserve"> ավտոմեքենաների պահպանման ծառայություններ/ Toyota Camry 2,4 Low Grade, արտ. 2010թ.</t>
  </si>
  <si>
    <t>50111170/542</t>
  </si>
  <si>
    <t xml:space="preserve"> ավտոմեքենաների պահպանման ծառայություններ/ Toyota Corolla 1,6 GAS, արտ. 2017թ.</t>
  </si>
  <si>
    <t>50111170/543</t>
  </si>
  <si>
    <t xml:space="preserve"> ավտոմեքենաների պահպանման ծառայություններ/ 4x4 NIVA, արտ. 2011թ.</t>
  </si>
  <si>
    <t>50311120/526</t>
  </si>
  <si>
    <t>50311240/503</t>
  </si>
  <si>
    <t xml:space="preserve"> կաթսաների վերանորոգման և պահպանման ծառայություններ</t>
  </si>
  <si>
    <t>50531200/509</t>
  </si>
  <si>
    <t xml:space="preserve"> էլեկտրական սարքերի, սարքավորումների վերանորոգման և պահպանման ծառայություններ</t>
  </si>
  <si>
    <t>այլ ծառայություններ/ վարչական շենքի սարքավորումների և գույքի ընթացիկ նորոգման ծառայություններ</t>
  </si>
  <si>
    <t>45461100/5</t>
  </si>
  <si>
    <t>շենքերի, շինությունների ընթացիկ նորոգման աշխատանքներ/ վարչական շենքի ընթացիկ վերանորոգում</t>
  </si>
  <si>
    <t>շենքերի, շինությունների ընթացիկ նորոգման աշխատանքներ/ բունկերի ընթացիկ նորոգում</t>
  </si>
  <si>
    <t>71241200/669</t>
  </si>
  <si>
    <t>71241200/765</t>
  </si>
  <si>
    <t>50531140/738</t>
  </si>
  <si>
    <t>60171100/7</t>
  </si>
  <si>
    <t>60171100/8</t>
  </si>
  <si>
    <t>60171100/9</t>
  </si>
  <si>
    <t>45231187/523</t>
  </si>
  <si>
    <t>45231177/2</t>
  </si>
  <si>
    <t>45461100/1</t>
  </si>
  <si>
    <t>շենքերի, շինությունների ընթացիկ նորոգման աշխատանքներ/ հենապատերի վերանորոգում</t>
  </si>
  <si>
    <t>45611300/37</t>
  </si>
  <si>
    <t>այլ շենքերի, շինությունների հիմնանորոգում/ Բ. Մուրադյան փողոցի ստորգետնյա անցման աստիճանների հիմնանորոգման աշխատանքներ</t>
  </si>
  <si>
    <t>45611300/39</t>
  </si>
  <si>
    <t>այլ շենքերի, շինությունների հիմնանորոգում/ Ստեփանյան-Սաֆարյան փողոցների և Գայի պողոտայի խաչմերուկի ստորգետնյա անցման աստիճանների հիմնանորոգման աշխատանքներ</t>
  </si>
  <si>
    <t xml:space="preserve"> տեխնիկական հսկողության ծառայություններ/ Բ. Մուրադյան փողոցի ստորգետնյա անցման աստիճանների հիմնանորոգման աշխատանքնե</t>
  </si>
  <si>
    <t xml:space="preserve"> տեխնիկական հսկողության ծառայություններ/ Ստեփանյան-Սաֆարյան փողոցների և Գայի պողոտայի խաչմերուկի ստորգետնյա անցման աստիճանների հիմնանորոգման աշխատանքներ</t>
  </si>
  <si>
    <t>98111140/1</t>
  </si>
  <si>
    <t>հեղինակային հսկողության ծառայություններ/ Բ. Մուրադյան փողոցի ստորգետնյա անցման աստիճանների հիմնանորոգման աշխատանքնե</t>
  </si>
  <si>
    <t>98111140/2</t>
  </si>
  <si>
    <t>հեղինակային հսկողության ծառայություններ/ Ստեփանյան-Սաֆարյան փողոցների և Գայի պողոտայի խաչմերուկի ստորգետնյա անցման աստիճանների հիմնանորոգման աշխատանքներ</t>
  </si>
  <si>
    <t>45231187/1</t>
  </si>
  <si>
    <t xml:space="preserve"> սալահատակման և ասֆալտապատման աշխատանքներ/ փողոցների մայթերի սալիկապատում</t>
  </si>
  <si>
    <t>45231187/3</t>
  </si>
  <si>
    <t xml:space="preserve"> սալահատակման և ասֆալտապատման աշխատանքներ/ Գայի արձանի հարակից մայթերի սալիկապատում   գունավոր գեղարվեստական սալերով</t>
  </si>
  <si>
    <t>98111140/18</t>
  </si>
  <si>
    <t>բաժին 04, խումբ 5, դաս 1, 9. Փողոցների պահպանում եվ շահագործում</t>
  </si>
  <si>
    <t>45461100/2</t>
  </si>
  <si>
    <t>շենքերի, շինությունների ընթացիկ նորոգման աշխատանքներ/ ցանկապատերի ներկում</t>
  </si>
  <si>
    <t>45611300/53</t>
  </si>
  <si>
    <t>այլ շենքերի, շինությունների հիմնանորոգում/ Թեքահարթակների կառուցում</t>
  </si>
  <si>
    <t xml:space="preserve"> տեխնիկական հսկողության ծառայություններ/ Թեքահարթակների կառուցում</t>
  </si>
  <si>
    <t>98111140/3</t>
  </si>
  <si>
    <t>հեղինակային հսկողության ծառայություններ/ Թեքահարթակների կառուցում</t>
  </si>
  <si>
    <t>բաժին 04, խումբ 5, դաս 1, 13. Փողոցների, հրապարակների և այգիների կահավորում</t>
  </si>
  <si>
    <t>31711550/2</t>
  </si>
  <si>
    <t xml:space="preserve"> լուսատարրեր/ արևային լուսատուների ձեռք բերում և տեղադրում</t>
  </si>
  <si>
    <t>50751100/5</t>
  </si>
  <si>
    <t>45221142/578</t>
  </si>
  <si>
    <t>98391200/504</t>
  </si>
  <si>
    <t>այլ ծառայություններ/ հրատապ ծառայություններ</t>
  </si>
  <si>
    <t>45261124/559</t>
  </si>
  <si>
    <t>44118400/11</t>
  </si>
  <si>
    <t>պրոֆնաստիլ/ 0.55 մմ</t>
  </si>
  <si>
    <t>45261124/7</t>
  </si>
  <si>
    <t xml:space="preserve"> տանիքների վերանորոգման աշխատանքներ/ Դ. Մալյան նրբ. 1 շենքի թեք տանիքի հիմնանորոգման աշխատանքներ</t>
  </si>
  <si>
    <t>45261124/8</t>
  </si>
  <si>
    <t xml:space="preserve"> տանիքների վերանորոգման աշխատանքներ/ Մառի 9  շենքի թեք տանիքի հիմնանորոգման  աշխատանքներ</t>
  </si>
  <si>
    <t xml:space="preserve"> տեխնիկական հսկողության ծառայություններ/ Դ. Մալյան նրբ. 1 շենքի թեք տանիքի հիմնանորոգման աշխատանքներ</t>
  </si>
  <si>
    <t xml:space="preserve"> տեխնիկական հսկողության ծառայություններ/ Մառի 9 շենքի թեք տանիքի հիմնանորոգման աշխատանքներ</t>
  </si>
  <si>
    <t>98111140/83</t>
  </si>
  <si>
    <t>հեղինակային հսկողության ծառայություններ/ Դ. Մալյան նրբ. 1 շենքի թեք տանիքի հիմնանորոգման աշխատանքներ</t>
  </si>
  <si>
    <t>98111140/20</t>
  </si>
  <si>
    <t>հեղինակային հսկողության ծառայություններ/ Մառի 9 շենքի թեք տանիքի հիմնանորոգման աշխատանքներ</t>
  </si>
  <si>
    <t>37531210/1</t>
  </si>
  <si>
    <t>37531230/1</t>
  </si>
  <si>
    <t xml:space="preserve"> մանկական խաղահրապարակների կարուսելներ</t>
  </si>
  <si>
    <t>37531240/1</t>
  </si>
  <si>
    <t xml:space="preserve"> մանկական խաղահրապարակների սահարաններ</t>
  </si>
  <si>
    <t>39111320/2</t>
  </si>
  <si>
    <t>45611300/73</t>
  </si>
  <si>
    <t>այլ շենքերի, շինությունների հիմնանորոգում/ ֆուտբոլի դաշտերի բարեկարգում</t>
  </si>
  <si>
    <t>45611300/76</t>
  </si>
  <si>
    <t>այլ շենքերի, շինությունների հիմնանորոգում/ Մառի նրբ. 3 շենքի բակային տարածքի  բարեկարգման աշխատանքներ</t>
  </si>
  <si>
    <t>45611300/77</t>
  </si>
  <si>
    <t>այլ շենքերի, շինությունների հիմնանորոգում/ Մոլդովական 1 շենքի հարակից տարածքում գտնվող խաղահրապարակի բարեկարգման աշխատանքներ</t>
  </si>
  <si>
    <t>45611300/78</t>
  </si>
  <si>
    <t>այլ շենքերի, շինությունների հիմնանորոգում/ Ջրվեժ, Բանավան 10, 11, 12, 13, 14, 15 շենքերի հարակից տարածքի բարեկարգման աշխատանքներ (վերամշակում)</t>
  </si>
  <si>
    <t>45611300/79</t>
  </si>
  <si>
    <t>այլ շենքերի, շինությունների հիմնանորոգում/ Շոպրոնի 2-րդ նրբ. 4 շենքի հարակից տարածքի աստիճանների հիմնանորոգման աշխատանքներ</t>
  </si>
  <si>
    <t>45611300/80</t>
  </si>
  <si>
    <t>այլ շենքերի, շինությունների հիմնանորոգում/ Դ. Մալյան նրբ. 9 շենքի հարակից տարածքի աստիճանների հիմնանորոգման աշխատանքներ</t>
  </si>
  <si>
    <t>45611300/84</t>
  </si>
  <si>
    <t>այլ շենքերի, շինությունների հիմնանորոգում/ Նոր Նորքի 8-րդ զանգ. 28 շենքից դեպի 198 դպրոց բարձրացող աստիճանների հիմնանորոգման  աշխատանքներ</t>
  </si>
  <si>
    <t>45611300/92</t>
  </si>
  <si>
    <t>այլ շենքերի, շինությունների հիմնանորոգում/ Հովհաննիսյան  6/1 շենքից դեպի Գայի 41 շենք իջնող աստիճանների հիմնանորոգման աշխատանքներ</t>
  </si>
  <si>
    <t>45611300/83</t>
  </si>
  <si>
    <t>այլ շենքերի, շինությունների հիմնանորոգում/ Գայի 2 շենքից դեպի Լվովյան փողոց իջնող աստիճանների հիմնանորոգման աշխատանքներ</t>
  </si>
  <si>
    <t>45611300/105</t>
  </si>
  <si>
    <t>այլ շենքերի, շինությունների հիմնանորոգում/ Դ. Մալյան նրբ. 2 շենքի հարակից տարածքի աստիճանների հիմնանորոգման աշխատանքներ</t>
  </si>
  <si>
    <t xml:space="preserve"> տեխնիկական հսկողության ծառայություններ/ ֆուտբոլի դաշտերի բարեկարգում</t>
  </si>
  <si>
    <t xml:space="preserve"> տեխնիկական հսկողության ծառայություններ/ Մառի նրբ. 3 շենքի բակային տարածքի  բարեկարգման աշխատանքներ</t>
  </si>
  <si>
    <t xml:space="preserve"> տեխնիկական հսկողության ծառայություններ/ Մոլդովական 1 շենքի հարակից տարածքում գտնվող խաղահրապարակի բարեկարգման աշխատանքներ</t>
  </si>
  <si>
    <t xml:space="preserve"> տեխնիկական հսկողության ծառայություններ/ Ջրվեժ, Բանավան 10, 11, 12, 13, 14, 15 շենքերի հարակից տարածքի բարեկարգման աշխատանքներ (վերամշակում)</t>
  </si>
  <si>
    <t xml:space="preserve"> տեխնիկական հսկողության ծառայություններ/ Շոպրոնի 2-րդ նրբ. 4 շենքի հարակից տարածքի աստիճանների հիմնանորոգման աշխատանքներ</t>
  </si>
  <si>
    <t xml:space="preserve"> տեխնիկական հսկողության ծառայություններ/ Դ. Մալյան նրբ. 9 շենքի հարակից տարածքի աստիճանների հիմնանորոգման աշխատանքներ</t>
  </si>
  <si>
    <t xml:space="preserve"> տեխնիկական հսկողության ծառայություններ/ Նոր Նորքի 8-րդ զանգ. 28 շենքից դեպի 198 դպրոց բարձրացող աստիճանների հիմնանորոգման  աշխատանքներ</t>
  </si>
  <si>
    <t xml:space="preserve"> տեխնիկական հսկողության ծառայություններ/ Հովհաննիսյան  6/1 շենքից դեպի Գայի 41 շենք իջնող աստիճանների հիմնանորոգման աշխատանքներ</t>
  </si>
  <si>
    <t xml:space="preserve"> տեխնիկական հսկողության ծառայություններ/ Գայի 2 շենքից դեպի Լվովյան փողոց իջնող աստիճանների հիմնանորոգման աշխատանքներ</t>
  </si>
  <si>
    <t xml:space="preserve"> տեխնիկական հսկողության ծառայություններ/ Դ. Մալյան նրբ. 2 շենքի հարակից տարածքի աստիճանների հիմնանորոգման աշխատանքներ</t>
  </si>
  <si>
    <t>98111140/21</t>
  </si>
  <si>
    <t>հեղինակային հսկողության ծառայություններ/ Մառի նրբ. 3 շենքի բակային տարածքի  բարեկարգման աշխատանքներ</t>
  </si>
  <si>
    <t>98111140/22</t>
  </si>
  <si>
    <t>հեղինակային հսկողության ծառայություններ/ Մոլդովական 1 շենքի հարակից տարածքում գտնվող խաղահրապարակի բարեկարգման աշխատանքներ</t>
  </si>
  <si>
    <t>98111140/23</t>
  </si>
  <si>
    <t>հեղինակային հսկողության ծառայություններ/ Ջրվեժ, Բանավան 10, 11, 12, 13, 14, 15 շենքերի հարակից տարածքի բարեկարգման աշխատանքներ (վերամշակում)</t>
  </si>
  <si>
    <t>98111140/24</t>
  </si>
  <si>
    <t>հեղինակային հսկողության ծառայություններ/ Շոպրոնի 2-րդ նրբ. 4 շենքի հարակից տարածքի աստիճանների հիմնանորոգման աշխատանքներ</t>
  </si>
  <si>
    <t>98111140/25</t>
  </si>
  <si>
    <t>հեղինակային հսկողության ծառայություններ/ Դ. Մալյան նրբ. 9 շենքի հարակից տարածքի աստիճանների հիմնանորոգման աշխատանքներ</t>
  </si>
  <si>
    <t>98111140/26</t>
  </si>
  <si>
    <t>հեղինակային հսկողության ծառայություններ/ Նոր Նորքի 8-րդ զանգ. 28 շենքից դեպի 198 դպրոց բարձրացող աստիճանների հիմնանորոգման  աշխատանքներ</t>
  </si>
  <si>
    <t>98111140/27</t>
  </si>
  <si>
    <t>հեղինակային հսկողության ծառայություններ/ Հովհաննիսյան  6/1 շենքից դեպի Գայի 41 շենք իջնող աստիճանների հիմնանորոգման աշխատանքներ</t>
  </si>
  <si>
    <t>98111140/28</t>
  </si>
  <si>
    <t>հեղինակային հսկողության ծառայություններ/ Գայի 2 շենքից դեպի Լվովյան փողոց իջնող աստիճանների հիմնանորոգման աշխատանքներ</t>
  </si>
  <si>
    <t>98111140/95</t>
  </si>
  <si>
    <t>հեղինակային հսկողության ծառայություններ/ Դ. Մալյան նրբ. 2 շենքի հարակից տարածքի աստիճանների հիմնանորոգման աշխատանքներ</t>
  </si>
  <si>
    <t>45211113/513</t>
  </si>
  <si>
    <t>45261170/1</t>
  </si>
  <si>
    <t>98111140/10</t>
  </si>
  <si>
    <t>բաժին 08, խումբ 1, դաս 1, Հանգստի և սպորտի ծառայություններ</t>
  </si>
  <si>
    <t>92621110/587</t>
  </si>
  <si>
    <t xml:space="preserve"> սպորտային միջոցառումների կազմակերպման ծառայություններ/ ՀՀ անկախության տարեդարձին նվիրված դպրոցականների մարզական խաղեր</t>
  </si>
  <si>
    <t>92621110/506</t>
  </si>
  <si>
    <t xml:space="preserve"> սպորտային միջոցառումների կազմակերպման ծառայություններ/ Ազգային ժողովի գավաթի խաղարկություն</t>
  </si>
  <si>
    <t>92621110/507</t>
  </si>
  <si>
    <t xml:space="preserve"> սպորտային միջոցառումների կազմակերպման ծառայություններ/ ՀՀ հանրակրթական դպրոցների սովորողների ուսումնամարզական խաղեր</t>
  </si>
  <si>
    <t>92621110/508</t>
  </si>
  <si>
    <t xml:space="preserve"> սպորտային միջոցառումների կազմակերպման ծառայություններ/ «Վազք-Լազերային հրաձգություն» (Laser Run) դպրոցականների առաջնություն</t>
  </si>
  <si>
    <t xml:space="preserve">92621110/509 </t>
  </si>
  <si>
    <t xml:space="preserve"> սպորտային միջոցառումների կազմակերպման ծառայություններ/ «Լավագույն մարզական նախադպրոցական հաստատություն»</t>
  </si>
  <si>
    <t>92621110/510</t>
  </si>
  <si>
    <t xml:space="preserve"> սպորտային միջոցառումների կազմակերպման ծառայություններ/ «Լավագույն մարզական ընտանիք»</t>
  </si>
  <si>
    <t>92621110/593</t>
  </si>
  <si>
    <t xml:space="preserve"> սպորտային միջոցառումների կազմակերպման ծառայություններ/ «Առողջ սերունդ պաշտպանված հայրենիք համաքաղաքային բակային ավանդական առաջնություն»</t>
  </si>
  <si>
    <t>92621110/594</t>
  </si>
  <si>
    <t xml:space="preserve"> սպորտային միջոցառումների կազմակերպման ծառայություններ/ Նախազորակոչային և զորակոչային տարիքի երիտասարդության հանրապետական ռազմամարզական խաղեր</t>
  </si>
  <si>
    <t>92621110/518</t>
  </si>
  <si>
    <t xml:space="preserve"> սպորտային միջոցառումների կազմակերպման ծառայություններ/ «Նոր Նորք վարչական շրջանի 10 լավագույն մարզիկներ» ամենամյա մրցանակաբաշխություն</t>
  </si>
  <si>
    <t>45231270/2</t>
  </si>
  <si>
    <t xml:space="preserve"> հանգստի տարածքների վերանորոգման աշխատանքներ/ խաղերի, նստարանների, զրուցարանների , լուսավորության ընթացիկ նորոգում</t>
  </si>
  <si>
    <t>45611300/85</t>
  </si>
  <si>
    <t>այլ շենքերի, շինությունների հիմնանորոգում/ Բաղյան 1 շենքի հարակից տարածքում հանգստի գոտու կառուցման աշխատանքներ</t>
  </si>
  <si>
    <t>45611300/86</t>
  </si>
  <si>
    <t>այլ շենքերի, շինությունների հիմնանորոգում/ Նանսենի 6 և 10 շենքերի միջնամասում հանգստի գոտու կառուցման աշխատանքներ</t>
  </si>
  <si>
    <t>45611300/87</t>
  </si>
  <si>
    <t>այլ շենքերի, շինությունների հիմնանորոգում/ Նանսենի այգու տարածքում գտնվող  խաղահրապարակի բարեկարգման աշխատանքներ</t>
  </si>
  <si>
    <t>45611300/104</t>
  </si>
  <si>
    <t>այլ շենքերի, շինությունների հիմնանորոգում/ Վիլնյուսի 101 շենքի հարակից տարածքում գտնվող պուրակի բարեկարգման աշխատանքներ</t>
  </si>
  <si>
    <t xml:space="preserve"> տեխնիկական հսկողության ծառայություններ/ խաղերի, նստարանների, զրուցարանների , լուսավորության ընթացիկ նորոգում</t>
  </si>
  <si>
    <t xml:space="preserve"> տեխնիկական հսկողության ծառայություններ/ Բաղյան 1 շենքի հարակից տարածքում հանգստի գոտու կառուցման աշխատանքներ</t>
  </si>
  <si>
    <t xml:space="preserve"> տեխնիկական հսկողության ծառայություններ/ Նանսենի 6 և 10 շենքերի միջնամասում հանգստի գոտու կառուցման աշխատանքներ</t>
  </si>
  <si>
    <t>98111140/29</t>
  </si>
  <si>
    <t>հեղինակային հսկողության ծառայություններ/ Բաղյան 1 շենքի հարակից տարածքում հանգստի գոտու կառուցման աշխատանքներ</t>
  </si>
  <si>
    <t>98111140/30</t>
  </si>
  <si>
    <t>հեղինակային հսկողության ծառայություններ/ Նանսենի 6 և 10 շենքերի միջնամասում հանգստի գոտու կառուցման աշխատանքներ</t>
  </si>
  <si>
    <t xml:space="preserve"> տեխնիկական հսկողության ծառայություններ/ Նանսենի այգու տարածքում գտնվող խաղահրապարակի բարեկարգման աշխատանքներ</t>
  </si>
  <si>
    <t xml:space="preserve"> տեխնիկական հսկողության ծառայություններ/ Վիլնյուսի 101 շենքի հարակից տարածքում գտնվող պուրակի բարեկարգման աշխատանքներ</t>
  </si>
  <si>
    <t>98111140/31</t>
  </si>
  <si>
    <t>հեղինակային հսկողության ծառայություններ/ Նանսենի այգու տարածքում գտնվող խաղահրապարակի բարեկարգման աշխատանքներ</t>
  </si>
  <si>
    <t>98111140/94</t>
  </si>
  <si>
    <t>հեղինակային հսկողության ծառայություններ/ Վիլնյուսի 101 շենքի հարակից տարածքում գտնվող պուրակի բարեկարգման աշխատանքներ</t>
  </si>
  <si>
    <t>79951110/784</t>
  </si>
  <si>
    <t xml:space="preserve"> մշակութային միջոցառումների կազմակերպման ծառայություններ/ Բանակի օր /հունվարի 28/</t>
  </si>
  <si>
    <t xml:space="preserve"> մշակութային միջոցառումների կազմակերպման ծառայություններ/ ամանորյա ձևավորում</t>
  </si>
  <si>
    <t>79951110/785</t>
  </si>
  <si>
    <t xml:space="preserve"> մշակութային միջոցառումների կազմակերպման ծառայություններ/ Տյառնընդառաջ</t>
  </si>
  <si>
    <t>79951110/786</t>
  </si>
  <si>
    <t xml:space="preserve"> մշակութային միջոցառումների կազմակերպման ծառայություններ/ կանանց տոն</t>
  </si>
  <si>
    <t xml:space="preserve"> մշակութային միջոցառումների կազմակերպման ծառայություններ/ Թաթուլ Կրպեյանի ծննդյան օր</t>
  </si>
  <si>
    <t>79951110/92</t>
  </si>
  <si>
    <t xml:space="preserve"> մշակութային միջոցառումների կազմակերպման ծառայություններ/ Եղեռնի զոհերի հիշատակի օր</t>
  </si>
  <si>
    <t>79951110/110</t>
  </si>
  <si>
    <t xml:space="preserve"> մշակութային միջոցառումների կազմակերպման ծառայություններ/ հանրապետության տոն</t>
  </si>
  <si>
    <t xml:space="preserve"> մշակութային միջոցառումների կազմակերպման ծառայություններ/ վերջին զանգ</t>
  </si>
  <si>
    <t>79951110/95</t>
  </si>
  <si>
    <t xml:space="preserve"> մշակութային միջոցառումների կազմակերպման ծառայություններ/ երեխաների իրավունքների պաշտպանության օր</t>
  </si>
  <si>
    <t xml:space="preserve"> մշակութային միջոցառումների կազմակերպման ծառայություններ/ գիտելիքի, գրի և դպրության օր</t>
  </si>
  <si>
    <t xml:space="preserve"> մշակութային միջոցառումների կազմակերպման ծառայություններ/ անկախության տոն</t>
  </si>
  <si>
    <t xml:space="preserve"> մշակութային միջոցառումների կազմակերպման ծառայություններ/ ուսուցչի օր /հոկտեմբերի 5/</t>
  </si>
  <si>
    <t xml:space="preserve"> մշակութային միջոցառումների կազմակերպման ծառայություններ/ ամանորյա հյուրասիրություն</t>
  </si>
  <si>
    <t>79951110/91</t>
  </si>
  <si>
    <t>79951110/93</t>
  </si>
  <si>
    <t xml:space="preserve"> մշակութային միջոցառումների կազմակերպման ծառայություններ/ Ուրախ ամառ մանկական միջոցառումների շարք ՝ 11 միջոցառում</t>
  </si>
  <si>
    <t xml:space="preserve"> մշակութային միջոցառումների կազմակերպման ծառայություններ/ Էրեբունի Երևան տոն</t>
  </si>
  <si>
    <t>98371100/530</t>
  </si>
  <si>
    <t>98371100/531</t>
  </si>
  <si>
    <t>Երևան քաղաքի 2022 թվականի բյուջեի միջոցներով նախատեսվող Քանաքեռ-Զեյթուն վարչական շրջանի</t>
  </si>
  <si>
    <t>18111310/1</t>
  </si>
  <si>
    <t xml:space="preserve"> մասնագիտական հագուստ/ հավաքարարի, ձմեռային</t>
  </si>
  <si>
    <t>18111300/2</t>
  </si>
  <si>
    <t xml:space="preserve"> մասնագիտական հագուստ/ ամառային բամբակյա բանվորական կոստյում</t>
  </si>
  <si>
    <t>18111310/2</t>
  </si>
  <si>
    <t xml:space="preserve"> մասնագիտական հագուստ/ ձմեռային բանվորական կոստյում</t>
  </si>
  <si>
    <t>18111300/1</t>
  </si>
  <si>
    <t xml:space="preserve"> մասնագիտական հագուստ/ հավաքարարի, ամառային</t>
  </si>
  <si>
    <t xml:space="preserve"> հաշվառման գրքեր/ հանձնարարականների</t>
  </si>
  <si>
    <t>22811150/518</t>
  </si>
  <si>
    <t>22811180/505</t>
  </si>
  <si>
    <t>22851200/505</t>
  </si>
  <si>
    <t xml:space="preserve"> թղթապանակներ/ կաշվե, զինանշանով</t>
  </si>
  <si>
    <t>24911500/513</t>
  </si>
  <si>
    <t>30141200/509</t>
  </si>
  <si>
    <t>30192100/510</t>
  </si>
  <si>
    <t>30192111/503</t>
  </si>
  <si>
    <t>30192114/512</t>
  </si>
  <si>
    <t>30192121/542</t>
  </si>
  <si>
    <t>30192128/512</t>
  </si>
  <si>
    <t>30192130/517</t>
  </si>
  <si>
    <t>30192131/504</t>
  </si>
  <si>
    <t>30192135/504</t>
  </si>
  <si>
    <t>30192160/509</t>
  </si>
  <si>
    <t>30192160/510</t>
  </si>
  <si>
    <t>30192210/505</t>
  </si>
  <si>
    <t>30192720/508</t>
  </si>
  <si>
    <t>30193110/505</t>
  </si>
  <si>
    <t xml:space="preserve"> գրենական պիտույքների դասավորման համարանքներ և պարագաներ</t>
  </si>
  <si>
    <t>30197100/508</t>
  </si>
  <si>
    <t xml:space="preserve"> կարիչի մետաղալարե կապեր/ 24 և 26մմ</t>
  </si>
  <si>
    <t>30197111/505</t>
  </si>
  <si>
    <t>30197231/520</t>
  </si>
  <si>
    <t>30197232/519</t>
  </si>
  <si>
    <t>30197233/517</t>
  </si>
  <si>
    <t>30197234/517</t>
  </si>
  <si>
    <t>թղթապանակ, կոշտ կազմով/ ռեգիստրատոր</t>
  </si>
  <si>
    <t>30197235/507</t>
  </si>
  <si>
    <t>30197323/512</t>
  </si>
  <si>
    <t>30197331/506</t>
  </si>
  <si>
    <t>30197622/521</t>
  </si>
  <si>
    <t>30197646/505</t>
  </si>
  <si>
    <t>30199420/520</t>
  </si>
  <si>
    <t>30199792/501</t>
  </si>
  <si>
    <t>30237100/2</t>
  </si>
  <si>
    <t xml:space="preserve"> համակարգիչների մասեր/ հոսանքի լար</t>
  </si>
  <si>
    <t>30237310/10</t>
  </si>
  <si>
    <t xml:space="preserve"> քաթրիջ HP Laserjet 1018 տպիչի համար</t>
  </si>
  <si>
    <t>30237310/11</t>
  </si>
  <si>
    <t xml:space="preserve"> քաթրիջ Canon MF3010 տպիչի համար</t>
  </si>
  <si>
    <t>39241210/508</t>
  </si>
  <si>
    <t>39263410/511</t>
  </si>
  <si>
    <t>39263420/509</t>
  </si>
  <si>
    <t>39263520/510</t>
  </si>
  <si>
    <t>39263530/509</t>
  </si>
  <si>
    <t>39292510/505</t>
  </si>
  <si>
    <t>18421130/502</t>
  </si>
  <si>
    <t>19641000/503</t>
  </si>
  <si>
    <t>31211180/502</t>
  </si>
  <si>
    <t>31221270/501</t>
  </si>
  <si>
    <t xml:space="preserve"> մալուխի ամրակ</t>
  </si>
  <si>
    <t>31521120/501</t>
  </si>
  <si>
    <t xml:space="preserve"> լուսացիր 60x10</t>
  </si>
  <si>
    <t>31521120/502</t>
  </si>
  <si>
    <t xml:space="preserve"> լուսացիր 60x10/ լեդ</t>
  </si>
  <si>
    <t>31521130/504</t>
  </si>
  <si>
    <t>31521130/505</t>
  </si>
  <si>
    <t xml:space="preserve"> լուսացիր 120x10/ լեդ</t>
  </si>
  <si>
    <t>31521420/502</t>
  </si>
  <si>
    <t>լամպ` լյումինեսցենտային, 18 Վտ, 220 Վ/ 60սմ</t>
  </si>
  <si>
    <t>31521430/501</t>
  </si>
  <si>
    <t>լամպ` լյումինեսցենտային, 36 Վտ, 220 Վ/ 120սմ</t>
  </si>
  <si>
    <t>31531210/502</t>
  </si>
  <si>
    <t>31531300/502</t>
  </si>
  <si>
    <t>31531710/502</t>
  </si>
  <si>
    <t xml:space="preserve"> լամպերի դրոսելներ</t>
  </si>
  <si>
    <t>31651400/503</t>
  </si>
  <si>
    <t>31683100/501</t>
  </si>
  <si>
    <t xml:space="preserve"> եռաբաշխիչ 3տ, 3մ լարով</t>
  </si>
  <si>
    <t>31683200/502</t>
  </si>
  <si>
    <t>31684400/503</t>
  </si>
  <si>
    <t>32421100/501</t>
  </si>
  <si>
    <t xml:space="preserve"> հեռախոսային մալուխներ և առնչվող սարքեր</t>
  </si>
  <si>
    <t>33761100/505</t>
  </si>
  <si>
    <t>33761600/501</t>
  </si>
  <si>
    <t>39111180/501</t>
  </si>
  <si>
    <t>աթոռ` գրասենյակային, մետաղյա կարկասով/ բազկաթոռի անվակ</t>
  </si>
  <si>
    <t>39221290/501</t>
  </si>
  <si>
    <t xml:space="preserve"> խոհանոցային սարքեր, տնային և կենցաղային իրեր և հանրային սննդի կազմակերպման նյութեր/ թեյնիկ էլեկտրական</t>
  </si>
  <si>
    <t>39221350/501</t>
  </si>
  <si>
    <t>39221410/501</t>
  </si>
  <si>
    <t>39221410/502</t>
  </si>
  <si>
    <t xml:space="preserve"> ավելներ/ գոգաթիակով</t>
  </si>
  <si>
    <t>39221480/501</t>
  </si>
  <si>
    <t>39221490/501</t>
  </si>
  <si>
    <t xml:space="preserve"> սպունգներ</t>
  </si>
  <si>
    <t>39224341/503</t>
  </si>
  <si>
    <t>39513200/504</t>
  </si>
  <si>
    <t>39713410/501</t>
  </si>
  <si>
    <t>39812600/503</t>
  </si>
  <si>
    <t xml:space="preserve"> մաքրող մածուկներ և փոշիներ/ սպասքի</t>
  </si>
  <si>
    <t>39831100/506</t>
  </si>
  <si>
    <t xml:space="preserve"> լվացող նյութեր/ լամինատ մաքրելու</t>
  </si>
  <si>
    <t>39831100/503</t>
  </si>
  <si>
    <t xml:space="preserve"> լվացող նյութեր/ դոմեստոս</t>
  </si>
  <si>
    <t>39831100/502</t>
  </si>
  <si>
    <t xml:space="preserve"> լվացող նյութեր/ գորգերի մաքրիչ</t>
  </si>
  <si>
    <t>39831100/504</t>
  </si>
  <si>
    <t xml:space="preserve"> լվացող նյութեր/ ժավել</t>
  </si>
  <si>
    <t>39831245/502</t>
  </si>
  <si>
    <t>39831276/505</t>
  </si>
  <si>
    <t>39831280/504</t>
  </si>
  <si>
    <t>39831283/502</t>
  </si>
  <si>
    <t>39839100/501</t>
  </si>
  <si>
    <t>41111100/537</t>
  </si>
  <si>
    <t>42131470/502</t>
  </si>
  <si>
    <t xml:space="preserve"> ծորակների մասեր/ միջուկ</t>
  </si>
  <si>
    <t>44163140/503</t>
  </si>
  <si>
    <t xml:space="preserve"> ջրի և գոլորշու խողովակներ</t>
  </si>
  <si>
    <t>44192620/502</t>
  </si>
  <si>
    <t xml:space="preserve"> գամեր</t>
  </si>
  <si>
    <t>44211280/502</t>
  </si>
  <si>
    <t xml:space="preserve"> ձողեր/ ապակի լվանալու</t>
  </si>
  <si>
    <t>44322280/502</t>
  </si>
  <si>
    <t xml:space="preserve"> մալուխ պղնձե ջղերով, նախատեսված ներքին մոնտաժման համար  2,5մմ2</t>
  </si>
  <si>
    <t>44411100/502</t>
  </si>
  <si>
    <t xml:space="preserve"> ծորակներ</t>
  </si>
  <si>
    <t>44411700/502</t>
  </si>
  <si>
    <t xml:space="preserve"> սանհանգույցի նստատեղեր, ծածկեր, զուգարանակոնք և / բաչոկի մեխանիզմ</t>
  </si>
  <si>
    <t>44511250/502</t>
  </si>
  <si>
    <t xml:space="preserve"> սեղմիչ աքցաններ/ հարթաշուրթ</t>
  </si>
  <si>
    <t>44511270/502</t>
  </si>
  <si>
    <t>44521121/502</t>
  </si>
  <si>
    <t xml:space="preserve"> զանազան կողպեքներ և փականներ/ փականի միջուկ</t>
  </si>
  <si>
    <t>44531130/502</t>
  </si>
  <si>
    <t>30211220/6</t>
  </si>
  <si>
    <t>30232110/2</t>
  </si>
  <si>
    <t>30232280/1</t>
  </si>
  <si>
    <t xml:space="preserve"> կոշտ սկավառակների դրայվերներ</t>
  </si>
  <si>
    <t>30236110/2</t>
  </si>
  <si>
    <t xml:space="preserve"> օպերատիվ հիշողություն (ram)  </t>
  </si>
  <si>
    <t>30237200/1</t>
  </si>
  <si>
    <t xml:space="preserve"> համակարգիչների պարագաներ/ դինամիկ</t>
  </si>
  <si>
    <t>30237411/3</t>
  </si>
  <si>
    <t>32551170/2</t>
  </si>
  <si>
    <t>39111180/9</t>
  </si>
  <si>
    <t>39111190/4</t>
  </si>
  <si>
    <t xml:space="preserve"> բազկաթոռներ/ շարժական</t>
  </si>
  <si>
    <t>39121100/8</t>
  </si>
  <si>
    <t>39121100/9</t>
  </si>
  <si>
    <t xml:space="preserve"> գրասեղաններ/ սեղանի կողադիր</t>
  </si>
  <si>
    <t>39121100/10</t>
  </si>
  <si>
    <t xml:space="preserve"> գրասեղաններ/ դիմադիրով</t>
  </si>
  <si>
    <t>39121520/7</t>
  </si>
  <si>
    <t>39138310/6</t>
  </si>
  <si>
    <t>39141260/5</t>
  </si>
  <si>
    <t>39515440/6</t>
  </si>
  <si>
    <t>39711140/3</t>
  </si>
  <si>
    <t>39714210/1</t>
  </si>
  <si>
    <t>44112730/1</t>
  </si>
  <si>
    <t xml:space="preserve"> կտրող սկավառակ/ բոլգարկա</t>
  </si>
  <si>
    <t>42661400/1</t>
  </si>
  <si>
    <t xml:space="preserve"> եռակցման էլեկտրական սարքեր</t>
  </si>
  <si>
    <t>44411742/3</t>
  </si>
  <si>
    <t xml:space="preserve"> զուքարանակոնքի մեխանիզմ / ասիական </t>
  </si>
  <si>
    <t>90921300/514</t>
  </si>
  <si>
    <t>64111200/532</t>
  </si>
  <si>
    <t>64211110/564</t>
  </si>
  <si>
    <t>72411100/533</t>
  </si>
  <si>
    <t>92231200/502</t>
  </si>
  <si>
    <t xml:space="preserve"> մալուխային հեռուստատեսություն</t>
  </si>
  <si>
    <t>66511180/1</t>
  </si>
  <si>
    <t xml:space="preserve"> շարժիչներով փոխադրամիջոցների ապահովագրման ծառայություններ/ Տոյոտա- Կորոլլա</t>
  </si>
  <si>
    <t>79971120/3</t>
  </si>
  <si>
    <t xml:space="preserve"> ծրագրային ապահովման սպասարկման ծառայություններ/ &lt;&lt;Հ/Ծ-Հաշվապահ 7&gt;&gt; </t>
  </si>
  <si>
    <t>79811100/592</t>
  </si>
  <si>
    <t xml:space="preserve"> թվային տպագրության ծառայություններ/ հաշվետվություն</t>
  </si>
  <si>
    <t>79811100/593</t>
  </si>
  <si>
    <t xml:space="preserve"> թվային տպագրության ծառայություններ/ ղեկավարի հանձնարարականի թերթիկ</t>
  </si>
  <si>
    <t>79811100/594</t>
  </si>
  <si>
    <t xml:space="preserve"> թվային տպագրության ծառայություններ/ ամփոփագիր</t>
  </si>
  <si>
    <t>79811100/595</t>
  </si>
  <si>
    <t xml:space="preserve"> թվային տպագրության ծառայություններ/ հաշվետվություն 1</t>
  </si>
  <si>
    <t>79811100/596</t>
  </si>
  <si>
    <t xml:space="preserve"> թվային տպագրության ծառայություններ/ հաշվետվություն 2</t>
  </si>
  <si>
    <t>79811100/578</t>
  </si>
  <si>
    <t xml:space="preserve"> թվային տպագրության ծառայություններ/ պատվոգիր</t>
  </si>
  <si>
    <t>79811100/579</t>
  </si>
  <si>
    <t xml:space="preserve"> թվային տպագրության ծառայություններ/ թղթապանակ</t>
  </si>
  <si>
    <t>79811100/590</t>
  </si>
  <si>
    <t xml:space="preserve"> թվային տպագրության ծառայություններ/ բլանկ վարչական շրջանի</t>
  </si>
  <si>
    <t>79811100/591</t>
  </si>
  <si>
    <t xml:space="preserve"> թվային տպագրության ծառայություններ/ բլանկ վարչական շրջանի ղեկավարի</t>
  </si>
  <si>
    <t>79811100/597</t>
  </si>
  <si>
    <t xml:space="preserve"> թվային տպագրության ծառայություններ/ գրասենյակային գիրք կոշտ կազմով</t>
  </si>
  <si>
    <t>76131100/515</t>
  </si>
  <si>
    <t>79711110/4</t>
  </si>
  <si>
    <t>79991160/508</t>
  </si>
  <si>
    <t>50111130/529</t>
  </si>
  <si>
    <t xml:space="preserve"> ավտոմեքենաների վերանորոգման ծառայություններ/ Տոյոտա կարոլա</t>
  </si>
  <si>
    <t>50311120/529</t>
  </si>
  <si>
    <t>50311250/523</t>
  </si>
  <si>
    <t xml:space="preserve"> պատճենահանող սարքերի պահպանման ծառայություններ/ պաճենահանող սարքերի և տպիչների վերանորոգում, քարտրիջների լիցքավորում</t>
  </si>
  <si>
    <t>50531110/505</t>
  </si>
  <si>
    <t>50531200/508</t>
  </si>
  <si>
    <t xml:space="preserve"> էլեկտրական սարքերի, սարքավորումների վերանորոգման և պահպանման ծառայություններ/ օդորակիչ</t>
  </si>
  <si>
    <t>50731100/505</t>
  </si>
  <si>
    <t>50751100/506</t>
  </si>
  <si>
    <t>45461100/521</t>
  </si>
  <si>
    <t>շենքերի, շինությունների ընթացիկ նորոգման աշխատանքներ/ վարչական շենք</t>
  </si>
  <si>
    <t xml:space="preserve"> տեխնիկական հսկողության ծառայություններ/ վ/շենք</t>
  </si>
  <si>
    <t>98111140/40</t>
  </si>
  <si>
    <t>հեղինակային հսկողության ծառայություններ/ վ/շենք</t>
  </si>
  <si>
    <t>71241200/68</t>
  </si>
  <si>
    <t>50531140/22</t>
  </si>
  <si>
    <t>60171100/3</t>
  </si>
  <si>
    <t xml:space="preserve"> ուղևորափոխադրող ավտոմեքենաների վարձակալություն` վարորդի հետ միասին/ Երևան քաղաքում</t>
  </si>
  <si>
    <t>60171100/4</t>
  </si>
  <si>
    <t xml:space="preserve"> ուղևորափոխադրող ավտոմեքենաների վարձակալություն` վարորդի հետ միասին/ ՀՀ և Արցախ</t>
  </si>
  <si>
    <t>45231187/525</t>
  </si>
  <si>
    <t>45221142/542</t>
  </si>
  <si>
    <t xml:space="preserve"> ընդհանուր շինարարական աշխատանքներ/ եզրաքար</t>
  </si>
  <si>
    <t>45611300/74</t>
  </si>
  <si>
    <t xml:space="preserve"> երկաթբետոնի հետ կապված աշխատանքներ/ հենապատ - Վրթ. Փափազյան և Վարշավյան փող. խաչմերուկ</t>
  </si>
  <si>
    <t>98111140/93</t>
  </si>
  <si>
    <t>հեղինակային հսկողության ծառայություններ/ հենապատ</t>
  </si>
  <si>
    <t>45231177/543</t>
  </si>
  <si>
    <t xml:space="preserve"> ճանապարհների վերանորոգման աշխատանքներ/ մայրուղիներ</t>
  </si>
  <si>
    <t xml:space="preserve"> շենքերի, շինությունների կամ դրանց մասերի կառուցման աշխատանքներ/ թեքահարթակ</t>
  </si>
  <si>
    <t>հեղինակային հսկողության ծառայություններ/ թեքահարթակ</t>
  </si>
  <si>
    <t>42418100/6</t>
  </si>
  <si>
    <t xml:space="preserve"> վերելակների մասեր/ կարապիկ</t>
  </si>
  <si>
    <t>42418100/7</t>
  </si>
  <si>
    <t>42418100/9</t>
  </si>
  <si>
    <t>42418100/10</t>
  </si>
  <si>
    <t>42418100/11</t>
  </si>
  <si>
    <t>42418100/12</t>
  </si>
  <si>
    <t xml:space="preserve"> վերելակների մասեր/ հակակշռի զսպանակ</t>
  </si>
  <si>
    <t>42418100/13</t>
  </si>
  <si>
    <t xml:space="preserve"> վերելակների մասեր/ գլխավոր էլեկտրաշարժիչ</t>
  </si>
  <si>
    <t>42418100/14</t>
  </si>
  <si>
    <t xml:space="preserve"> վերելակների մասեր/ ռեդուկտոր</t>
  </si>
  <si>
    <t>42418100/15</t>
  </si>
  <si>
    <t xml:space="preserve"> վերելակների մասեր/ կանչի ապարատ</t>
  </si>
  <si>
    <t>42418100/16</t>
  </si>
  <si>
    <t xml:space="preserve"> վերելակների մասեր/ վերջնային անջատիչ</t>
  </si>
  <si>
    <t>42418100/8</t>
  </si>
  <si>
    <t xml:space="preserve"> վերելակների մասեր/ ուժային կոնտակտոր</t>
  </si>
  <si>
    <t xml:space="preserve"> տեխնիկական հսկողության ծառայություններ/ վերելակ</t>
  </si>
  <si>
    <t>45221142/571</t>
  </si>
  <si>
    <t xml:space="preserve"> ընդհանուր շինարարական աշխատանքներ/ հրատապ</t>
  </si>
  <si>
    <t>60181100/526</t>
  </si>
  <si>
    <t xml:space="preserve"> բեռնատարների վարձակալություն` վարորդի հետ միասին/ հրատապ ծառայություններ</t>
  </si>
  <si>
    <t xml:space="preserve"> տեխնիկական հսկողության ծառայություններ/ հրատապ աշխատանքների</t>
  </si>
  <si>
    <t>90921300/515</t>
  </si>
  <si>
    <t>45261124/565</t>
  </si>
  <si>
    <t xml:space="preserve"> տանիքների վերանորոգման աշխատանքներ/ հարթ</t>
  </si>
  <si>
    <t>44118400/502</t>
  </si>
  <si>
    <t>34921440/501</t>
  </si>
  <si>
    <t>39111320/3</t>
  </si>
  <si>
    <t>39295100/501</t>
  </si>
  <si>
    <t xml:space="preserve"> արևից պաշտպանող հարմարանքներ/ զրուցարան</t>
  </si>
  <si>
    <t>45611300/15</t>
  </si>
  <si>
    <t>այլ շենքերի, շինությունների հիմնանորոգում/ Ռայնիսի 11ա բակային տարածք</t>
  </si>
  <si>
    <t>45611300/16</t>
  </si>
  <si>
    <t>այլ շենքերի, շինությունների հիմնանորոգում/ Ռայնիսի 15 բակային տարածք</t>
  </si>
  <si>
    <t>45611300/17</t>
  </si>
  <si>
    <t>այլ շենքերի, շինությունների հիմնանորոգում/ Ռայնիսի 28 բակային տարածք</t>
  </si>
  <si>
    <t>45611300/18</t>
  </si>
  <si>
    <t>այլ շենքերի, շինությունների հիմնանորոգում/ Դրոյի 24 շենքի հարակից տարածք</t>
  </si>
  <si>
    <t>45611300/19</t>
  </si>
  <si>
    <t>այլ շենքերի, շինությունների հիմնանորոգում/ Դրոյի 26 շ. հարակից տարածք</t>
  </si>
  <si>
    <t>45611300/20</t>
  </si>
  <si>
    <t>այլ շենքերի, շինությունների հիմնանորոգում/ Լեփսուսի 3ա բակային տարածք</t>
  </si>
  <si>
    <t>45611300/21</t>
  </si>
  <si>
    <t>այլ շենքերի, շինությունների հիմնանորոգում/ Ռայնիսի 1 բակային տարածք</t>
  </si>
  <si>
    <t>45611300/22</t>
  </si>
  <si>
    <t>այլ շենքերի, շինությունների հիմնանորոգում/ ՈՒլնեցու 70/1 բակային տարածք</t>
  </si>
  <si>
    <t>45611300/23</t>
  </si>
  <si>
    <t>այլ շենքերի, շինությունների հիմնանորոգում/ Հաղթանակի զբոսայգու և Բաբայան փող. հարակից տարածք</t>
  </si>
  <si>
    <t>45611300/24</t>
  </si>
  <si>
    <t>այլ շենքերի, շինությունների հիմնանորոգում/ Հասրաթյան փող. 7/3, 7/4, 7/5 հարակից տարածք</t>
  </si>
  <si>
    <t>45611300/112</t>
  </si>
  <si>
    <t>այլ շենքերի, շինությունների հիմնանորոգում/ մինի ֆուտբոլի խաղադաշտի կառուցում</t>
  </si>
  <si>
    <t xml:space="preserve"> տեխնիկական հսկողության ծառայություններ/ Ռայնիսի 11ա բակ</t>
  </si>
  <si>
    <t xml:space="preserve"> տեխնիկական հսկողության ծառայություններ/ Ռայնիսի 15 բակ</t>
  </si>
  <si>
    <t xml:space="preserve"> տեխնիկական հսկողության ծառայություններ/ Ռայնիսի 28 բակ</t>
  </si>
  <si>
    <t xml:space="preserve"> տեխնիկական հսկողության ծառայություններ/ Դրոյի 24 բակ</t>
  </si>
  <si>
    <t xml:space="preserve"> տեխնիկական հսկողության ծառայություններ/ Դրոյի 26 բակ</t>
  </si>
  <si>
    <t xml:space="preserve"> տեխնիկական հսկողության ծառայություններ/ Լեփսուսի 3ա բակ</t>
  </si>
  <si>
    <t xml:space="preserve"> տեխնիկական հսկողության ծառայություններ/ Ռայնիսի 1 բակ</t>
  </si>
  <si>
    <t xml:space="preserve"> տեխնիկական հսկողության ծառայություններ/ Ուլնեցու 70/1 բակ</t>
  </si>
  <si>
    <t xml:space="preserve"> տեխնիկական հսկողության ծառայություններ/ Հաղթանակի զբոսայգու և Բաբայան փող. հարակից տարածք</t>
  </si>
  <si>
    <t xml:space="preserve"> տեխնիկական հսկողության ծառայություններ/ Հասրաթյան 7/3, 7/4, 7/5 հարակից բակ</t>
  </si>
  <si>
    <t>98111140/42</t>
  </si>
  <si>
    <t>հեղինակային հսկողության ծառայություններ/ Ռայնիսի 11ա բակ</t>
  </si>
  <si>
    <t>98111140/43</t>
  </si>
  <si>
    <t>հեղինակային հսկողության ծառայություններ/ Ռայնիսի 15 բակ</t>
  </si>
  <si>
    <t>98111140/44</t>
  </si>
  <si>
    <t>հեղինակային հսկողության ծառայություններ/ Ռայնիսի 28 բակ</t>
  </si>
  <si>
    <t>98111140/45</t>
  </si>
  <si>
    <t>հեղինակային հսկողության ծառայություններ/ Դրոյի 24 բակ</t>
  </si>
  <si>
    <t>98111140/46</t>
  </si>
  <si>
    <t>հեղինակային հսկողության ծառայություններ/ Դրոյի 26 բակ</t>
  </si>
  <si>
    <t>98111140/47</t>
  </si>
  <si>
    <t>հեղինակային հսկողության ծառայություններ/ Լեփսուսի 3ա բակ</t>
  </si>
  <si>
    <t>98111140/48</t>
  </si>
  <si>
    <t>հեղինակային հսկողության ծառայություններ/ Ռայնիսի 1 բակ</t>
  </si>
  <si>
    <t>98111140/49</t>
  </si>
  <si>
    <t>հեղինակային հսկողության ծառայություններ/ Ուլնեցու 70/1 բակ</t>
  </si>
  <si>
    <t>98111140/50</t>
  </si>
  <si>
    <t>հեղինակային հսկողության ծառայություններ/ Հաղթանակի զբոսայգու և Բաբայան փող հարակից տարածք</t>
  </si>
  <si>
    <t>98111140/51</t>
  </si>
  <si>
    <t>հեղինակային հսկողության ծառայություններ/ Հասրաթյան 7/3, 7/4, 7/5 բակ</t>
  </si>
  <si>
    <t xml:space="preserve"> տեխնիկական հսկողության ծառայություններ/ մինի ֆուտբոլի խաղադաշտի կառուցում</t>
  </si>
  <si>
    <t>հեղինակային հսկողության ծառայություններ/ մինի ֆուտբոլի խաղադաշտի կառուցում</t>
  </si>
  <si>
    <t>45211113/514</t>
  </si>
  <si>
    <t xml:space="preserve"> շքամուտքերի շինարարական աշխատանքներ / վերանորոգում</t>
  </si>
  <si>
    <t>45261170/2</t>
  </si>
  <si>
    <t xml:space="preserve"> պատշգամբների հետ կապված աշխատանքներ/ վթարային</t>
  </si>
  <si>
    <t xml:space="preserve"> տեխնիկական հսկողության ծառայություններ/ պատշգամբ</t>
  </si>
  <si>
    <t>98111140/102</t>
  </si>
  <si>
    <t>հեղինակային հսկողության ծառայություններ/ պատշգամբ</t>
  </si>
  <si>
    <t>92621110/624</t>
  </si>
  <si>
    <t xml:space="preserve"> սպորտային միջոցառումների կազմակերպման ծառայություններ/ ՀՀ Անկախության տարեդարձ- մարզական խաղեր</t>
  </si>
  <si>
    <t>92621110/625</t>
  </si>
  <si>
    <t xml:space="preserve"> սպորտային միջոցառումների կազմակերպման ծառայություններ/ ԱԺ գավաթ</t>
  </si>
  <si>
    <t>92621110/626</t>
  </si>
  <si>
    <t xml:space="preserve"> սպորտային միջոցառումների կազմակերպման ծառայություններ/ լավագույն մարզական &lt;&lt;ՆՈւՀ&gt;&gt;</t>
  </si>
  <si>
    <t>92621110/628</t>
  </si>
  <si>
    <t xml:space="preserve"> սպորտային միջոցառումների կազմակերպման ծառայություններ/ լավագույն մարզական բակ, համայնք, ընտանիք</t>
  </si>
  <si>
    <t>92621110/627</t>
  </si>
  <si>
    <t xml:space="preserve"> սպորտային միջոցառումների կազմակերպման ծառայություններ/ առողջ սերունդ</t>
  </si>
  <si>
    <t>92621110/629</t>
  </si>
  <si>
    <t xml:space="preserve"> սպորտային միջոցառումների կազմակերպման ծառայություններ/ նախազորակոչային</t>
  </si>
  <si>
    <t>15897200/5</t>
  </si>
  <si>
    <t xml:space="preserve"> սննդի ծանրոցներ/ ամանորյա քաղցրավենիք</t>
  </si>
  <si>
    <t>79951110/849</t>
  </si>
  <si>
    <t xml:space="preserve"> մշակութային միջոցառումների կազմակերպման ծառայություններ/ Հայկական բանակի օր</t>
  </si>
  <si>
    <t>79951110/850</t>
  </si>
  <si>
    <t xml:space="preserve"> մշակութային միջոցառումների կազմակերպման ծառայություններ/ տյառնընդառաջ</t>
  </si>
  <si>
    <t>79951110/851</t>
  </si>
  <si>
    <t xml:space="preserve"> մշակութային միջոցառումների կազմակերպման ծառայություններ/ բարեկենդան</t>
  </si>
  <si>
    <t>79951110/852</t>
  </si>
  <si>
    <t xml:space="preserve"> մշակութային միջոցառումների կազմակերպման ծառայություններ/ մարտի 8</t>
  </si>
  <si>
    <t>79951110/56</t>
  </si>
  <si>
    <t xml:space="preserve"> մշակութային միջոցառումների կազմակերպման ծառայություններ/ ապրիլի 24</t>
  </si>
  <si>
    <t>79951110/58</t>
  </si>
  <si>
    <t>79951110/59</t>
  </si>
  <si>
    <t xml:space="preserve"> մշակութային միջոցառումների կազմակերպման ծառայություններ/ մայիս, վերջին զանգ</t>
  </si>
  <si>
    <t>79951110/57</t>
  </si>
  <si>
    <t xml:space="preserve"> մշակութային միջոցառումների կազմակերպման ծառայություններ/ մայիսի-1, աշխատանքի օր</t>
  </si>
  <si>
    <t>79951110/61</t>
  </si>
  <si>
    <t xml:space="preserve"> մշակութային միջոցառումների կազմակերպման ծառայություններ/ երեխաների պաշտպանության օր, հունիսի 1</t>
  </si>
  <si>
    <t>79951110/54</t>
  </si>
  <si>
    <t xml:space="preserve"> մշակութային միջոցառումների կազմակերպման ծառայություններ/ զատիկ</t>
  </si>
  <si>
    <t>79951110/147</t>
  </si>
  <si>
    <t xml:space="preserve"> մշակութային միջոցառումների կազմակերպման ծառայություններ/ խաղողօրհնեք</t>
  </si>
  <si>
    <t>79951110/148</t>
  </si>
  <si>
    <t xml:space="preserve"> մշակութային միջոցառումների կազմակերպման ծառայություններ/ գիտելիքի և դպրության օր</t>
  </si>
  <si>
    <t>79951110/149</t>
  </si>
  <si>
    <t xml:space="preserve"> մշակութային միջոցառումների կազմակերպման ծառայություններ/ ՀՀ անկախության հռչակման օր</t>
  </si>
  <si>
    <t>79951110/150</t>
  </si>
  <si>
    <t>79951110/152</t>
  </si>
  <si>
    <t xml:space="preserve"> մշակութային միջոցառումների կազմակերպման ծառայություններ/ Քանաքեռ-Զեյթուն վարչական շրջանի օր</t>
  </si>
  <si>
    <t>79951110/154</t>
  </si>
  <si>
    <t xml:space="preserve"> մշակութային միջոցառումների կազմակերպման ծառայություններ/ ամանոր</t>
  </si>
  <si>
    <t>79951110/155</t>
  </si>
  <si>
    <t xml:space="preserve"> մշակութային միջոցառումների կազմակերպման ծառայություններ/ ամանորյա հանդեսներ</t>
  </si>
  <si>
    <t>79951110/55</t>
  </si>
  <si>
    <t xml:space="preserve"> մշակութային միջոցառումների կազմակերպման ծառայություններ/ Հայ մեծանուն գրողներ</t>
  </si>
  <si>
    <t>79951110/60</t>
  </si>
  <si>
    <t xml:space="preserve"> մշակութային միջոցառումների կազմակերպման ծառայություններ/ ռուս սահմանապահ</t>
  </si>
  <si>
    <t>79951110/153</t>
  </si>
  <si>
    <t xml:space="preserve"> մշակութային միջոցառումների կազմակերպման ծառայություններ/ մտավորականներ</t>
  </si>
  <si>
    <t>79951110/151</t>
  </si>
  <si>
    <t xml:space="preserve"> մշակութային միջոցառումների կազմակերպման ծառայություններ/ Էրեբունի-Երևան</t>
  </si>
  <si>
    <t>98371100/529</t>
  </si>
  <si>
    <t xml:space="preserve"> թաղման ծառայություններ/ հարազատ չունեցող</t>
  </si>
  <si>
    <t>98371100/527</t>
  </si>
  <si>
    <t xml:space="preserve"> թաղման ծառայություններ/ անապահով</t>
  </si>
  <si>
    <t>Երևան քաղաքի 2022 թվականի բյուջեի միջոցներով նախատեսվող Դավթաշեն վարչական շրջանի</t>
  </si>
  <si>
    <t>22811170/2</t>
  </si>
  <si>
    <t xml:space="preserve"> թղթապանակներ</t>
  </si>
  <si>
    <t>22851200/1</t>
  </si>
  <si>
    <t>24911500/2</t>
  </si>
  <si>
    <t>30141200/7</t>
  </si>
  <si>
    <t>30192100/6</t>
  </si>
  <si>
    <t>30192114/6</t>
  </si>
  <si>
    <t>30192121/12</t>
  </si>
  <si>
    <t>30192125/4</t>
  </si>
  <si>
    <t>30192130/9</t>
  </si>
  <si>
    <t>30192160/5</t>
  </si>
  <si>
    <t>30193110/1</t>
  </si>
  <si>
    <t>30196100/9</t>
  </si>
  <si>
    <t>30197100/5</t>
  </si>
  <si>
    <t xml:space="preserve"> կարիչի մետաղալարե կապեր / մեծ</t>
  </si>
  <si>
    <t>30197220/5</t>
  </si>
  <si>
    <t xml:space="preserve"> թղթի ամրակներ/ 32մմ</t>
  </si>
  <si>
    <t>30197220/6</t>
  </si>
  <si>
    <t xml:space="preserve"> թղթի ամրակներ/ 19մմ</t>
  </si>
  <si>
    <t>30197232/8</t>
  </si>
  <si>
    <t>30197322/5</t>
  </si>
  <si>
    <t>30197323/6</t>
  </si>
  <si>
    <t>30197622/10</t>
  </si>
  <si>
    <t>30234630/2</t>
  </si>
  <si>
    <t>33411400/3</t>
  </si>
  <si>
    <t>39263200/3</t>
  </si>
  <si>
    <t>44423600/1</t>
  </si>
  <si>
    <t xml:space="preserve"> կպչուն ժապավեններ/ 20մմ</t>
  </si>
  <si>
    <t>44423600/2</t>
  </si>
  <si>
    <t xml:space="preserve"> կպչուն ժապավեններ/ 50մմ</t>
  </si>
  <si>
    <t>18421130/13</t>
  </si>
  <si>
    <t>19641000/12</t>
  </si>
  <si>
    <t>31211140/1</t>
  </si>
  <si>
    <t xml:space="preserve"> ապահովիչներ/ լվացարանի 63Ա</t>
  </si>
  <si>
    <t>31211400/2</t>
  </si>
  <si>
    <t xml:space="preserve"> էլեկտրոմագնիսական անջատիչներ</t>
  </si>
  <si>
    <t>31442000/3</t>
  </si>
  <si>
    <t xml:space="preserve"> մարտկոց, AA տեսակի/ ժամացույցի մարտկոց, մեծ</t>
  </si>
  <si>
    <t>31442000/4</t>
  </si>
  <si>
    <t xml:space="preserve"> մարտկոց, AA տեսակի/ ժամացույցի մարտկոց, փոքր</t>
  </si>
  <si>
    <t>31521200/1</t>
  </si>
  <si>
    <t>լամպ` էկոնոմ, 20 Վտ, 110 մմ, E27,  220 Վ/ 12վտ մեծ</t>
  </si>
  <si>
    <t>315212220/1</t>
  </si>
  <si>
    <t>լամպ` էկոնոմ, 20 Վտ, 110 մմ, E27,  220 Վ/ լեդ 4 էկոնոմ</t>
  </si>
  <si>
    <t>31651400/11</t>
  </si>
  <si>
    <t>31684400/8</t>
  </si>
  <si>
    <t>31685000/10</t>
  </si>
  <si>
    <t>33761100/15</t>
  </si>
  <si>
    <t>33761400/1</t>
  </si>
  <si>
    <t xml:space="preserve"> թղթե անձեռոցիկներ</t>
  </si>
  <si>
    <t>33761700/1</t>
  </si>
  <si>
    <t>34921440/11</t>
  </si>
  <si>
    <t>39839100/7</t>
  </si>
  <si>
    <t>39221490/4</t>
  </si>
  <si>
    <t xml:space="preserve"> սպունգներ/ խոհանոցի</t>
  </si>
  <si>
    <t>39224331/14</t>
  </si>
  <si>
    <t>դույլ պլաստմասե/ 10լ</t>
  </si>
  <si>
    <t>24911500/3</t>
  </si>
  <si>
    <t>սոսինձ/կահույքի</t>
  </si>
  <si>
    <t>33761600/4</t>
  </si>
  <si>
    <t>39831282/8</t>
  </si>
  <si>
    <t xml:space="preserve"> մաքրող կտորներ/ սեղանի ջնջոց</t>
  </si>
  <si>
    <t>39811300/4</t>
  </si>
  <si>
    <t>39831100/16</t>
  </si>
  <si>
    <t xml:space="preserve"> լվացող նյութեր/ ամանների լվացման հեղուկ/</t>
  </si>
  <si>
    <t>39831100/15</t>
  </si>
  <si>
    <t xml:space="preserve"> մաքրող նյութեր/ ապակի մաքրելու միջոց</t>
  </si>
  <si>
    <t>39831276/15</t>
  </si>
  <si>
    <t xml:space="preserve"> մաքրող նյութեր/ զուգարանակոնքի մաքրող հեղուկ</t>
  </si>
  <si>
    <t>39831240/7</t>
  </si>
  <si>
    <t>39831245/13</t>
  </si>
  <si>
    <t>39831282/7</t>
  </si>
  <si>
    <t>39831283/13</t>
  </si>
  <si>
    <t>39835000/8</t>
  </si>
  <si>
    <t>39839300/1</t>
  </si>
  <si>
    <t>գոգաթիակ/ ձյուն մաքրելու համար</t>
  </si>
  <si>
    <t>41111100/547</t>
  </si>
  <si>
    <t xml:space="preserve"> ըմպելու ջուր/ 0.5 լիտր/</t>
  </si>
  <si>
    <t>41111100/546</t>
  </si>
  <si>
    <t xml:space="preserve"> ըմպելու ջուր/ 18-20 լիտր/</t>
  </si>
  <si>
    <t>42131100/3</t>
  </si>
  <si>
    <t xml:space="preserve"> ջրային հոսքերի կարգավորման փականներ/ 1/2 և 3/4 չափերի</t>
  </si>
  <si>
    <t>31321200/1</t>
  </si>
  <si>
    <t xml:space="preserve"> մալուխ, էլեկտրական զոդման ապարատի հաղորդալար/ 2*4</t>
  </si>
  <si>
    <t>44411110/5</t>
  </si>
  <si>
    <t>44411120/1</t>
  </si>
  <si>
    <t xml:space="preserve"> ջրի ծորակ, 2 փականով</t>
  </si>
  <si>
    <t>44521120/7</t>
  </si>
  <si>
    <t>42131490/5</t>
  </si>
  <si>
    <t>Սիֆոն/ լվացարանի</t>
  </si>
  <si>
    <t>42131100/2</t>
  </si>
  <si>
    <t xml:space="preserve"> գունավոր տպիչներ</t>
  </si>
  <si>
    <t xml:space="preserve"> պատճենահանման մեքենա</t>
  </si>
  <si>
    <t xml:space="preserve"> բարձրախոսներ</t>
  </si>
  <si>
    <t>ֆոտոնկարահանման խցիկ</t>
  </si>
  <si>
    <t xml:space="preserve"> գրասենյակի դարակաշարեր/ անիվներով</t>
  </si>
  <si>
    <t xml:space="preserve"> գրասենյակի դարակաշարեր</t>
  </si>
  <si>
    <t xml:space="preserve"> ներքին շերտավարագույրներ</t>
  </si>
  <si>
    <t xml:space="preserve"> սառնարան-սառցարաններ</t>
  </si>
  <si>
    <t>ջրատաքացուցիչ/ գեյզեր ծորակ/</t>
  </si>
  <si>
    <t xml:space="preserve"> ջրի զտման սարքավորումներ/ ջրի դիսպենսեր</t>
  </si>
  <si>
    <t>64111200/541</t>
  </si>
  <si>
    <t>64211100/566</t>
  </si>
  <si>
    <t xml:space="preserve"> հանրային հեռախոսային ծառայություններ</t>
  </si>
  <si>
    <t>72411100/542</t>
  </si>
  <si>
    <t>66511170/3</t>
  </si>
  <si>
    <t>79811100/640</t>
  </si>
  <si>
    <t>76131100/521</t>
  </si>
  <si>
    <t>50111130/541</t>
  </si>
  <si>
    <t>50311120/7</t>
  </si>
  <si>
    <t xml:space="preserve"> համակարգչային սարքերի պահպանման և վերանորոգման ծառայություններ/ համակարգիչների և մոնիտորների վերանորոգում, կարգաբերում</t>
  </si>
  <si>
    <t>50311120/8</t>
  </si>
  <si>
    <t xml:space="preserve"> համակարգչային սարքերի պահպանման և վերանորոգման ծառայություններ/ լազերային և թանաքային տպիչների վերանորոգում, լիցքավորում</t>
  </si>
  <si>
    <t>50311120/9</t>
  </si>
  <si>
    <t xml:space="preserve"> համակարգչային սարքերի պահպանման և վերանորոգման ծառայություններ/ գունավոր լազերային տպիչների լիցքավորում, նորոգում</t>
  </si>
  <si>
    <t>50311120/10</t>
  </si>
  <si>
    <t xml:space="preserve"> համակարգչային սարքերի պահպանման և վերանորոգման ծառայություններ/ պատճենահանող սարքերի վերանորոգում, լիցքավորում</t>
  </si>
  <si>
    <t>50311120/11</t>
  </si>
  <si>
    <t xml:space="preserve"> համակարգչային սարքերի պահպանման և վերանորոգման ծառայություններ/ քարտրիջների լիցքավորում</t>
  </si>
  <si>
    <t>45461100/4</t>
  </si>
  <si>
    <t>71241200/1052</t>
  </si>
  <si>
    <t>նախագծերի պատրաստում, ծախսերի գնահատում/ 1թ. 200դպր հարակից տարածքում պուրակի հիմնման աշխ.</t>
  </si>
  <si>
    <t>71241200/1053</t>
  </si>
  <si>
    <t>նախագծերի պատրաստում, ծախսերի գնահատում/ Ա. Տերտերյանի անվ. արվեստի դպրոցի տարածքում ցանկապատի կառուցում</t>
  </si>
  <si>
    <t>71241200/1054</t>
  </si>
  <si>
    <t>նախագծերի պատրաստում, ծախսերի գնահատում/ 2թ. 17, 18, 19 շենքերի բակի հենապատի կառուցում</t>
  </si>
  <si>
    <t>71241200/1055</t>
  </si>
  <si>
    <t>նախագծերի պատրաստում, ծախսերի գնահատում/ 1թ. 26շենքի բակի ֆուտբոլի դաշտի կառուցում</t>
  </si>
  <si>
    <t>71241200/1056</t>
  </si>
  <si>
    <t>նախագծերի պատրաստում, ծախսերի գնահատում/ Տ. Պետրոսյան փող. մայթերի բարեկարգում և գեղարվեստական սալիկների սալիկապատում</t>
  </si>
  <si>
    <t>փորձաքննության ծառայություններ/ 1թ. 200դպր հարակից տարածքում պուրակի հիմնման աշխ.</t>
  </si>
  <si>
    <t>փորձաքննության ծառայություններ/ Ա. Տերտերյանի անվ. արվեստի դպրոցի տարածքում ցանկապատի կառուցում</t>
  </si>
  <si>
    <t>փորձաքննության ծառայություններ/ 2թ. 17, 18, 19 շենքերի բակի հենապատի կառուցում</t>
  </si>
  <si>
    <t>փորձաքննության ծառայություններ/ 1թ. 26շենքի բակի ֆուտբոլի դաշտի կառուցում</t>
  </si>
  <si>
    <t>փորձաքննության ծառայություններ/ Տ. Պետրոսյան փող. մայթերի բարեկարգում և գեղարվեստական սալիկների սալիկապատում</t>
  </si>
  <si>
    <t>45231177/12</t>
  </si>
  <si>
    <t xml:space="preserve"> շինարարական հրապարակի կառուցապատման աշխատանքներ</t>
  </si>
  <si>
    <t xml:space="preserve"> վերելակների մասեր</t>
  </si>
  <si>
    <t>ՀԲՄԽ</t>
  </si>
  <si>
    <t>45221142/594</t>
  </si>
  <si>
    <t>60181100/539</t>
  </si>
  <si>
    <t>45261124/569</t>
  </si>
  <si>
    <t>33681300/2</t>
  </si>
  <si>
    <t xml:space="preserve"> ռետինե ծածկեր</t>
  </si>
  <si>
    <t xml:space="preserve"> մագլցման սարքավորումներ մանկական խաղահրապարակի համար</t>
  </si>
  <si>
    <t>այլ շենքերի, շինությունների հիմնանորոգում/ /ԴՎՇ 4թ. 33շ ետնամաս/</t>
  </si>
  <si>
    <t>45611300/59</t>
  </si>
  <si>
    <t>այլ շենքերի, շինությունների հիմնանորոգում/ /ԴՎՇ 4թ. 199դպ. հարևանութ. դաշտի կառուցման աշխ. 2 փուլ/</t>
  </si>
  <si>
    <t>այլ շենքերի, շինությունների հիմնանորոգում/ 4թ. 49շ բակ</t>
  </si>
  <si>
    <t xml:space="preserve"> տեխնիկական հսկողության ծառայություններ/ /ԴՎՇ 4թ. 33շ ետնամաս/</t>
  </si>
  <si>
    <t xml:space="preserve"> տեխնիկական հսկողության ծառայություններ/ /ԴՎՇ 4թ. 199դպ. հարևանութ. դաշտի կառուցման աշխ. 2 փուլ/</t>
  </si>
  <si>
    <t xml:space="preserve"> տեխնիկական հսկողության ծառայություններ/ 4թ. 49շ բակ</t>
  </si>
  <si>
    <t>հեղինակային հսկողության ծառայություններ/ /ԴՎՇ 4թ. 33շ ետնամաս/</t>
  </si>
  <si>
    <t>98111140/11</t>
  </si>
  <si>
    <t>հեղինակային հսկողության ծառայություններ/ /ԴՎՇ 4թ. 199դպ. հարևանութ. դաշտի կառուցման աշխ. 2 փուլ</t>
  </si>
  <si>
    <t>հեղինակային հսկողության ծառայություններ/ 4թ. 49շ բակ</t>
  </si>
  <si>
    <t>45211113/6</t>
  </si>
  <si>
    <t>92621110/759</t>
  </si>
  <si>
    <t xml:space="preserve"> սպորտային միջոցառումների կազմակերպման ծառայություններ/ ՀՀ անկախության տոնին նվիրված մարզական խաղեր</t>
  </si>
  <si>
    <t>92621110/763</t>
  </si>
  <si>
    <t xml:space="preserve"> սպորտային միջոցառումների կազմակերպման ծառայություններ/ ՀՀ Ազգային ժողովի գավաթի խաղարկ. 1-6-րդ դասարաններ</t>
  </si>
  <si>
    <t>92621110/764</t>
  </si>
  <si>
    <t xml:space="preserve"> սպորտային միջոցառումների կազմակերպման ծառայություններ/ Արցախյան ազատամարտի զոհերի հիշատակին նվիրված հուշամրցաշար</t>
  </si>
  <si>
    <t>92621110/761</t>
  </si>
  <si>
    <t xml:space="preserve"> սպորտային միջոցառումների կազմակերպման ծառայություններ/ Սպորտլանդիա 1-3, 4-7-րդ դաասարանների աշակերտների միջև</t>
  </si>
  <si>
    <t>92621110/762</t>
  </si>
  <si>
    <t xml:space="preserve"> սպորտային միջոցառումների կազմակերպման ծառայություններ/ Լավագույն մարզական նախադպրոցական հաստատություն</t>
  </si>
  <si>
    <t>92621110/765</t>
  </si>
  <si>
    <t xml:space="preserve"> սպորտային միջոցառումների կազմակերպման ծառայություններ/ Մարզահամերգային տոնահանդես՝ մանկապարտեզի սաների մասնակցությամբ</t>
  </si>
  <si>
    <t>92621110/766</t>
  </si>
  <si>
    <t xml:space="preserve"> սպորտային միջոցառումների կազմակերպման ծառայություններ/ ՛՛Առողջ սերունդ պաշտպանված հայրենիք՛՛ բակային փառատոն</t>
  </si>
  <si>
    <t>92621110/767</t>
  </si>
  <si>
    <t xml:space="preserve"> սպորտային միջոցառումների կազմակերպման ծառայություններ/ ՀՀ նախագահի լավագույն մարզական ընտանիք</t>
  </si>
  <si>
    <t>92621110/768</t>
  </si>
  <si>
    <t xml:space="preserve"> սպորտային միջոցառումների կազմակերպման ծառայություններ/ ՛՛Նախազորակոչային և զորակոչային տարիքի՛՛ երիտասարդների հանրապետական խաղեր</t>
  </si>
  <si>
    <t xml:space="preserve"> սպորտային միջոցառումների կազմակերպման ծառայություններ/ Դավթաշեն վարչական շրջանի ղեկավարի գավաթի առաջնություն</t>
  </si>
  <si>
    <t>79951110/891</t>
  </si>
  <si>
    <t xml:space="preserve"> մշակութային միջոցառումների կազմակերպման ծառայություններ/ Հայոց Բանակի օր</t>
  </si>
  <si>
    <t>79951110/892</t>
  </si>
  <si>
    <t>79951110/895</t>
  </si>
  <si>
    <t>79951110/897</t>
  </si>
  <si>
    <t xml:space="preserve"> մշակութային միջոցառումների կազմակերպման ծառայություններ/ Զատիկ</t>
  </si>
  <si>
    <t>79951110/896</t>
  </si>
  <si>
    <t xml:space="preserve"> մշակութային միջոցառումների կազմակերպման ծառայություններ/ Մայրության և գեղեցկության օր</t>
  </si>
  <si>
    <t>79951110/898</t>
  </si>
  <si>
    <t xml:space="preserve"> մշակութային միջոցառումների կազմակերպման ծառայություններ/ Մեծ Եղեռնի հիշատակի օր</t>
  </si>
  <si>
    <t>79951110/902</t>
  </si>
  <si>
    <t>79951110/904</t>
  </si>
  <si>
    <t xml:space="preserve"> մշակութային միջոցառումների կազմակերպման ծառայություններ/ Երեխաների պաշտպանության միջազգային օր</t>
  </si>
  <si>
    <t>79951110/909</t>
  </si>
  <si>
    <t xml:space="preserve"> մշակութային միջոցառումների կազմակերպման ծառայություններ/ Խաղողօրհնության օր</t>
  </si>
  <si>
    <t>79951110/905</t>
  </si>
  <si>
    <t xml:space="preserve"> մշակութային միջոցառումների կազմակերպման ծառայություններ/ Բակային ժամանցային միջոցառումներ</t>
  </si>
  <si>
    <t>79951110/910</t>
  </si>
  <si>
    <t xml:space="preserve"> մշակութային միջոցառումների կազմակերպման ծառայություններ/ Գիտելիքի օր</t>
  </si>
  <si>
    <t>79951110/911</t>
  </si>
  <si>
    <t xml:space="preserve"> մշակութային միջոցառումների կազմակերպման ծառայություններ/ ՀՀ անկախության օր</t>
  </si>
  <si>
    <t>79951110/913</t>
  </si>
  <si>
    <t>79951110/914</t>
  </si>
  <si>
    <t xml:space="preserve"> մշակութային միջոցառումների կազմակերպման ծառայություններ/ «Էրեբունի-Երևան» 2804 ամյակի տոնակատարություն</t>
  </si>
  <si>
    <t>79951110/893</t>
  </si>
  <si>
    <t xml:space="preserve"> մշակութային միջոցառումների կազմակերպման ծառայություններ/ Գրքի տոն</t>
  </si>
  <si>
    <t xml:space="preserve"> մշակութային միջոցառումների կազմակերպման ծառայություններ/ Բուն բարեկենդանի տոն</t>
  </si>
  <si>
    <t>79951110/899</t>
  </si>
  <si>
    <t xml:space="preserve"> մշակութային միջոցառումների կազմակերպման ծառայություններ/ Հայրենական մեծ պատերազմի 77-ամյակ</t>
  </si>
  <si>
    <t>79951110/901</t>
  </si>
  <si>
    <t xml:space="preserve"> մշակութային միջոցառումների կազմակերպման ծառայություններ/ Ընտանիքի միջազգային օր</t>
  </si>
  <si>
    <t>79951110/903</t>
  </si>
  <si>
    <t xml:space="preserve"> մշակութային միջոցառումների կազմակերպման ծառայություններ/ Հայաստանի Հանրապետության տոն  /Մայիսի 28</t>
  </si>
  <si>
    <t>79951110/907</t>
  </si>
  <si>
    <t xml:space="preserve"> մշակութային միջոցառումների կազմակերպման ծառայություններ/ Սահմանադրության օր, պետական խորհրդանիշների օր</t>
  </si>
  <si>
    <t>79951110/915</t>
  </si>
  <si>
    <t xml:space="preserve"> մշակութային միջոցառումների կազմակերպման ծառայություններ/ Հայ մեծերի հուշ երեկո</t>
  </si>
  <si>
    <t xml:space="preserve"> մշակութային միջոցառումների կազմակերպման ծառայություններ/ Ամանորյա միջոցառումներ</t>
  </si>
  <si>
    <t>79951110/912</t>
  </si>
  <si>
    <t xml:space="preserve"> մշակութային միջոցառումների կազմակերպման ծառայություններ/ Հիշատակի օր /Սեպտեմբերի 27/</t>
  </si>
  <si>
    <t>79951110/900</t>
  </si>
  <si>
    <t xml:space="preserve"> մշակութային միջոցառումների կազմակերպման ծառայություններ/ Երկրապահի օր</t>
  </si>
  <si>
    <t>79951110/906</t>
  </si>
  <si>
    <t xml:space="preserve"> մշակութային միջոցառումների կազմակերպման ծառայություններ/ Մարզաառողջարարական ճամբար /շապիկ, գլխարկ, նվերներ/</t>
  </si>
  <si>
    <t>79951110/908</t>
  </si>
  <si>
    <t xml:space="preserve"> մշակութային միջոցառումների կազմակերպման ծառայություններ/ Վարդավառ</t>
  </si>
  <si>
    <t>բաժին 09, խումբ 5, դաս 1, 5. Արտադպրոցական կազմակերպությունների համար անհրաժեշտ գույքի ձեռքբերում</t>
  </si>
  <si>
    <t xml:space="preserve"> հեռուստացույցներ</t>
  </si>
  <si>
    <t xml:space="preserve"> մանկական մահճակալներ</t>
  </si>
  <si>
    <t xml:space="preserve"> գազօջախի սալիկնե</t>
  </si>
  <si>
    <t xml:space="preserve"> լվացքի մեքենաներ</t>
  </si>
  <si>
    <t xml:space="preserve"> միջոցառումների հետ կապված ծառայություններ/ Մայրության և գեղեցկության տոն</t>
  </si>
  <si>
    <t xml:space="preserve"> միջոցառումների հետ կապված ծառայություններ/ Ընտանիքի օր</t>
  </si>
  <si>
    <t xml:space="preserve"> միջոցառումների հետ կապված ծառայություններ/ Գիտելիքի օր</t>
  </si>
  <si>
    <t xml:space="preserve"> միջոցառումների հետ կապված ծառայություններ/ Տարեցների միջազգային օր</t>
  </si>
  <si>
    <t xml:space="preserve"> միջոցառումների հետ կապված ծառայություններ/ Հաշմանդամների միջազգային օր</t>
  </si>
  <si>
    <t xml:space="preserve"> միջոցառումների հետ կապված ծառայություններ/ Ամանորին ընդառաջ</t>
  </si>
  <si>
    <t>98371100/545</t>
  </si>
  <si>
    <t>98371100/544</t>
  </si>
  <si>
    <t>Երևան քաղաքի 2022 թվականի բյուջեի միջոցներով նախատեսվող Նորք-Մարաշ վարչական շրջանի</t>
  </si>
  <si>
    <t>71241200/1043</t>
  </si>
  <si>
    <t>նախագծերի պատրաստում, ծախսերի գնահատում/ Նորքի 7-րդ փողոցից դեպի 11-րդ փողոց բարձրացող աստիճանների նախագիծ</t>
  </si>
  <si>
    <t>71241200/1044</t>
  </si>
  <si>
    <t>նախագծերի պատրաստում, ծախսերի գնահատում/ 9-րդ փողոցից դեպի 11-րդ փողոց / թիվ 157  դպրոցի հարևանությամբ/ բարձրացող աստիճանների նախագիծ</t>
  </si>
  <si>
    <t>71241200/1045</t>
  </si>
  <si>
    <t>նախագծերի պատրաստում, ծախսերի գնահատում/ 11-րդ փողոցից դեպի 13-րդ փողոց բարձրացող աստիճանների նախագիծ</t>
  </si>
  <si>
    <t>71241200/1046</t>
  </si>
  <si>
    <t>նախագծերի պատրաստում, ծախսերի գնահատում/ նորք 105  հասցեի հարակից տարածքում հենապատի կառուցման նախագիծ</t>
  </si>
  <si>
    <t>71241200/1047</t>
  </si>
  <si>
    <t>նախագծերի պատրաստում, ծախսերի գնահատում/ 8-րդ փողոցի աստիճանների նախագիծ</t>
  </si>
  <si>
    <t>71241200/1048</t>
  </si>
  <si>
    <t>նախագծերի պատրաստում, ծախսերի գնահատում/ 9-րդ փողոցից դեպի 7-րդ փողոց տանող ճանապարհահատվածի աստիճանների նախագիծ</t>
  </si>
  <si>
    <t>71241200/733</t>
  </si>
  <si>
    <t>նախագծերի պատրաստում, ծախսերի գնահատում/ 6-րդ փողոցի 26  հասցեի մինի ֆուտբոլի դաշտի  կառուցման աշխատանքների փաստաթղթերի  վերակապում</t>
  </si>
  <si>
    <t>71241200/734</t>
  </si>
  <si>
    <t>նախագծերի պատրաստում, ծախսերի գնահատում/ 6-րդ փողոցի 26 հասցեում խաղահրապարակի կառուցում</t>
  </si>
  <si>
    <t>50531140/16</t>
  </si>
  <si>
    <t>փորձաքննության ծառայություններ/ Նորք-Մարաշ վարչական շրջանի թվով 10 նախագծա-նախահաշվային փաստաթղթերի փաթեթների փորձաքննություն</t>
  </si>
  <si>
    <t>45231187/545</t>
  </si>
  <si>
    <t xml:space="preserve"> սալահատակման և ասֆալտապատման աշխատանքներ/ ասֆալտ-բետոնյա ծածկի վերանորոգում և պահպանում</t>
  </si>
  <si>
    <t>71351540/1021</t>
  </si>
  <si>
    <t xml:space="preserve"> տեխնիկական հսկողության ծառայություններ/ ասֆալտ-բետոնյա ծածկի վերանորոգման և պահպանման</t>
  </si>
  <si>
    <t>45231177/24</t>
  </si>
  <si>
    <t xml:space="preserve"> ճանապարհների վերանորոգման աշխատանքներ/ Ա. Արմենակյան, Գ. Հովսեփյան և Նորքի այգիներ փողոցների եզրաքարերի վերանորոգում</t>
  </si>
  <si>
    <t>71351540/1036</t>
  </si>
  <si>
    <t xml:space="preserve"> տեխնիկական հսկողության ծառայություններ/ Եզրաքարերի վերանորոգում</t>
  </si>
  <si>
    <t xml:space="preserve"> երկաթբետոնի հետ կապված աշխատանքներ/ Նաիրի հյուրանոցից դեպի Հին Նորք տանող ճանապարհահատվածի հենապատի վերանորոգում</t>
  </si>
  <si>
    <t xml:space="preserve"> երկաթբետոնի հետ կապված աշխատանքներ/ թիվ 122 մանկապարտեզի պարսպի վերանորոգման շարունակություն</t>
  </si>
  <si>
    <t xml:space="preserve"> երկաթբետոնի հետ կապված աշխատանքներ/ թիվ 123 մանկապարտեզի պարսպի հիմնանորոգում</t>
  </si>
  <si>
    <t>45221142/587</t>
  </si>
  <si>
    <t>60181100/537</t>
  </si>
  <si>
    <t>71351540/124</t>
  </si>
  <si>
    <t xml:space="preserve"> տեխնիկական հսկողության ծառայություններ/ Հրատապ լուծում պահանջող ընթացիկ աշխատանքների</t>
  </si>
  <si>
    <t>90671100/509</t>
  </si>
  <si>
    <t>90921300/521</t>
  </si>
  <si>
    <t>45221142/586</t>
  </si>
  <si>
    <t>71351540/1007</t>
  </si>
  <si>
    <t>92621110/612</t>
  </si>
  <si>
    <t xml:space="preserve"> սպորտային միջոցառումների կազմակերպման ծառայություններ/ "ՀՀ անկախության տարեդարձին նվիրված դպրոցականների քաղաքային մարզական խաղեր"</t>
  </si>
  <si>
    <t>92621110/615</t>
  </si>
  <si>
    <t xml:space="preserve"> սպորտային միջոցառումների կազմակերպման ծառայություններ/ Առողջ սերունդ` պաշտպանված հայրենիք" համաքաղաքային բակային ավանդական փառատոն</t>
  </si>
  <si>
    <t>92621110/613</t>
  </si>
  <si>
    <t xml:space="preserve"> սպորտային միջոցառումների կազմակերպման ծառայություններ/ ՀՀ ազգային ժողովի գավաթի խաղարկություն</t>
  </si>
  <si>
    <t>92621110/616</t>
  </si>
  <si>
    <t xml:space="preserve"> սպորտային միջոցառումների կազմակերպման ծառայություններ/ Շախմատի Երևան քաղաքի 2022թ. թիմային առաջնություն</t>
  </si>
  <si>
    <t>92621110/617</t>
  </si>
  <si>
    <t>92621110/618</t>
  </si>
  <si>
    <t xml:space="preserve"> սպորտային միջոցառումների կազմակերպման ծառայություններ/ Շախմատի օլիմպիադա</t>
  </si>
  <si>
    <t>92621110/619</t>
  </si>
  <si>
    <t xml:space="preserve"> սպորտային միջոցառումների կազմակերպման ծառայություններ/ Նախազորակոչային և զորակոչային տարիքի երիտասարդների  2022թ, հանրապետական ռազմամարզական խաղեր</t>
  </si>
  <si>
    <t>92621110/620</t>
  </si>
  <si>
    <t xml:space="preserve"> սպորտային միջոցառումների կազմակերպման ծառայություններ/ Մասնակցություն լայնամասշտաբ սպորտային միջոցառումներին</t>
  </si>
  <si>
    <t>92621110/621</t>
  </si>
  <si>
    <t xml:space="preserve"> սպորտային միջոցառումների կազմակերպման ծառայություններ/ "Կաշվե գնդակ" ֆուտբոլի առաջնություն</t>
  </si>
  <si>
    <t>92621110/622</t>
  </si>
  <si>
    <t xml:space="preserve"> սպորտային միջոցառումների կազմակերպման ծառայություններ/ Ըմբշամարտի հուշամրցաշար կազմակերպում</t>
  </si>
  <si>
    <t>92621110/623</t>
  </si>
  <si>
    <t xml:space="preserve"> սպորտային միջոցառումների կազմակերպման ծառայություններ/ Սպորտային բաց առաջնությունների մասնակցություն</t>
  </si>
  <si>
    <t>92621110/614</t>
  </si>
  <si>
    <t xml:space="preserve"> սպորտային միջոցառումների կազմակերպման ծառայություններ/ Երեխաների պաշտպանության միջազգային օր</t>
  </si>
  <si>
    <t>79951110/826</t>
  </si>
  <si>
    <t xml:space="preserve"> մշակութային միջոցառումների կազմակերպման ծառայություններ/ բանակի օր</t>
  </si>
  <si>
    <t>79951110/827</t>
  </si>
  <si>
    <t xml:space="preserve"> մշակութային միջոցառումների կազմակերպման ծառայություններ/ ''Տեառնընդառաջ'' տոնակատարություններ</t>
  </si>
  <si>
    <t>79951110/828</t>
  </si>
  <si>
    <t xml:space="preserve"> մշակութային միջոցառումների կազմակերպման ծառայություններ/ Բարեկենդանի տոնակատարություն</t>
  </si>
  <si>
    <t>79951110/829</t>
  </si>
  <si>
    <t xml:space="preserve"> մշակութային միջոցառումների կազմակերպման ծառայություններ/ "Կանանց տոն-Մարտի 8" տոնակատարություն</t>
  </si>
  <si>
    <t>79951110/830</t>
  </si>
  <si>
    <t xml:space="preserve"> մշակութային միջոցառումների կազմակերպման ծառայություններ/ Ապրիլի 7 "Մայրության և գեղեցկության տոն/</t>
  </si>
  <si>
    <t>79951110/831</t>
  </si>
  <si>
    <t xml:space="preserve"> մշակութային միջոցառումների կազմակերպման ծառայություններ/ Սբ. Զատկի տոնակատարություն</t>
  </si>
  <si>
    <t>79951110/832</t>
  </si>
  <si>
    <t xml:space="preserve"> մշակութային միջոցառումների կազմակերպման ծառայություններ/ Եղեռնի 107-րդ  տարելիցին նվիրված միջոցառումներ</t>
  </si>
  <si>
    <t>79951110/833</t>
  </si>
  <si>
    <t xml:space="preserve"> մշակութային միջոցառումների կազմակերպման ծառայություններ/ "Հաղթանակի և խաղաղության տոն - Մայիսի 9" տոնակատարություն</t>
  </si>
  <si>
    <t>79951110/834</t>
  </si>
  <si>
    <t xml:space="preserve"> մշակութային միջոցառումների կազմակերպման ծառայություններ/ Համբարձման  տոնակատարություն </t>
  </si>
  <si>
    <t>79951110/835</t>
  </si>
  <si>
    <t xml:space="preserve"> մշակութային միջոցառումների կազմակերպման ծառայություններ/ "Վերջին զանգի" տոնակատարություն</t>
  </si>
  <si>
    <t>79951110/836</t>
  </si>
  <si>
    <t xml:space="preserve"> մշակութային միջոցառումների կազմակերպման ծառայություններ/ Հայաստանի Առաջին Հանրապետության տոն </t>
  </si>
  <si>
    <t>79951110/837</t>
  </si>
  <si>
    <t xml:space="preserve"> մշակութային միջոցառումների կազմակերպման ծառայություններ/ Երեխաների իրավունքների պաշտպանության օր</t>
  </si>
  <si>
    <t>79951110/838</t>
  </si>
  <si>
    <t xml:space="preserve"> մշակութային միջոցառումների կազմակերպման ծառայություններ/ "Ցտեսություն  մանկապարտեզ" տոնակատարություն</t>
  </si>
  <si>
    <t>79951110/839</t>
  </si>
  <si>
    <t xml:space="preserve"> մշակութային միջոցառումների կազմակերպման ծառայություններ/ ՀՀ  Պետական  խորհրդանիշների  և  Սահմանադրության  օր</t>
  </si>
  <si>
    <t>79951110/840</t>
  </si>
  <si>
    <t xml:space="preserve"> մշակութային միջոցառումների կազմակերպման ծառայություններ/ "ՈՒրախ  ամառ,  երջանիկ  մանկություն" Երևանյան  ամառ</t>
  </si>
  <si>
    <t>79951110/841</t>
  </si>
  <si>
    <t xml:space="preserve"> մշակութային միջոցառումների կազմակերպման ծառայություններ/ Բակային  ճամբարների  կազմակերպում</t>
  </si>
  <si>
    <t>79951110/842</t>
  </si>
  <si>
    <t xml:space="preserve"> մշակութային միջոցառումների կազմակերպման ծառայություններ/ Գիտելիքի գրի և դպրության օր</t>
  </si>
  <si>
    <t>79951110/843</t>
  </si>
  <si>
    <t xml:space="preserve"> մշակութային միջոցառումների կազմակերպման ծառայություններ/ Սուրբ Աստվածածնի ծննդյան տոն</t>
  </si>
  <si>
    <t>79951110/844</t>
  </si>
  <si>
    <t xml:space="preserve"> մշակութային միջոցառումների կազմակերպման ծառայություններ/ ՀՀ Անկախության տոն</t>
  </si>
  <si>
    <t>79951110/845</t>
  </si>
  <si>
    <t xml:space="preserve"> մշակութային միջոցառումների կազմակերպման ծառայություններ/ Նոր  Մարաշի   վերածնության  օր</t>
  </si>
  <si>
    <t>79951110/846</t>
  </si>
  <si>
    <t>79951110/847</t>
  </si>
  <si>
    <t xml:space="preserve"> մշակութային միջոցառումների կազմակերպման ծառայություններ/ Թարգմանչաց  տոն </t>
  </si>
  <si>
    <t>79951110/848</t>
  </si>
  <si>
    <t xml:space="preserve"> մշակութային միջոցառումների կազմակերպման ծառայություններ/ Ամանորյա տոնակատարություններ</t>
  </si>
  <si>
    <t>98371100/547</t>
  </si>
  <si>
    <t>22811110/5</t>
  </si>
  <si>
    <t>30131220/501</t>
  </si>
  <si>
    <t>թղթադրամների հաշվիչ մեքենաներ</t>
  </si>
  <si>
    <t>30192114/501</t>
  </si>
  <si>
    <t>30192121/502</t>
  </si>
  <si>
    <t>30192130/502</t>
  </si>
  <si>
    <t>30197100/502</t>
  </si>
  <si>
    <t xml:space="preserve"> կարիչի մետաղալարե կապեր/ 26մմ/6մմ</t>
  </si>
  <si>
    <t>30197230/501</t>
  </si>
  <si>
    <t>թղթապանակ/ կաշվե զինանշանով</t>
  </si>
  <si>
    <t>30197231/502</t>
  </si>
  <si>
    <t>30197232/9</t>
  </si>
  <si>
    <t>30197234/9</t>
  </si>
  <si>
    <t>30197622/11</t>
  </si>
  <si>
    <t>30199230/501</t>
  </si>
  <si>
    <t>նամակի ծրար, A5 ձևաչափի/ 30199290/</t>
  </si>
  <si>
    <t>30199236/502</t>
  </si>
  <si>
    <t>ծրար` A4  անկյունային կափույրով/ 30199290 /ծրար/</t>
  </si>
  <si>
    <t>30199420/502</t>
  </si>
  <si>
    <t>թուղթ նշումների համար, սոսնձվածքով/ 76x76մմ/</t>
  </si>
  <si>
    <t>30199420/503</t>
  </si>
  <si>
    <t>թուղթ նշումների համար, սոսնձվածքով/ 76x101մմ</t>
  </si>
  <si>
    <t>30199430/7</t>
  </si>
  <si>
    <t xml:space="preserve"> թուղթ նշումների, տրցակներով/ 90x90մմ</t>
  </si>
  <si>
    <t>39263400/2</t>
  </si>
  <si>
    <t xml:space="preserve"> ամրակ/ միջին 30մմ</t>
  </si>
  <si>
    <t>34351200/8</t>
  </si>
  <si>
    <t xml:space="preserve"> ավտոմեքենաների անիվներ</t>
  </si>
  <si>
    <t>18421130/11</t>
  </si>
  <si>
    <t>19641000/10</t>
  </si>
  <si>
    <t xml:space="preserve"> պոլիէթիլենային պարկ, աղբի համար/ 40x50</t>
  </si>
  <si>
    <t>19641000/11</t>
  </si>
  <si>
    <t xml:space="preserve"> պոլիէթիլենային պարկ, աղբի համար/ մեծ/</t>
  </si>
  <si>
    <t>24451140/4</t>
  </si>
  <si>
    <t xml:space="preserve"> ախտահանիչ նյութեր/ 24451141 CPVկոդ/</t>
  </si>
  <si>
    <t>31521120/4</t>
  </si>
  <si>
    <t>31521130/9</t>
  </si>
  <si>
    <t>31521430/11</t>
  </si>
  <si>
    <t>լամպ` լյումինեսցենտային, 36 Վտ, 220 Վ/ 60սմ/</t>
  </si>
  <si>
    <t>31521430/12</t>
  </si>
  <si>
    <t>լամպ` լյումինեսցենտային, 36 Վտ, 220 Վ/ 120ամ/</t>
  </si>
  <si>
    <t>31531300/8</t>
  </si>
  <si>
    <t>31685000/7</t>
  </si>
  <si>
    <t>33761100/13</t>
  </si>
  <si>
    <t>39224331/11</t>
  </si>
  <si>
    <t>դույլ պլաստմասե/ 5լ/</t>
  </si>
  <si>
    <t>39224331/12</t>
  </si>
  <si>
    <t>դույլ պլաստմասե/ 10լ/</t>
  </si>
  <si>
    <t>39224331/13</t>
  </si>
  <si>
    <t>դույլ պլաստմասե/ 12լ/</t>
  </si>
  <si>
    <t>39513200/9</t>
  </si>
  <si>
    <t>39831245/12</t>
  </si>
  <si>
    <t>39831273/2</t>
  </si>
  <si>
    <t xml:space="preserve"> հատակի մաքրման նյութեր</t>
  </si>
  <si>
    <t>39831276/13</t>
  </si>
  <si>
    <t>39831282/6</t>
  </si>
  <si>
    <t>39831283/11</t>
  </si>
  <si>
    <t>39835000/6</t>
  </si>
  <si>
    <t>39836000/8</t>
  </si>
  <si>
    <t>39839300/2</t>
  </si>
  <si>
    <t>գոգաթիակ</t>
  </si>
  <si>
    <t>41111100/3</t>
  </si>
  <si>
    <t>44322100/3</t>
  </si>
  <si>
    <t xml:space="preserve"> մալուխ համակարգչի, UTP cable 6 level</t>
  </si>
  <si>
    <t>44521100/3</t>
  </si>
  <si>
    <t xml:space="preserve"> զանազան կողպեքներ և փականներ</t>
  </si>
  <si>
    <t>42131490/4</t>
  </si>
  <si>
    <t>Սիֆոն</t>
  </si>
  <si>
    <t>30211280/2</t>
  </si>
  <si>
    <t>32551190/1</t>
  </si>
  <si>
    <t xml:space="preserve"> հանրային հեռախոսներ</t>
  </si>
  <si>
    <t>39121100/4</t>
  </si>
  <si>
    <t xml:space="preserve"> գրասեղաններ/ Սպասասրահի սեղան</t>
  </si>
  <si>
    <t>39121520/4</t>
  </si>
  <si>
    <t>39138220/1</t>
  </si>
  <si>
    <t>39138310/5</t>
  </si>
  <si>
    <t xml:space="preserve"> հորիզոնական շերտավարագույր</t>
  </si>
  <si>
    <t xml:space="preserve"> օդորակիչ/ 35-45քմ/</t>
  </si>
  <si>
    <t>64111200/522</t>
  </si>
  <si>
    <t>64211110/544</t>
  </si>
  <si>
    <t xml:space="preserve"> տեղային հեռախոսային ծառայություններ/ քաղաքային</t>
  </si>
  <si>
    <t>72411100/531</t>
  </si>
  <si>
    <t xml:space="preserve"> համացանցային ծառայություններ մատուցողներ (isp)/ ինտերնետ</t>
  </si>
  <si>
    <t xml:space="preserve"> շարժիչներով փոխադրամիջոցների ապահովագրման ծառայություններ/ Նիսսան Տեանա</t>
  </si>
  <si>
    <t xml:space="preserve"> շարժիչներով փոխադրամիջոցների ապահովագրման ծառայություններ/ Շեվրոլե ՆԻՎԱ «ՎԱԶ-2123»</t>
  </si>
  <si>
    <t xml:space="preserve"> շարժիչներով փոխադրամիջոցների ապահովագրման ծառայություններ/ Շեվրոլե Ավեո</t>
  </si>
  <si>
    <t>72261160/510</t>
  </si>
  <si>
    <t xml:space="preserve"> ծրագրային ապահովման սպասարկման ծառայություններ/ Հայկական ծրագրեր</t>
  </si>
  <si>
    <t xml:space="preserve"> շահագրգիռ անձանց ներկայացուցման ծառայություններ</t>
  </si>
  <si>
    <t xml:space="preserve"> հակահրդեհային ծառայություններ</t>
  </si>
  <si>
    <t>76131100/509</t>
  </si>
  <si>
    <t>79991160/509</t>
  </si>
  <si>
    <t>50111170/530</t>
  </si>
  <si>
    <t xml:space="preserve"> ավտոմեքենաների պահպանման ծառայություններ/ Nissan Teana</t>
  </si>
  <si>
    <t>50111170/531</t>
  </si>
  <si>
    <t xml:space="preserve"> ավտոմեքենաների պահպանման ծառայություններ/ Chevrolet Aveo</t>
  </si>
  <si>
    <t>50111170/532</t>
  </si>
  <si>
    <t xml:space="preserve"> ավտոմեքենաների պահպանման ծառայություններ/ Chevrolet Niva</t>
  </si>
  <si>
    <t>50111260/511</t>
  </si>
  <si>
    <t xml:space="preserve"> էլեկտրական սարքերի վերանորոգման ծառայություններ/ օդորակիչներ</t>
  </si>
  <si>
    <t>50311120/525</t>
  </si>
  <si>
    <t>50311250/516</t>
  </si>
  <si>
    <t xml:space="preserve"> պատճենահանող սարքերի պահպանման ծառայություններ/ Լազերային և թանաքաշիթային տպիչների</t>
  </si>
  <si>
    <t>50311250/519</t>
  </si>
  <si>
    <t xml:space="preserve"> պատճենահանող սարքերի պահպանման ծառայություններ/ Պատճենահանող սարքի</t>
  </si>
  <si>
    <t>79811100/637</t>
  </si>
  <si>
    <t>79811100/22</t>
  </si>
  <si>
    <t xml:space="preserve"> թվային տպագրության ծառայություններ/ բացիկ</t>
  </si>
  <si>
    <t>79811100/23</t>
  </si>
  <si>
    <t xml:space="preserve"> թվային տպագրության ծառայություններ/ շնորհակալագրեր և պատվոգրեր</t>
  </si>
  <si>
    <t>98371100/534</t>
  </si>
  <si>
    <t xml:space="preserve"> թաղման ծառայություններ/ հարազատ չունեցող անձանց հուղարկավորություն</t>
  </si>
  <si>
    <t xml:space="preserve">  </t>
  </si>
  <si>
    <t>Երևան քաղաքի 2022 թվականի բյուջեի միջոցներով նախատեսվող էրեբունի վարչական շրջանի</t>
  </si>
  <si>
    <t>22851200/506</t>
  </si>
  <si>
    <t xml:space="preserve"> թղթապանակներ/ կաշվե կազմով, զինանշանով /</t>
  </si>
  <si>
    <t>30197230/517</t>
  </si>
  <si>
    <t xml:space="preserve"> թղթապանակներ/ 40 ֆայլով/</t>
  </si>
  <si>
    <t>30141200/6</t>
  </si>
  <si>
    <t>30192114/522</t>
  </si>
  <si>
    <t>30192121/549</t>
  </si>
  <si>
    <t>գրիչ գնդիկավոր/ կապույտ /</t>
  </si>
  <si>
    <t>30192130/524</t>
  </si>
  <si>
    <t>30192133/514</t>
  </si>
  <si>
    <t>30192160/514</t>
  </si>
  <si>
    <t>30192210/508</t>
  </si>
  <si>
    <t xml:space="preserve"> պոլիմերային ինքնակպչուն ժապավեն, 48մմx100մ տնտեսական, մեծ/ սկոճ/</t>
  </si>
  <si>
    <t>30192220/508</t>
  </si>
  <si>
    <t xml:space="preserve"> պոլիմերային ինքնակպչուն ժապավեն, 19մմx36մ գրասենյակային, փոքր/ սկոճ/</t>
  </si>
  <si>
    <t>30192720/514</t>
  </si>
  <si>
    <t xml:space="preserve"> գծանշիչ/ մարկեր/</t>
  </si>
  <si>
    <t>30196100/8</t>
  </si>
  <si>
    <t>30197111/508</t>
  </si>
  <si>
    <t>30197231/532</t>
  </si>
  <si>
    <t>30197232/530</t>
  </si>
  <si>
    <t>30197234/8</t>
  </si>
  <si>
    <t>30197322/521</t>
  </si>
  <si>
    <t>30197323/5</t>
  </si>
  <si>
    <t>30197333/2</t>
  </si>
  <si>
    <t>դակիչ (ծակոտիչ)` փոքր</t>
  </si>
  <si>
    <t>30197622/527</t>
  </si>
  <si>
    <t>30199238/503</t>
  </si>
  <si>
    <t>նամակի ծրար` A6</t>
  </si>
  <si>
    <t>30199420/526</t>
  </si>
  <si>
    <t>30237113/1</t>
  </si>
  <si>
    <t>կոնեկտոր (կցորդներ)/ LAN կաբելի գլխիկներ/</t>
  </si>
  <si>
    <t>30237132/505</t>
  </si>
  <si>
    <t xml:space="preserve"> արտաքին սարքերի միացման լարեր (usb)/ USB 2.0 AM-BM /</t>
  </si>
  <si>
    <t>32521300/1</t>
  </si>
  <si>
    <t xml:space="preserve"> հեռահաղորդակցման միջոցներ/ ցածր լարման մալուխներ / հոսանքի սնուցման լար C13 - C14 /</t>
  </si>
  <si>
    <t>35811170/1</t>
  </si>
  <si>
    <t>համազգեստ/ արտահագուստ /</t>
  </si>
  <si>
    <t>39241141/508</t>
  </si>
  <si>
    <t>39241210/4</t>
  </si>
  <si>
    <t>39263200/518</t>
  </si>
  <si>
    <t xml:space="preserve"> գրասենյակային գիրք, մատյան, 70-200էջ, տողանի, սպիտակ էջերով/ 70 էջանոց/</t>
  </si>
  <si>
    <t>39263200/519</t>
  </si>
  <si>
    <t xml:space="preserve"> գրասենյակային գիրք, մատյան, 70-200էջ, տողանի, սպիտակ էջերով/ 100 էջանոց/</t>
  </si>
  <si>
    <t>39263410/518</t>
  </si>
  <si>
    <t>39263420/4</t>
  </si>
  <si>
    <t>39263510/507</t>
  </si>
  <si>
    <t>39263530/6</t>
  </si>
  <si>
    <t>39292510/510</t>
  </si>
  <si>
    <t>44322100/4</t>
  </si>
  <si>
    <t>30121500/538</t>
  </si>
  <si>
    <t>քարտրիջ/ HP 85A</t>
  </si>
  <si>
    <t>30121500/539</t>
  </si>
  <si>
    <t>քարտրիջ/ C 737 U /</t>
  </si>
  <si>
    <t>34351200/2</t>
  </si>
  <si>
    <t xml:space="preserve"> ավտոմեքենաների անիվներ/ /ամառային</t>
  </si>
  <si>
    <t>34351200/3</t>
  </si>
  <si>
    <t xml:space="preserve"> ավտոմեքենաների անիվներ/ ձմեռային</t>
  </si>
  <si>
    <t>18421130/503</t>
  </si>
  <si>
    <t xml:space="preserve"> ձեռնոցներ/ ռետինե /</t>
  </si>
  <si>
    <t>19642100/501</t>
  </si>
  <si>
    <t>պոլիէթիլենային այլ արտադրանք/ աղբի տոպրակ /</t>
  </si>
  <si>
    <t>24451141/501</t>
  </si>
  <si>
    <t xml:space="preserve"> ախտահանիչ նյութեր/ մաքրող նյութեր /</t>
  </si>
  <si>
    <t>24451141/502</t>
  </si>
  <si>
    <t xml:space="preserve"> ախտահանիչ նյութեր/ ժավել</t>
  </si>
  <si>
    <t>31521130/506</t>
  </si>
  <si>
    <t>31521430/502</t>
  </si>
  <si>
    <t>լամպ` լյումինեսցենտային, 36 Վտ, 220 Վ/ LED E14, կլոր, 5-7 ՎՏ /</t>
  </si>
  <si>
    <t>31521430/503</t>
  </si>
  <si>
    <t>լամպ` լյումինեսցենտային, 36 Վտ, 220 Վ/ LED E27, 15 ՎՏ /</t>
  </si>
  <si>
    <t>31521430/505</t>
  </si>
  <si>
    <t>լամպ` լյումինեսցենտային, 36 Վտ, 220 Վ/ E 27, 7-9 ՎՏ /</t>
  </si>
  <si>
    <t>31521500/502</t>
  </si>
  <si>
    <t xml:space="preserve"> առաստաղի լուսավորման սարքեր/ Լուսատու կլոր/</t>
  </si>
  <si>
    <t>31521500/6</t>
  </si>
  <si>
    <t xml:space="preserve"> առաստաղի լուսավորման սարքեր/ LED լուսատու երկտեղանի /</t>
  </si>
  <si>
    <t>31651400/504</t>
  </si>
  <si>
    <t>31683200/503</t>
  </si>
  <si>
    <t>31683300/501</t>
  </si>
  <si>
    <t>33761100/506</t>
  </si>
  <si>
    <t>33761100/507</t>
  </si>
  <si>
    <t>զուգարանի թուղթ/ փափուկ կտրման գծով /</t>
  </si>
  <si>
    <t>33761600/502</t>
  </si>
  <si>
    <t>39151220/2</t>
  </si>
  <si>
    <t xml:space="preserve"> կահույքի մասեր/ բազկաթոռի անվակ /</t>
  </si>
  <si>
    <t>39221410/504</t>
  </si>
  <si>
    <t>39221410/505</t>
  </si>
  <si>
    <t xml:space="preserve"> ավելներ/ գոգաթիակով /</t>
  </si>
  <si>
    <t>39221480/504</t>
  </si>
  <si>
    <t>39221490/503</t>
  </si>
  <si>
    <t>39514200/501</t>
  </si>
  <si>
    <t xml:space="preserve"> խոհանոցի սրբիչներ/ թղթե /</t>
  </si>
  <si>
    <t>39522330/2</t>
  </si>
  <si>
    <t xml:space="preserve"> մաքրող կտորներ/ առաստաղի օվալ փոշեթիկնոց /</t>
  </si>
  <si>
    <t>39531500/2</t>
  </si>
  <si>
    <t xml:space="preserve"> գորգի կտորներ</t>
  </si>
  <si>
    <t>39713410/502</t>
  </si>
  <si>
    <t xml:space="preserve"> հատակի մաքրման սարքեր/ փայտ /</t>
  </si>
  <si>
    <t>39713410/405</t>
  </si>
  <si>
    <t xml:space="preserve"> հատակի մաքրման սարքեր/ հատակմաքրիչ իր դույլով /</t>
  </si>
  <si>
    <t>39831100/507</t>
  </si>
  <si>
    <t xml:space="preserve"> լվացող նյութեր/ սպասք լվանալու համար /</t>
  </si>
  <si>
    <t>39831100/509</t>
  </si>
  <si>
    <t xml:space="preserve"> լվացող նյութեր/ լամինատե հատակ մաքրելու համար /</t>
  </si>
  <si>
    <t>39831240/502</t>
  </si>
  <si>
    <t>39831245/506</t>
  </si>
  <si>
    <t>39831276/506</t>
  </si>
  <si>
    <t>39831283/504</t>
  </si>
  <si>
    <t>39839100/503</t>
  </si>
  <si>
    <t>41111100/523</t>
  </si>
  <si>
    <t xml:space="preserve"> ըմպելու ջուր/ 18-19 լ /</t>
  </si>
  <si>
    <t>41111100/543</t>
  </si>
  <si>
    <t xml:space="preserve"> ըմպելու ջուր/ 0.5 լ /</t>
  </si>
  <si>
    <t>42131490/501</t>
  </si>
  <si>
    <t xml:space="preserve"> ծորակների մասեր/ լվացարանի սիֆոն /</t>
  </si>
  <si>
    <t>44221141/501</t>
  </si>
  <si>
    <t xml:space="preserve"> դռների շրջանակներ/ եվրո դռների բռնակներ /</t>
  </si>
  <si>
    <t>44322220/501</t>
  </si>
  <si>
    <t>44411100/3</t>
  </si>
  <si>
    <t>44521120/5</t>
  </si>
  <si>
    <t>44521121/503</t>
  </si>
  <si>
    <t>03121200</t>
  </si>
  <si>
    <t xml:space="preserve"> քաղած ծաղիկներ</t>
  </si>
  <si>
    <t xml:space="preserve"> ծաղկային կոմպոզիցիաներ/ ծաղկեպսակ /</t>
  </si>
  <si>
    <t xml:space="preserve"> բժշկական ձեռնոցներ</t>
  </si>
  <si>
    <t xml:space="preserve"> ձեռքերի հակաբակտերիալ միջոցներ/ ալկոսպրեյ /</t>
  </si>
  <si>
    <t xml:space="preserve"> ձեռքերի հակաբակտերիալ միջոցներ/ հեղուկ օճառ 500 մլ /</t>
  </si>
  <si>
    <t>30211220/10</t>
  </si>
  <si>
    <t>30232130/3</t>
  </si>
  <si>
    <t xml:space="preserve"> գունավոր տպիչներ/ գունավոր ֆոտոտպիչ /</t>
  </si>
  <si>
    <t>30236110/501</t>
  </si>
  <si>
    <t>30237100/501</t>
  </si>
  <si>
    <t xml:space="preserve"> համակարգիչների մասեր/ համակարգչի պրոցեսորի հովացման համակարգ /</t>
  </si>
  <si>
    <t>30237112/502</t>
  </si>
  <si>
    <t>սնուցման բլոկ/ համակարգչի հոսանքի սնուցման բլոկ /</t>
  </si>
  <si>
    <t>30237130/501</t>
  </si>
  <si>
    <t xml:space="preserve"> համակարգչային քարտեր/ ցանցային լան քարտ /</t>
  </si>
  <si>
    <t>տպիչ սարք, բազմաֆունկցիոնալ, A4, 23 էջ/րոպե արագության</t>
  </si>
  <si>
    <t>32341150/2</t>
  </si>
  <si>
    <t xml:space="preserve"> ակուստիկ սարքեր/ ակուստիկ համակարգ դահլիճի /</t>
  </si>
  <si>
    <t xml:space="preserve"> ցանցային բաժանարար/ սվիչ /</t>
  </si>
  <si>
    <t>39111180/502</t>
  </si>
  <si>
    <t>39111180/5</t>
  </si>
  <si>
    <t>աթոռ` գրասենյակային, մետաղյա կարկասով/ շարժական /</t>
  </si>
  <si>
    <t>39121200/501</t>
  </si>
  <si>
    <t xml:space="preserve"> սեղաններ/ բեմի սեղան /</t>
  </si>
  <si>
    <t>39292600/2</t>
  </si>
  <si>
    <t>ամբիոն</t>
  </si>
  <si>
    <t>39515100/3</t>
  </si>
  <si>
    <t xml:space="preserve"> վարագույրներ/ դահլիճի /</t>
  </si>
  <si>
    <t>39515440/4</t>
  </si>
  <si>
    <t>39714220/1</t>
  </si>
  <si>
    <t>39714240/1</t>
  </si>
  <si>
    <t xml:space="preserve"> օդորակիչ, 24000 BTU</t>
  </si>
  <si>
    <t>30232231/501</t>
  </si>
  <si>
    <t>Համակարգչային կոշտ սկավառակ /կոշտ սկավառակ/</t>
  </si>
  <si>
    <t>45461100/522</t>
  </si>
  <si>
    <t>90921300/503</t>
  </si>
  <si>
    <t xml:space="preserve"> առնետների դեմ պայքարի ծառայություններ/ 2530քմ/դեռատիզացիա</t>
  </si>
  <si>
    <t>64111200/511</t>
  </si>
  <si>
    <t>64211110/560</t>
  </si>
  <si>
    <t>72411100/505</t>
  </si>
  <si>
    <t xml:space="preserve"> փոխադրամիջոցների հետ կապված ապահովագրական ծառայություններ/ HYUNDAI SONATA</t>
  </si>
  <si>
    <t xml:space="preserve"> փոխադրամիջոցների հետ կապված ապահովագրական ծառայություններ/ KIA SERATO</t>
  </si>
  <si>
    <t>79811100/15</t>
  </si>
  <si>
    <t xml:space="preserve"> թվային տպագրության ծառայություններ/ գովասանագրեր և պատվոգրեր /</t>
  </si>
  <si>
    <t>79811100/607</t>
  </si>
  <si>
    <t xml:space="preserve"> թվային տպագրության ծառայություններ/ բլանկներ / A4 ֆորմատի ձևաթղթեր /</t>
  </si>
  <si>
    <t>79811100/608</t>
  </si>
  <si>
    <t xml:space="preserve"> թվային տպագրության ծառայություններ/ բացիկներ /</t>
  </si>
  <si>
    <t>փորձաքննության ծառայություններ/ վարչական շենքի վերելակի /</t>
  </si>
  <si>
    <t>50721100/508</t>
  </si>
  <si>
    <t xml:space="preserve"> ջեռուցման համակարգերի շահագործում/ հնոցապան /</t>
  </si>
  <si>
    <t>76131100/503</t>
  </si>
  <si>
    <t>79711110/3</t>
  </si>
  <si>
    <t>71351540/517</t>
  </si>
  <si>
    <t xml:space="preserve"> տեխնիկական հսկողության ծառայություններ/ վարչական շենքի ընթացիկ վերանորոգման աշխատանքների /</t>
  </si>
  <si>
    <t>50111170/544</t>
  </si>
  <si>
    <t xml:space="preserve"> ավտոմեքենաների պահպանման ծառայություններ/ Հունդաի Սոնատա</t>
  </si>
  <si>
    <t>50111170/545</t>
  </si>
  <si>
    <t xml:space="preserve"> ավտոմեքենաների պահպանման ծառայություններ/ Կիա Սերատո</t>
  </si>
  <si>
    <t>50111260/525</t>
  </si>
  <si>
    <t xml:space="preserve"> էլեկտրական սարքերի վերանորոգման ծառայություններ/ Օդորակիչների վերանորոգում</t>
  </si>
  <si>
    <t>50311120/533</t>
  </si>
  <si>
    <t>50751100/507</t>
  </si>
  <si>
    <t xml:space="preserve"> վերելակների վերանորոգման և պահպանման ծառայություններ/ Վարչական շենքի վերելակի սպասարկում</t>
  </si>
  <si>
    <t>50231100/1</t>
  </si>
  <si>
    <t xml:space="preserve"> փողոցային լուսավորության սարքերի պահպանման ծառայություններ/ Վարչական շրջանի անվանական լոգոների սպասարկում</t>
  </si>
  <si>
    <t>64211110/561</t>
  </si>
  <si>
    <t>72411100/506</t>
  </si>
  <si>
    <t>71241200/1128</t>
  </si>
  <si>
    <t>նախագծերի պատրաստում, ծախսերի գնահատում/ Տ. Մեծի պող. հ. 71 շենքի դիմացի մայթերի վերանորոգման (սալիկապատման) /</t>
  </si>
  <si>
    <t>50531140/741</t>
  </si>
  <si>
    <t>փորձաքննության ծառայություններ/ Տ. Մեծի պող. հ. 71 շենքի դիմացի մայթերի վերանորոգման (սալիկապատման)/</t>
  </si>
  <si>
    <t xml:space="preserve"> ուղևորափոխադրող ավտոմեքենաների վարձակալություն` վարորդի հետ միասին/ երթ</t>
  </si>
  <si>
    <t xml:space="preserve"> ուղևորափոխադրող ավտոմեքենաների վարձակալություն` վարորդի հետ միասին/ կմ</t>
  </si>
  <si>
    <t>բաժին 04, խումբ 5, դաս 1, 2. Ասֆալտ-բետոնյա ծածկի հիմնանորոգում</t>
  </si>
  <si>
    <t>45231187/522</t>
  </si>
  <si>
    <t>71351540/1017</t>
  </si>
  <si>
    <t>45231177/8</t>
  </si>
  <si>
    <t>71351540/40</t>
  </si>
  <si>
    <t>45461100/3</t>
  </si>
  <si>
    <t>71351540/41</t>
  </si>
  <si>
    <t>45221142/14</t>
  </si>
  <si>
    <t>71351540/142</t>
  </si>
  <si>
    <t>45221142/16</t>
  </si>
  <si>
    <t>71351540/145</t>
  </si>
  <si>
    <t>98111140/81</t>
  </si>
  <si>
    <t>35261100/1</t>
  </si>
  <si>
    <t xml:space="preserve"> տեղեկատվական վահանակներ/ վարչական շրջանի անվանական լոգոների ձեռքբերում /</t>
  </si>
  <si>
    <t>50751100/3</t>
  </si>
  <si>
    <t>71351540/200</t>
  </si>
  <si>
    <t>45221142/570</t>
  </si>
  <si>
    <t>60181100/525</t>
  </si>
  <si>
    <t>71351540/958</t>
  </si>
  <si>
    <t>90511240/1</t>
  </si>
  <si>
    <t xml:space="preserve"> տիղմի մաքրման ծառայություններ/ կոյուղագծերի մաքրում /</t>
  </si>
  <si>
    <t>90921300/505</t>
  </si>
  <si>
    <t xml:space="preserve"> առնետների դեմ պայքարի ծառայություններ/ /դեռատիզացիա</t>
  </si>
  <si>
    <t>50761100/1</t>
  </si>
  <si>
    <t>45261124/560</t>
  </si>
  <si>
    <t>71351540/957</t>
  </si>
  <si>
    <t>44118300/12</t>
  </si>
  <si>
    <t>թիթեղ` մետաղական, 2 մմ/ թիթեղ 0.55 մմ /</t>
  </si>
  <si>
    <t>44118400/8</t>
  </si>
  <si>
    <t>պրոֆնաստիլ/ ծալքաթիթեղ 0.55 մմ /</t>
  </si>
  <si>
    <t>45261124/4</t>
  </si>
  <si>
    <t xml:space="preserve"> տանիքների վերանորոգման աշխատանքներ/ Նուբարաշենի խճուղի հ. 5/5 շենք /</t>
  </si>
  <si>
    <t>45261124/5</t>
  </si>
  <si>
    <t xml:space="preserve"> տանիքների վերանորոգման աշխատանքներ/ Ռոստովյան փող. հ.15 շենք /</t>
  </si>
  <si>
    <t>45261124/6</t>
  </si>
  <si>
    <t xml:space="preserve"> տանիքների վերանորոգման աշխատանքներ/ Էրեբունի փող. հ.9 շենք /</t>
  </si>
  <si>
    <t>71351540/146</t>
  </si>
  <si>
    <t xml:space="preserve"> տեխնիկական հսկողության ծառայություններ/ Էրեբունի փող. հ.9 շենք /</t>
  </si>
  <si>
    <t>71351540/147</t>
  </si>
  <si>
    <t xml:space="preserve"> տեխնիկական հսկողության ծառայություններ/ Ռոստովյան փող. հ.15 շենք /</t>
  </si>
  <si>
    <t>71351540/148</t>
  </si>
  <si>
    <t xml:space="preserve"> տեխնիկական հսկողության ծառայություններ/ Նուբարաշենի խճուղի հ. 5/5 շենք /</t>
  </si>
  <si>
    <t>98111140/13</t>
  </si>
  <si>
    <t>հեղինակային հսկողության ծառայություններ/ Էրեբունի փող. հ.9 շենք /</t>
  </si>
  <si>
    <t>98111140/14</t>
  </si>
  <si>
    <t>հեղինակային հսկողության ծառայություններ/ Ռոստովյան փող. հ.15 շենք /</t>
  </si>
  <si>
    <t>98111140/15</t>
  </si>
  <si>
    <t>հեղինակային հսկողության ծառայություններ/ Նուբարաշենի խճուղի հ. 5/5 շենք /</t>
  </si>
  <si>
    <t xml:space="preserve"> ռետինե սալիկներ</t>
  </si>
  <si>
    <t>39111320/9</t>
  </si>
  <si>
    <t xml:space="preserve"> արհեստական խոտ</t>
  </si>
  <si>
    <t>45611300/54</t>
  </si>
  <si>
    <t>այլ շենքերի, շինությունների հիմնանորոգում/ Արցախի պող. Հ.14 շենքի բակ/մինի ֆուտբոլ /</t>
  </si>
  <si>
    <t>45611300/55</t>
  </si>
  <si>
    <t>այլ շենքերի, շինությունների հիմնանորոգում/ Արցախի պող.հհ.32ա և 32բ շենքերի հարևանությամբ/բակային տարածք, հանգստի գոտի, խաղահրապարակ /</t>
  </si>
  <si>
    <t>45611300/56</t>
  </si>
  <si>
    <t>այլ շենքերի, շինությունների հիմնանորոգում/ Էրեբունի փող. հ.11 շենքի բակ/խաղահրապարակի և ֆուտբոլի դաշտի վերանորոգում /</t>
  </si>
  <si>
    <t>45611300/58</t>
  </si>
  <si>
    <t>այլ շենքերի, շինությունների հիմնանորոգում/ Սարի Թաղ 7-րդ փող. հ.66 մանկ ետնամաս/մինի ֆուտբոլի դաշտ /</t>
  </si>
  <si>
    <t>45611300/113</t>
  </si>
  <si>
    <t>այլ շենքերի, շինությունների հիմնանորոգում/ Նոր Արեշի 15-րդ փող. հ.7 շենք /</t>
  </si>
  <si>
    <t>71351540/116</t>
  </si>
  <si>
    <t xml:space="preserve"> տեխնիկական հսկողության ծառայություններ/ Արցախի պող. Հ.14 շենքի բակ/մինի ֆուտբոլ /</t>
  </si>
  <si>
    <t>71351540/117</t>
  </si>
  <si>
    <t xml:space="preserve"> տեխնիկական հսկողության ծառայություններ/ Արցախի պող.հհ.32ա և 32բ շենքերի հարևանությամբ/բակային տարածք, հանգստի գոտի, խաղահրապարակ /</t>
  </si>
  <si>
    <t>71351540/118</t>
  </si>
  <si>
    <t xml:space="preserve"> տեխնիկական հսկողության ծառայություններ/ Էրեբունի փող. հ.11 շենքի բակ/խաղահրապարակի և ֆուտբոլի դաշտի վերանորոգում /</t>
  </si>
  <si>
    <t>71351540/119</t>
  </si>
  <si>
    <t xml:space="preserve"> տեխնիկական հսկողության ծառայություններ/ Խ. Դոնի փող. հ. 1 շենքի հարևանությամբ/բակային տարածք /</t>
  </si>
  <si>
    <t>71351540/120</t>
  </si>
  <si>
    <t xml:space="preserve"> տեխնիկական հսկողության ծառայություններ/ Սարի Թաղ 7-րդ փող. հ.66 մանկ ետնամաս/մինի ֆուտբոլի դաշտ /</t>
  </si>
  <si>
    <t>71351540/266</t>
  </si>
  <si>
    <t xml:space="preserve"> տեխնիկական հսկողության ծառայություններ/ Նոր Արեշի 15-րդ փող. հ.7 շենք /</t>
  </si>
  <si>
    <t>98111140/9</t>
  </si>
  <si>
    <t>հեղինակային հսկողության ծառայություններ/ Սարի Թաղ 7-րդ փող. հ.66 մանկ ետնամաս/մինի ֆուտբոլի դաշտ /</t>
  </si>
  <si>
    <t>98111140/5</t>
  </si>
  <si>
    <t>հեղինակային հսկողության ծառայություններ/ Արցախի պող. Հ.14 շենքի բակ/մինի ֆուտբոլ /</t>
  </si>
  <si>
    <t>98111140/6</t>
  </si>
  <si>
    <t>հեղինակային հսկողության ծառայություններ/ Արցախի պող.հհ.32ա և 32բ շենքերի հարևանությամբ/բակային տարածք, հանգստի գոտի, խաղահրապարակ /</t>
  </si>
  <si>
    <t>98111140/7</t>
  </si>
  <si>
    <t>հեղինակային հսկողության ծառայություններ/ / Խ. Դոնի փող. հ. 1 շենքի հարևանությամբ/բակային տարածք /</t>
  </si>
  <si>
    <t>98111140/8</t>
  </si>
  <si>
    <t>հեղինակային հսկողության ծառայություններ/ Էրեբունի փող. հ.11 շենքի բակ/խաղահրապարակի և ֆուտբոլի դաշտի վերանորոգում /</t>
  </si>
  <si>
    <t>98111140/104</t>
  </si>
  <si>
    <t>հեղինակային հսկողության ծառայություններ/ Նոր Արեշի 15-րդ փող. հ.7 շենք /</t>
  </si>
  <si>
    <t>45211113/2</t>
  </si>
  <si>
    <t xml:space="preserve"> շքամուտքերի շինարարական աշխատանքներ / բազմաբնակարան շենքերի մուտքերի ընթացիկ վերանորոգում /</t>
  </si>
  <si>
    <t>71351540/172</t>
  </si>
  <si>
    <t>45261170/4</t>
  </si>
  <si>
    <t xml:space="preserve"> պատշգամբների հետ կապված աշխատանքներ/ վթարային պատշգամբներ /</t>
  </si>
  <si>
    <t>71351540/149</t>
  </si>
  <si>
    <t>98111140/17</t>
  </si>
  <si>
    <t>92621110/631</t>
  </si>
  <si>
    <t xml:space="preserve"> սպորտային միջոցառումների կազմակերպման ծառայություններ/ /Ռազմաուսումնամարզական խաղեր</t>
  </si>
  <si>
    <t>92621110/632</t>
  </si>
  <si>
    <t xml:space="preserve"> սպորտային միջոցառումների կազմակերպման ծառայություններ/ / Անկախություն</t>
  </si>
  <si>
    <t>92621110/633</t>
  </si>
  <si>
    <t xml:space="preserve"> սպորտային միջոցառումների կազմակերպման ծառայություններ/ / Ազգային ժողով</t>
  </si>
  <si>
    <t>92621110/634</t>
  </si>
  <si>
    <t>92621110/635</t>
  </si>
  <si>
    <t xml:space="preserve"> սպորտային միջոցառումների կազմակերպման ծառայություններ/ Լավագույն նախադպրոցական հաստատություն /</t>
  </si>
  <si>
    <t>92621110/636</t>
  </si>
  <si>
    <t>92621110/637</t>
  </si>
  <si>
    <t>92621110/638</t>
  </si>
  <si>
    <t xml:space="preserve"> սպորտային միջոցառումների կազմակերպման ծառայություններ/ Սպարտակիադա</t>
  </si>
  <si>
    <t>92621110/639</t>
  </si>
  <si>
    <t xml:space="preserve"> սպորտային միջոցառումների կազմակերպման ծառայություններ/ Նախազորակրչային խաղեր</t>
  </si>
  <si>
    <t>60171100/512</t>
  </si>
  <si>
    <t xml:space="preserve"> ուղևորափոխադրող ավտոմեքենաների վարձակալություն` վարորդի հետ միասին/ երթ /</t>
  </si>
  <si>
    <t>60171100/513</t>
  </si>
  <si>
    <t xml:space="preserve"> ուղևորափոխադրող ավտոմեքենաների վարձակալություն` վարորդի հետ միասին/ կմ /</t>
  </si>
  <si>
    <t>79951110/945</t>
  </si>
  <si>
    <t xml:space="preserve"> մշակութային միջոցառումների կազմակերպման ծառայություններ/ /Բանակի տոն</t>
  </si>
  <si>
    <t>79951110/946</t>
  </si>
  <si>
    <t xml:space="preserve"> մշակութային միջոցառումների կազմակերպման ծառայություններ/ /Տեառնընդառաջ</t>
  </si>
  <si>
    <t>79951110/947</t>
  </si>
  <si>
    <t xml:space="preserve"> մշակութային միջոցառումների կազմակերպման ծառայություններ/ /Բուն Բարեկենդան</t>
  </si>
  <si>
    <t>79951110/948</t>
  </si>
  <si>
    <t xml:space="preserve"> մշակութային միջոցառումների կազմակերպման ծառայություններ/ /Մարտի 8</t>
  </si>
  <si>
    <t>79951110/27</t>
  </si>
  <si>
    <t xml:space="preserve"> մշակութային միջոցառումների կազմակերպման ծառայություններ/ /Ապրիլի 7</t>
  </si>
  <si>
    <t>79951110/28</t>
  </si>
  <si>
    <t xml:space="preserve"> մշակութային միջոցառումների կազմակերպման ծառայություններ/ /Սուրբ Զատիկ</t>
  </si>
  <si>
    <t>79951110/29</t>
  </si>
  <si>
    <t xml:space="preserve"> մշակութային միջոցառումների կազմակերպման ծառայություններ/ Քաղաքացու օր</t>
  </si>
  <si>
    <t>79951110/30</t>
  </si>
  <si>
    <t xml:space="preserve"> մշակութային միջոցառումների կազմակերպման ծառայություններ/ Հաղթանակի օր</t>
  </si>
  <si>
    <t>79951110/31</t>
  </si>
  <si>
    <t xml:space="preserve"> մշակութային միջոցառումների կազմակերպման ծառայություններ/ Առաջին հանրապետության օր</t>
  </si>
  <si>
    <t>79951110/32</t>
  </si>
  <si>
    <t xml:space="preserve"> մշակութային միջոցառումների կազմակերպման ծառայություններ/ Երեխաների պաշտպանության օր</t>
  </si>
  <si>
    <t>79951110/33</t>
  </si>
  <si>
    <t xml:space="preserve"> մշակութային միջոցառումների կազմակերպման ծառայություններ/ Սահմանադրության օր</t>
  </si>
  <si>
    <t>79951110/34</t>
  </si>
  <si>
    <t>79951110/35</t>
  </si>
  <si>
    <t>79951110/36</t>
  </si>
  <si>
    <t>79951110/37</t>
  </si>
  <si>
    <t xml:space="preserve"> մշակութային միջոցառումների կազմակերպման ծառայություններ/ Անկախության օր</t>
  </si>
  <si>
    <t>79951110/38</t>
  </si>
  <si>
    <t xml:space="preserve"> մշակութային միջոցառումների կազմակերպման ծառայություններ/ Էրեբունի -Երևան</t>
  </si>
  <si>
    <t xml:space="preserve"> մշակութային միջոցառումների կազմակերպման ծառայություններ/ Ամանոր</t>
  </si>
  <si>
    <t>92521150/1</t>
  </si>
  <si>
    <t>15897200/3</t>
  </si>
  <si>
    <t xml:space="preserve"> գրենական պիտույքներ (աշակերտական պայուսակ, գրենական պիտույքներով)</t>
  </si>
  <si>
    <t>շինարարական նյութեր</t>
  </si>
  <si>
    <t>տնտեսական ապրանքներ</t>
  </si>
  <si>
    <t>98371100/521</t>
  </si>
  <si>
    <t>բաժին 06, խումբ 4, դաս 1, Փողոցների լուսավորում</t>
  </si>
  <si>
    <t>45311137/4</t>
  </si>
  <si>
    <t>71351540/173</t>
  </si>
  <si>
    <t>98111140/41</t>
  </si>
  <si>
    <t>98371100/524</t>
  </si>
  <si>
    <t>4251/4</t>
  </si>
  <si>
    <t>Երևան քաղաքի 2022 թվականի բյուջեի միջոցներով նախատեսվող Մալաթիա-Սեբաստիա վարչական շրջանի</t>
  </si>
  <si>
    <t xml:space="preserve"> տոմսեր/ օդային փոխադրման/</t>
  </si>
  <si>
    <t>24911200/4</t>
  </si>
  <si>
    <t>սոսինձ` էմուլսիա</t>
  </si>
  <si>
    <t>30141200/9</t>
  </si>
  <si>
    <t>30192100/8</t>
  </si>
  <si>
    <t>30192112/15</t>
  </si>
  <si>
    <t>թանաք տպագրական մեքենաների համար/ Epson M673 magenta</t>
  </si>
  <si>
    <t>30192112/16</t>
  </si>
  <si>
    <t>թանաք տպագրական մեքենաների համար/ Epson C 673</t>
  </si>
  <si>
    <t>30192112/17</t>
  </si>
  <si>
    <t>թանաք տպագրական մեքենաների համար/ Epson Y 673</t>
  </si>
  <si>
    <t>30192112/18</t>
  </si>
  <si>
    <t>թանաք տպագրական մեքենաների համար/ Epson LM 673</t>
  </si>
  <si>
    <t>30192112/19</t>
  </si>
  <si>
    <t>թանաք տպագրական մեքենաների համար/ Epson LC 673</t>
  </si>
  <si>
    <t>30192112/20</t>
  </si>
  <si>
    <t>թանաք տպագրական մեքենաների համար/ Epson BK 673</t>
  </si>
  <si>
    <t>30192114/8</t>
  </si>
  <si>
    <t>30192121/18</t>
  </si>
  <si>
    <t>գրիչ գնդիկավոր/ կապույտ, կարմիր, սև/</t>
  </si>
  <si>
    <t>30192121/19</t>
  </si>
  <si>
    <t>գրիչ գնդիկավոր/ ղեկավարի</t>
  </si>
  <si>
    <t>30192125/7</t>
  </si>
  <si>
    <t>մարկերներ/ գրատախտակի</t>
  </si>
  <si>
    <t>30192128/8</t>
  </si>
  <si>
    <t>30192130/12</t>
  </si>
  <si>
    <t>մատիտներ/ սև</t>
  </si>
  <si>
    <t>30192131/5</t>
  </si>
  <si>
    <t>30192151/5</t>
  </si>
  <si>
    <t xml:space="preserve"> կնիք, ավտոմատ, ուղղանկյուն</t>
  </si>
  <si>
    <t>30192152/4</t>
  </si>
  <si>
    <t>30192151/6</t>
  </si>
  <si>
    <t>30192154/3</t>
  </si>
  <si>
    <t xml:space="preserve"> կնիքի լրացուցիչ բարձիկներ</t>
  </si>
  <si>
    <t>30192160/7</t>
  </si>
  <si>
    <t>30192230/5</t>
  </si>
  <si>
    <t>սկոչ` երկկողմանի սոսնձված/ մեծ, սովորական</t>
  </si>
  <si>
    <t>30192230/6</t>
  </si>
  <si>
    <t>սկոչ` երկկողմանի սոսնձված/ փոքր, սովորական</t>
  </si>
  <si>
    <t>30192710/6</t>
  </si>
  <si>
    <t>30192720/5</t>
  </si>
  <si>
    <t>30192800/3</t>
  </si>
  <si>
    <t xml:space="preserve"> ինքնակպչուն պիտակներ</t>
  </si>
  <si>
    <t>30196100/14</t>
  </si>
  <si>
    <t>30196100/15</t>
  </si>
  <si>
    <t>30196100/16</t>
  </si>
  <si>
    <t xml:space="preserve"> ժողովների պլանավորման բլոկնոտներ/ կոշտ կազմով</t>
  </si>
  <si>
    <t>30196100/17</t>
  </si>
  <si>
    <t xml:space="preserve"> ժողովների պլանավորման բլոկնոտներ/ կաշվե կազմով</t>
  </si>
  <si>
    <t>30197111/5</t>
  </si>
  <si>
    <t>30197112/8</t>
  </si>
  <si>
    <t>30197120/6</t>
  </si>
  <si>
    <t>30197220/9</t>
  </si>
  <si>
    <t>30197220/10</t>
  </si>
  <si>
    <t>30197230/15</t>
  </si>
  <si>
    <t>30197230/14</t>
  </si>
  <si>
    <t>30197230/16</t>
  </si>
  <si>
    <t>թղթապանակ/ թափանցիկ կոճկվող</t>
  </si>
  <si>
    <t>30197231/9</t>
  </si>
  <si>
    <t>30197233/10</t>
  </si>
  <si>
    <t>30197234/11</t>
  </si>
  <si>
    <t>թղթապանակ, կոշտ կազմով/ զինանշանով</t>
  </si>
  <si>
    <t>30197322/8</t>
  </si>
  <si>
    <t>30197323/9</t>
  </si>
  <si>
    <t>30197332/4</t>
  </si>
  <si>
    <t>30197333/4</t>
  </si>
  <si>
    <t>30197340/4</t>
  </si>
  <si>
    <t>30197643/4</t>
  </si>
  <si>
    <t xml:space="preserve"> լուսապատճենահանման թուղթ</t>
  </si>
  <si>
    <t>30199420/9</t>
  </si>
  <si>
    <t>30199430/10</t>
  </si>
  <si>
    <t>30199430/11</t>
  </si>
  <si>
    <t>30234620/4</t>
  </si>
  <si>
    <t>ֆլեշ հիշողություն, 4GB</t>
  </si>
  <si>
    <t>30234640/6</t>
  </si>
  <si>
    <t>30237310/24</t>
  </si>
  <si>
    <t xml:space="preserve"> տառատեսակներով քարթրիջներ տպիչների համար/ 35A</t>
  </si>
  <si>
    <t>30237310/25</t>
  </si>
  <si>
    <t xml:space="preserve"> տառատեսակներով քարթրիջներ տպիչների համար/ 12A</t>
  </si>
  <si>
    <t>30237310/26</t>
  </si>
  <si>
    <t xml:space="preserve"> տառատեսակներով քարթրիջներ տպիչների համար/ 85A</t>
  </si>
  <si>
    <t>30237310/27</t>
  </si>
  <si>
    <t xml:space="preserve"> տառատեսակներով քարթրիջներ տպիչների համար/  M6800FDW</t>
  </si>
  <si>
    <t>30237310/28</t>
  </si>
  <si>
    <t xml:space="preserve"> տառատեսակներով քարթրիջներ տպիչների համար/ բազմաֆունկցիոնալ սարքի համար  M 6550 PC 211F</t>
  </si>
  <si>
    <t>30237310/29</t>
  </si>
  <si>
    <t xml:space="preserve"> տառատեսակներով քարթրիջներ տպիչների համար/ բազմաֆունկցիոնալ սարքի համար  M 6550 PDW DL-420E</t>
  </si>
  <si>
    <t>30237310/30</t>
  </si>
  <si>
    <t xml:space="preserve"> տառատեսակներով քարթրիջներ տպիչների համար/ / s7 932 XL  </t>
  </si>
  <si>
    <t>33411400/5</t>
  </si>
  <si>
    <t>39241141/4</t>
  </si>
  <si>
    <t>39241210/6</t>
  </si>
  <si>
    <t>39263100/4</t>
  </si>
  <si>
    <t>39263510/5</t>
  </si>
  <si>
    <t>39263520/9</t>
  </si>
  <si>
    <t>39263530/8</t>
  </si>
  <si>
    <t xml:space="preserve"> սեղմակ, մեծ/ մեծ</t>
  </si>
  <si>
    <t>39292510/4</t>
  </si>
  <si>
    <t>34351200/9</t>
  </si>
  <si>
    <t>34351200/10</t>
  </si>
  <si>
    <t>34351200/11</t>
  </si>
  <si>
    <t>34351200/12</t>
  </si>
  <si>
    <t>19641000/13</t>
  </si>
  <si>
    <t>30192910/2</t>
  </si>
  <si>
    <t xml:space="preserve"> ուղղիչ երիզներ կամ ժապավեններ</t>
  </si>
  <si>
    <t>31512200/1</t>
  </si>
  <si>
    <t xml:space="preserve"> հալոգենային լամպեր, երկբևեռ/ 220 Վ,</t>
  </si>
  <si>
    <t>31512210/1</t>
  </si>
  <si>
    <t xml:space="preserve"> մետաղյա հալոգենային լամպ 150Վտ</t>
  </si>
  <si>
    <t>31521210/1</t>
  </si>
  <si>
    <t>31521220/2</t>
  </si>
  <si>
    <t>լամպ` էկոնոմ, 40 Վտ, 190 մմ, E27,  220 Վ</t>
  </si>
  <si>
    <t>31531100/7</t>
  </si>
  <si>
    <t xml:space="preserve"> էլեկտրական լամպեր/ լուսադիոդային առաստաղին ամրացվող 80 վատ</t>
  </si>
  <si>
    <t>31531100/5</t>
  </si>
  <si>
    <t xml:space="preserve"> էլեկտրական լամպեր/ լեդ լամպ կլոր  15 վատ կախովի առաստաղի</t>
  </si>
  <si>
    <t>31531100/6</t>
  </si>
  <si>
    <t xml:space="preserve"> էլեկտրական լամպեր/ լեդ լամպ կլոր 18 վատ կախովի առաստաղի</t>
  </si>
  <si>
    <t>31531100/8</t>
  </si>
  <si>
    <t xml:space="preserve"> էլեկտրական լամպեր/ էկոնոմ 40վատ E27</t>
  </si>
  <si>
    <t>31531100/9</t>
  </si>
  <si>
    <t xml:space="preserve"> էլեկտրական լամպեր/ լեդ 5 վատ E27 2500 K</t>
  </si>
  <si>
    <t>31685000/11</t>
  </si>
  <si>
    <t xml:space="preserve"> էլեկտրական երկարացման լար/ 3-5մետր</t>
  </si>
  <si>
    <t>31685000/12</t>
  </si>
  <si>
    <t xml:space="preserve"> էլեկտրական երկարացման լար/ 5 մետր</t>
  </si>
  <si>
    <t>33761100/17</t>
  </si>
  <si>
    <t>35821400/4</t>
  </si>
  <si>
    <t xml:space="preserve"> դրոշներ/ ՀՀ եռագույն գրասենյակային</t>
  </si>
  <si>
    <t>35821400/5</t>
  </si>
  <si>
    <t xml:space="preserve"> դրոշներ/ Երևան քաղաքի</t>
  </si>
  <si>
    <t>44192900/3</t>
  </si>
  <si>
    <t xml:space="preserve"> չափիչ քանոն, շինարարական / լազերային</t>
  </si>
  <si>
    <t>39221480/9</t>
  </si>
  <si>
    <t>39522250/2</t>
  </si>
  <si>
    <t xml:space="preserve"> փոշու հավաքման կտորներ</t>
  </si>
  <si>
    <t>39531800/1</t>
  </si>
  <si>
    <t xml:space="preserve"> գորգեր</t>
  </si>
  <si>
    <t>39812410/9</t>
  </si>
  <si>
    <t>39831240/8</t>
  </si>
  <si>
    <t>39831245/14</t>
  </si>
  <si>
    <t>օճառ, հեղուկ/ տարայով 1 լ</t>
  </si>
  <si>
    <t>39831245/15</t>
  </si>
  <si>
    <t>օճառ, հեղուկ/ 5 լիտր</t>
  </si>
  <si>
    <t>39831273/3</t>
  </si>
  <si>
    <t>39831276/16</t>
  </si>
  <si>
    <t xml:space="preserve"> զուգարանների մաքրման նյութեր/ լվացող և մաքրող նյութեր, հեղուկներ</t>
  </si>
  <si>
    <t>39835000/9</t>
  </si>
  <si>
    <t xml:space="preserve"> հատակ մաքրելու ձող, պլաստմասե, փայտյա/ շվաբր</t>
  </si>
  <si>
    <t>39836000/10</t>
  </si>
  <si>
    <t>42131100/4</t>
  </si>
  <si>
    <t xml:space="preserve"> փականներ` ըստ գործառույթների/ ջեռուցման համակարգի</t>
  </si>
  <si>
    <t>44192900/1</t>
  </si>
  <si>
    <t xml:space="preserve"> չափիչ քանոն, շինարարական / 5 մետր</t>
  </si>
  <si>
    <t>44192900/2</t>
  </si>
  <si>
    <t xml:space="preserve"> չափիչ քանոն, շինարարական / 10 մետր</t>
  </si>
  <si>
    <t>44411120/2</t>
  </si>
  <si>
    <t>44411110/6</t>
  </si>
  <si>
    <t xml:space="preserve"> ջրի ծորակ, 1 փականով</t>
  </si>
  <si>
    <t>44511240/3</t>
  </si>
  <si>
    <t xml:space="preserve"> աքցաններ/ հարթաշուրթ</t>
  </si>
  <si>
    <t>44511240/4</t>
  </si>
  <si>
    <t>44511340/3</t>
  </si>
  <si>
    <t xml:space="preserve"> գայլիկոնի սայրեր/ խողովակաձև</t>
  </si>
  <si>
    <t>44521120/8</t>
  </si>
  <si>
    <t>44521121/6</t>
  </si>
  <si>
    <t>39513200/11</t>
  </si>
  <si>
    <t>Թղթե անձեռոցիկ, երկշերտ</t>
  </si>
  <si>
    <t>30237114/1</t>
  </si>
  <si>
    <t>սատա սնուցման լար</t>
  </si>
  <si>
    <t>03121200/3</t>
  </si>
  <si>
    <t>3121200/4</t>
  </si>
  <si>
    <t>03121210/4</t>
  </si>
  <si>
    <t>30211230/2</t>
  </si>
  <si>
    <t xml:space="preserve"> անձնական համակարգիչների կենտրոնական պրոցեսորներ</t>
  </si>
  <si>
    <t>30237490/5</t>
  </si>
  <si>
    <t>համակարգչային մոնիտոր</t>
  </si>
  <si>
    <t>30237490/6</t>
  </si>
  <si>
    <t>30237137/2</t>
  </si>
  <si>
    <t>Տեսաքարտեր</t>
  </si>
  <si>
    <t>30237411/6</t>
  </si>
  <si>
    <t>30237460/4</t>
  </si>
  <si>
    <t>տպիչ սարք, բազմաֆունկցիոնալ, A4, 28 էջ/րոպե արագության</t>
  </si>
  <si>
    <t>անխափան սնուցման աղբյուրներ</t>
  </si>
  <si>
    <t>79810000/641</t>
  </si>
  <si>
    <t>տպագրական ծառայություններ/ /բլանկներ/</t>
  </si>
  <si>
    <t>79810000/642</t>
  </si>
  <si>
    <t>տպագրական ծառայություններ/ հաշվառման գիրք</t>
  </si>
  <si>
    <t>64111200/534</t>
  </si>
  <si>
    <t>64211110/562</t>
  </si>
  <si>
    <t>72411100/538</t>
  </si>
  <si>
    <t xml:space="preserve"> փոխադրամիջոցների հետ կապված ապահովագրական ծառայություններ/ Գազ 3110</t>
  </si>
  <si>
    <t xml:space="preserve"> փոխադրամիջոցների հետ կապված ապահովագրական ծառայություններ/ Տոյոտա քեմրի</t>
  </si>
  <si>
    <t xml:space="preserve"> փոխադրամիջոցների հետ կապված ապահովագրական ծառայություններ/ Նիսան տեյանա</t>
  </si>
  <si>
    <t xml:space="preserve"> փոխադրամիջոցների հետ կապված ապահովագրական ծառայություններ/ տոյոտա քեմրի</t>
  </si>
  <si>
    <t>79971120/2</t>
  </si>
  <si>
    <t>76131100/520</t>
  </si>
  <si>
    <t>79711110/6</t>
  </si>
  <si>
    <t>92511110/501</t>
  </si>
  <si>
    <t xml:space="preserve"> արխիվային ծառայություններ</t>
  </si>
  <si>
    <t>92511120/501</t>
  </si>
  <si>
    <t>արխիվի ոչնչացման ծառայություններ</t>
  </si>
  <si>
    <t>50111130/542</t>
  </si>
  <si>
    <t xml:space="preserve"> ավտոմեքենաների վերանորոգման ծառայություններ/ 3110 մակնիշի/</t>
  </si>
  <si>
    <t>50111130/543</t>
  </si>
  <si>
    <t xml:space="preserve"> ավտոմեքենաների վերանորոգման ծառայություններ/ &lt;&lt;Տոյոտա-Քեմրի&gt;&gt;/</t>
  </si>
  <si>
    <t>50111130/544</t>
  </si>
  <si>
    <t xml:space="preserve"> ավտոմեքենաների վերանորոգման ծառայություններ/ &lt;&lt;Նիսան Տեանա&gt;&gt;/</t>
  </si>
  <si>
    <t>50111130/545</t>
  </si>
  <si>
    <t xml:space="preserve"> ավտոմեքենաների վերանորոգման ծառայություններ/ Տոյոտա-Քեմրի/</t>
  </si>
  <si>
    <t>50111260/2</t>
  </si>
  <si>
    <t xml:space="preserve"> էլեկտրական սարքերի վերանորոգման ծառայություններ/ շենքի արտաքին լամպերի փոխում/</t>
  </si>
  <si>
    <t>50111260/1</t>
  </si>
  <si>
    <t xml:space="preserve"> էլեկտրական սարքերի վերանորոգման ծառայություններ/ արգելափակոցի վերանորոգում/</t>
  </si>
  <si>
    <t>50311120/504</t>
  </si>
  <si>
    <t>50311120/505</t>
  </si>
  <si>
    <t xml:space="preserve"> համակարգչային սարքերի պահպանման և վերանորոգման ծառայություններ/ քաթրիչների լիցքավորում/</t>
  </si>
  <si>
    <t>50311240/502</t>
  </si>
  <si>
    <t>50711100/502</t>
  </si>
  <si>
    <t xml:space="preserve"> շենքերում տեղակայված էլեկտրական սարքերի վերանորոգման և պահպանման ծառայություններ/ օդորակիչների վերանորոգում և սպասարկում/</t>
  </si>
  <si>
    <t xml:space="preserve">բաժին 01, խումբ 3, դաս 1, 1. Քաղաքացիական կացության ակտերի գրանցման ծառայության գործունեության կազմակերպում </t>
  </si>
  <si>
    <t>72411100/539</t>
  </si>
  <si>
    <t>տեղային հեռախոսային ծառայություններ</t>
  </si>
  <si>
    <t>64211110/563</t>
  </si>
  <si>
    <t>համացանցային ծառայություններ մատուցողներ (isp)</t>
  </si>
  <si>
    <t>71241200/773</t>
  </si>
  <si>
    <t>նախագծերի պատրաստում, ծախսերի գնահատում/ Հաղթանակ թաղ. թիվ 113 դպ. ֆ. դաշտի հարակից տարածք</t>
  </si>
  <si>
    <t>71241200/770</t>
  </si>
  <si>
    <t>նախագծերի պատրաստում, ծախսերի գնահատում/ Երիտասարդության այգու գեղ. լուսավորութ.</t>
  </si>
  <si>
    <t>71241200/771</t>
  </si>
  <si>
    <t>նախագծերի պատրաստում, ծախսերի գնահատում/ Ա-3 թաղ. Հ179 դպր.տարածքում մինի ֆուտբոլի դաշտ/</t>
  </si>
  <si>
    <t>71241200/776</t>
  </si>
  <si>
    <t>նախագծերի պատրաստում, ծախսերի գնահատում/ Շերամի 93</t>
  </si>
  <si>
    <t>71241200/772</t>
  </si>
  <si>
    <t>նախագծերի պատրաստում, ծախսերի գնահատում/ Հաղթանակ թաղ. նախկին գյուղխորհրդի շենք</t>
  </si>
  <si>
    <t>71241200/774</t>
  </si>
  <si>
    <t>նախագծերի պատրաստում, ծախսերի գնահատում/ Անդրանիկի 76շ.հարող տարածք/</t>
  </si>
  <si>
    <t>71241200/775</t>
  </si>
  <si>
    <t>նախագծերի պատրաստում, ծախսերի գնահատում/ Բաբաջանյան 43շ.հարող տարածք/</t>
  </si>
  <si>
    <t>50531140/12</t>
  </si>
  <si>
    <t>փորձաքննության ծառայություններ/ Բաբաջանյան 15</t>
  </si>
  <si>
    <t>50531140/13</t>
  </si>
  <si>
    <t>փորձաքննության ծառայություններ/ Իսակովի պող.38/3</t>
  </si>
  <si>
    <t>50531140/14</t>
  </si>
  <si>
    <t>փորձաքննության ծառայություններ/ Անդրանիկի 127</t>
  </si>
  <si>
    <t>50531140/24</t>
  </si>
  <si>
    <t>փորձաքննության ծառայություններ/ Ա-3 թաղ. Հ179 դպր.տարածքում մինի ֆուտբոլի դաշտ/</t>
  </si>
  <si>
    <t>50531140/23</t>
  </si>
  <si>
    <t>փորձաքննության ծառայություններ/ Հաղթանակ թաղ. նախկին գյուղխորհրդի շենք</t>
  </si>
  <si>
    <t>50531140/28</t>
  </si>
  <si>
    <t>փորձաքննության ծառայություններ/ Հաղթանակ թաղ. թիվ 113 դպ. ֆ. դաշտի հարակից տարածք</t>
  </si>
  <si>
    <t>50531140/25</t>
  </si>
  <si>
    <t>փորձաքննության ծառայություններ/ Անդրանիկի 76շ. հարող տարածք</t>
  </si>
  <si>
    <t>50531140/26</t>
  </si>
  <si>
    <t>փորձաքննության ծառայություններ/ Բաբաջանյան 43շ. հարող տարածք</t>
  </si>
  <si>
    <t>50531140/29</t>
  </si>
  <si>
    <t>փորձաքննության ծառայություններ/ Երիտասարդության այգու գեղ. լուսավորութ.</t>
  </si>
  <si>
    <t>50531140/27</t>
  </si>
  <si>
    <t>փորձաքննության ծառայություններ/ Շերամի 93</t>
  </si>
  <si>
    <t>60171200/4</t>
  </si>
  <si>
    <t xml:space="preserve"> քաղաքային և միջքաղաքային նշանակության ավտոբուսների վարձակալություն ` վարորդի հետ միասին/ /Երևան քաղաքում մինչև 50կմ/</t>
  </si>
  <si>
    <t>60171200/5</t>
  </si>
  <si>
    <t xml:space="preserve"> քաղաքային և միջքաղաքային նշանակության ավտոբուսների վարձակալություն ` վարորդի հետ միասին/ /ՀՀ տարածքում մինչև 3040 կմ/</t>
  </si>
  <si>
    <t>45231187/543</t>
  </si>
  <si>
    <t>սալահատակման և ասֆալտապատման աշխատանքներ</t>
  </si>
  <si>
    <t>տեխնիկական հսկողության ծառայություններ/ ասֆալտ</t>
  </si>
  <si>
    <t xml:space="preserve"> ճանապարհների վերանորոգման աշխատանքներ/ եզրաքարերի վերանորգում/</t>
  </si>
  <si>
    <t>45461100/6</t>
  </si>
  <si>
    <t xml:space="preserve"> շենքերի, շինությունների ընթացիկ նորոգման աշխատանքներ /հենապատերի վերանորոգում</t>
  </si>
  <si>
    <t>45231177/25</t>
  </si>
  <si>
    <t xml:space="preserve"> ճանապարհների վերանորոգման աշխատանքներ/ սալիկապատում</t>
  </si>
  <si>
    <t xml:space="preserve"> երկաթբետոնի հետ կապված աշխատանքներ/ թեքահարթակի կառուցում  Իսակովի պողոտա և Սեբաստիա փողոցի ուղեհանգույցում</t>
  </si>
  <si>
    <t xml:space="preserve"> հեղինակային իրավունքի հետ կապված խորհրդատվական ծառայություններ/ թեքահարթակ</t>
  </si>
  <si>
    <t xml:space="preserve"> արագության սահմանափակիչներ</t>
  </si>
  <si>
    <t xml:space="preserve"> վերելակների մասեր/ հակակշռի զսպանակ/</t>
  </si>
  <si>
    <t xml:space="preserve"> վերելակների մասեր/ հիմնական տանող անիվ/</t>
  </si>
  <si>
    <t xml:space="preserve"> վերելակների մասեր/ փոխանցման տուփ/</t>
  </si>
  <si>
    <t xml:space="preserve"> վերելակների մասեր/ վերելակների մասեր/ ձգող սարք</t>
  </si>
  <si>
    <t xml:space="preserve"> վերելակների մասեր/ էլ շարժիչի կիսակցորդիչ</t>
  </si>
  <si>
    <t xml:space="preserve"> վերելակների մասեր/ մեկուսիչ էլեկտրոլիդ</t>
  </si>
  <si>
    <t xml:space="preserve"> վերելակների մասեր/ էմալապատ պղնձյա հաղորդալար</t>
  </si>
  <si>
    <t xml:space="preserve"> վերելակների մասեր/ սինտոէլեկտոկարտոն</t>
  </si>
  <si>
    <t xml:space="preserve"> վերելակների մասեր/ կախովի մալուխ</t>
  </si>
  <si>
    <t xml:space="preserve"> վերելակների մասեր/ փայտիկներ/</t>
  </si>
  <si>
    <t xml:space="preserve"> վերելակների մասեր/ սինտետիկ մեկուսիչ</t>
  </si>
  <si>
    <t xml:space="preserve"> վերելակների մասեր/ թել տիսմա</t>
  </si>
  <si>
    <t>45221142/582</t>
  </si>
  <si>
    <t>60181100/536</t>
  </si>
  <si>
    <t>45261124/567</t>
  </si>
  <si>
    <t>45611300/102</t>
  </si>
  <si>
    <t>45611300/100</t>
  </si>
  <si>
    <t>այլ շենքերի, շինությունների հիմնանորոգում/ Հ/Ա Բ-2 հ.135  շենքի բակ</t>
  </si>
  <si>
    <t>45611300/101</t>
  </si>
  <si>
    <t>այլ շենքերի, շինությունների հիմնանորոգում/ Անդրանիկի փ, հ143 շենքի դիմաց</t>
  </si>
  <si>
    <t>45611300/106</t>
  </si>
  <si>
    <t>այլ շենքերի, շինությունների հիմնանորոգում/ /Օհանովի 7/</t>
  </si>
  <si>
    <t>45611300/108</t>
  </si>
  <si>
    <t>այլ շենքերի, շինությունների հիմնանորոգում/ /Բ-2 թաղ, Իսակովի 26/</t>
  </si>
  <si>
    <t>45611300/109</t>
  </si>
  <si>
    <t>այլ շենքերի, շինությունների հիմնանորոգում/ /Շերամի 107/</t>
  </si>
  <si>
    <t>45611300/107</t>
  </si>
  <si>
    <t>այլ շենքերի, շինությունների հիմնանորոգում/ /Անդրանիկի 23,29,31,33 շ./</t>
  </si>
  <si>
    <t>45611300/110</t>
  </si>
  <si>
    <t>այլ շենքերի, շինությունների հիմնանորոգում/ /Օհանովի 72-ից դեպի Մալաթիա փող. հ94/4, 94/6</t>
  </si>
  <si>
    <t xml:space="preserve"> տեխնիկական հսկողության ծառայություններ/ Հ/Ա Բ-2 հ.135 շենքի բակ</t>
  </si>
  <si>
    <t xml:space="preserve"> տեխնիկական հսկողության ծառայություններ/ Անդրանիկի փ, հ143 շենքի դիմաց</t>
  </si>
  <si>
    <t xml:space="preserve"> տեխնիկական հսկողության ծառայություններ/ Օհանովի 7/</t>
  </si>
  <si>
    <t xml:space="preserve"> տեխնիկական հսկողության ծառայություններ/ Բ-2 թաղ, Իսակովի 26/</t>
  </si>
  <si>
    <t xml:space="preserve"> տեխնիկական հսկողության ծառայություններ/ Շերամի 107/</t>
  </si>
  <si>
    <t xml:space="preserve"> տեխնիկական հսկողության ծառայություններ/ Անդրանիկի 23,29,31,33 շ./</t>
  </si>
  <si>
    <t xml:space="preserve"> տեխնիկական հսկողության ծառայություններ/ Օհանովի 72-ից դեպի Մալաթիա փող. հ94/4, 94/6</t>
  </si>
  <si>
    <t>98111140/82</t>
  </si>
  <si>
    <t>հեղինակային հսկողության ծառայություններ/ Հ/Ա Բ-2 հ.135 շենքի բակ</t>
  </si>
  <si>
    <t>98111140/84</t>
  </si>
  <si>
    <t>հեղինակային հսկողության ծառայություններ/ Անդրանիկի փ, հ143 շենքի դիմաց</t>
  </si>
  <si>
    <t>98111140/96</t>
  </si>
  <si>
    <t>հեղինակային հսկողության ծառայություններ/ Օհանովի 7/</t>
  </si>
  <si>
    <t>98111140/98</t>
  </si>
  <si>
    <t>հեղինակային հսկողության ծառայություններ/ Բ-2 թաղ, Իսակովի 26/</t>
  </si>
  <si>
    <t>98111140/99</t>
  </si>
  <si>
    <t>հեղինակային հսկողության ծառայություններ/ Շերամի 107/</t>
  </si>
  <si>
    <t>98111140/97</t>
  </si>
  <si>
    <t>հեղինակային հսկողության ծառայություններ/ Անդրանիկի 23,29,31,33 շ./</t>
  </si>
  <si>
    <t>98111140/100</t>
  </si>
  <si>
    <t>հեղինակային հսկողության ծառայություններ/ Օհանովի 72-ից դեպի Մալաթիա փող. հ94/4, 94/6</t>
  </si>
  <si>
    <t>37531210/24</t>
  </si>
  <si>
    <t>մանկական խաղահրապարակների ճոճանակներ</t>
  </si>
  <si>
    <t>37531210/25</t>
  </si>
  <si>
    <t>37531210/26</t>
  </si>
  <si>
    <t>37531210/27</t>
  </si>
  <si>
    <t>37531210/28</t>
  </si>
  <si>
    <t>37531210/29</t>
  </si>
  <si>
    <t>37531210/30</t>
  </si>
  <si>
    <t>37531240/10</t>
  </si>
  <si>
    <t>մանկական խաղահրապարակների սահարաններ</t>
  </si>
  <si>
    <t>37531240/3</t>
  </si>
  <si>
    <t>37531240/4</t>
  </si>
  <si>
    <t>37531240/5</t>
  </si>
  <si>
    <t>37531240/6</t>
  </si>
  <si>
    <t>37531240/7</t>
  </si>
  <si>
    <t>37531240/8</t>
  </si>
  <si>
    <t>37531240/9</t>
  </si>
  <si>
    <t>37531200/44</t>
  </si>
  <si>
    <t>մանկական խաղահրապարակների սարքեր</t>
  </si>
  <si>
    <t>37531200/45</t>
  </si>
  <si>
    <t>37531200/46</t>
  </si>
  <si>
    <t>37531200/47</t>
  </si>
  <si>
    <t>37531200/48</t>
  </si>
  <si>
    <t>37531200/49</t>
  </si>
  <si>
    <t>34921440/16</t>
  </si>
  <si>
    <t>թափոնների ― աղբի տարաներ ― աղբամաններ</t>
  </si>
  <si>
    <t>39111320/12</t>
  </si>
  <si>
    <t>նստարաններ</t>
  </si>
  <si>
    <t>39224342/1</t>
  </si>
  <si>
    <t>աղբարկղ մետաղյա</t>
  </si>
  <si>
    <t>92621110/519</t>
  </si>
  <si>
    <t xml:space="preserve"> սպորտային միջոցառումների կազմակերպման ծառայություններ/ շախմատի օլիմպիադա/</t>
  </si>
  <si>
    <t>92621110/520</t>
  </si>
  <si>
    <t xml:space="preserve"> սպորտային միջոցառումների կազմակերպման ծառայություններ/ ՀՀ անկախության 31-րդ տարեդարձին նվիրված դպրոցականների 26-րդ մարզական խաղեր/</t>
  </si>
  <si>
    <t>92621110/523</t>
  </si>
  <si>
    <t xml:space="preserve"> սպորտային միջոցառումների կազմակերպման ծառայություններ/ սպարտակիադա</t>
  </si>
  <si>
    <t>92621110/524</t>
  </si>
  <si>
    <t xml:space="preserve"> սպորտային միջոցառումների կազմակերպման ծառայություններ/ սպորտլանդիա</t>
  </si>
  <si>
    <t>92621110/525</t>
  </si>
  <si>
    <t xml:space="preserve"> սպորտային միջոցառումների կազմակերպման ծառայություններ/ գավաթի խաղարկություն</t>
  </si>
  <si>
    <t>92621110/526</t>
  </si>
  <si>
    <t xml:space="preserve"> սպորտային միջոցառումների կազմակերպման ծառայություններ/ բասկետբոլի մրցաշար</t>
  </si>
  <si>
    <t>92621110/527</t>
  </si>
  <si>
    <t xml:space="preserve"> սպորտային միջոցառումների կազմակերպման ծառայություններ/ լավագույն մարզական ընտանիք</t>
  </si>
  <si>
    <t>92621110/522</t>
  </si>
  <si>
    <t xml:space="preserve"> սպորտային միջոցառումների կազմակերպման ծառայություններ/ վոլեյբոլի բաց առաջնություն</t>
  </si>
  <si>
    <t>92621110/529</t>
  </si>
  <si>
    <t xml:space="preserve"> սպորտային միջոցառումների կազմակերպման ծառայություններ/ ֆուտբոլի բաց առաջնություն</t>
  </si>
  <si>
    <t>92621110/528</t>
  </si>
  <si>
    <t xml:space="preserve"> սպորտային միջոցառումների կազմակերպման ծառայություններ/ առողջ սերունդ պաշտպանված հայրենիք բակային փառատոն</t>
  </si>
  <si>
    <t>92621110/530</t>
  </si>
  <si>
    <t xml:space="preserve"> սպորտային միջոցառումների կազմակերպման ծառայություններ/ ռազմամարզական խաղեր</t>
  </si>
  <si>
    <t>92621110/521</t>
  </si>
  <si>
    <t xml:space="preserve"> սպորտային միջոցառումների կազմակերպման ծառայություններ/ թենիսի բաց առաջնություն</t>
  </si>
  <si>
    <t>92621110/531</t>
  </si>
  <si>
    <t xml:space="preserve"> սպորտային միջոցառումների կազմակերպման ծառայություններ/ Հունա-հռոմեական ըմբշամարտի բաց առաջնություն</t>
  </si>
  <si>
    <t xml:space="preserve"> մարզադաշտերի կառուցման աշխատանքներ/ Անդրանիկի 127/</t>
  </si>
  <si>
    <t xml:space="preserve"> մարզադաշտերի կառուցման աշխատանքներ/ Իսակովի 38/3/</t>
  </si>
  <si>
    <t xml:space="preserve"> տեխնիկական հսկողության ծառայություններ/ Անդրանիկի 127</t>
  </si>
  <si>
    <t xml:space="preserve"> տեխնիկական հսկողության ծառայություններ/ Իսակովի 38/3</t>
  </si>
  <si>
    <t>հեղինակային հսկողության ծառայություններ/ Անդրանիկի 127</t>
  </si>
  <si>
    <t>հեղինակային հսկողության ծառայություններ/ Իսակովի 38/3</t>
  </si>
  <si>
    <t>79951100/20</t>
  </si>
  <si>
    <t>միջոցառումների հետ կապված ծառայություններ/ Մայրության օր</t>
  </si>
  <si>
    <t>79951100/21</t>
  </si>
  <si>
    <t>միջոցառումների հետ կապված ծառայություններ/ Հանրապետության տոն</t>
  </si>
  <si>
    <t>79951100/22</t>
  </si>
  <si>
    <t xml:space="preserve"> միջոցառումների հետ կապված ծառայություններ/ երեխաների պաշտպանության օր</t>
  </si>
  <si>
    <t>79951100/24</t>
  </si>
  <si>
    <t xml:space="preserve"> միջոցառումների հետ կապված ծառայություններ/ Անկախության օր</t>
  </si>
  <si>
    <t>79951100/26</t>
  </si>
  <si>
    <t xml:space="preserve"> միջոցառումների հետ կապված ծառայություններ/ նոր տարի և ուրախ տոնածառ, մշակութային միջոցառում</t>
  </si>
  <si>
    <t>79951100/23</t>
  </si>
  <si>
    <t xml:space="preserve"> միջոցառումների հետ կապված ծառայություններ/ 3 օր ճամբարում</t>
  </si>
  <si>
    <t>79951110/25</t>
  </si>
  <si>
    <t xml:space="preserve"> մշակութային միջոցառումների կազմակերպման ծառայություններ/ Մանկավարժի օր</t>
  </si>
  <si>
    <t>79951100/135</t>
  </si>
  <si>
    <t xml:space="preserve"> միջոցառումների հետ կապված ծառայություններ/ մայիսի 8 / Երկրապահի օր</t>
  </si>
  <si>
    <t xml:space="preserve"> միջոցառումների հետ կապված ծառայություններ/ տարածքի ձևավորում</t>
  </si>
  <si>
    <t>բաժին 09, խումբ 6, դաս 1, 1. Նախադպրոցական հաստատությունների հիմնանորոգում և վերանորոգում</t>
  </si>
  <si>
    <t>45611300/603</t>
  </si>
  <si>
    <t>այլ շենքերի, շինությունների հիմնանորոգում/ հ. 86 մանկապարտեզ</t>
  </si>
  <si>
    <t xml:space="preserve"> տեխնիկական հսկողության ծառայություններ/ հ. 86 մանկապարտեզ</t>
  </si>
  <si>
    <t>98111140/591</t>
  </si>
  <si>
    <t>30211200/2</t>
  </si>
  <si>
    <t>դյուրակիր համակարգիչներ</t>
  </si>
  <si>
    <t>32324900/2</t>
  </si>
  <si>
    <t>հեռուստացույցներ</t>
  </si>
  <si>
    <t xml:space="preserve">39141170/1 </t>
  </si>
  <si>
    <t>ննջասենյակի կահույք</t>
  </si>
  <si>
    <t xml:space="preserve">39141240/3 </t>
  </si>
  <si>
    <t>մանկական մահճակալներ</t>
  </si>
  <si>
    <t>39141260/6</t>
  </si>
  <si>
    <t>զգեստապահարաններ</t>
  </si>
  <si>
    <t>39711140/4</t>
  </si>
  <si>
    <t>կենցաղային սառնարաններ</t>
  </si>
  <si>
    <t>39711310/1</t>
  </si>
  <si>
    <t>գազօջախի սալիկներ</t>
  </si>
  <si>
    <t>39721500/1</t>
  </si>
  <si>
    <t>էլեկտրական տաքացուցիչ՝ ջերմային կարգավորիչով</t>
  </si>
  <si>
    <t xml:space="preserve">39721510/3 </t>
  </si>
  <si>
    <t>ջրատաքացուցիչ</t>
  </si>
  <si>
    <t>42711170/2</t>
  </si>
  <si>
    <t>լվացքի մեքենաներ</t>
  </si>
  <si>
    <t>42941110/1</t>
  </si>
  <si>
    <t>վառարաններ- դրանց պարագաներ</t>
  </si>
  <si>
    <t>15897200/7</t>
  </si>
  <si>
    <t>սննդի ծանրոցներ</t>
  </si>
  <si>
    <t>45221142/32</t>
  </si>
  <si>
    <t>ընդհանուր շինարարական աշխատանքներ</t>
  </si>
  <si>
    <t>միջոցառումների հետ կապված  ծառայություններ</t>
  </si>
  <si>
    <t>79951100/10</t>
  </si>
  <si>
    <t>79951100/12</t>
  </si>
  <si>
    <t>79951100/13</t>
  </si>
  <si>
    <t>79951100/14</t>
  </si>
  <si>
    <t>79951100/15</t>
  </si>
  <si>
    <t>15897200/8</t>
  </si>
  <si>
    <t>45221142/33</t>
  </si>
  <si>
    <t>98371100/541</t>
  </si>
  <si>
    <t xml:space="preserve"> բժշկական ապահովագրության ծառայություններ
/ ապարատ, , գրադարան/</t>
  </si>
  <si>
    <t xml:space="preserve"> բժշկական ապահովագրության ծառայություններ
/ մանկապարտեզ, արտադպրոց. շախմատի դպրոց</t>
  </si>
  <si>
    <t>98371100/539</t>
  </si>
  <si>
    <t>ՀԱՍՏԱՏՈՒՄ ԵՄ</t>
  </si>
  <si>
    <t>Երևանի քաղաքապետարանի աշխատակազմի գնումների վարչության պետի ժամանակավոր պաշտոնակատար</t>
  </si>
  <si>
    <t>ԳՆՈՒՄՆԵՐԻ ՊԼԱՆ</t>
  </si>
  <si>
    <t xml:space="preserve">Երևան քաղաքի 2022 թվականի բյուջեի միջոցներով նախատեսվող </t>
  </si>
  <si>
    <t>15332300/502</t>
  </si>
  <si>
    <t xml:space="preserve"> մշակված ընկուզեղեն</t>
  </si>
  <si>
    <t>15332410/504</t>
  </si>
  <si>
    <t xml:space="preserve"> չիր</t>
  </si>
  <si>
    <t>15831000/2</t>
  </si>
  <si>
    <t xml:space="preserve"> շաքարավազ սպիտակ</t>
  </si>
  <si>
    <t>15831100/1</t>
  </si>
  <si>
    <t xml:space="preserve"> սպիտակ շաքար</t>
  </si>
  <si>
    <t>15842100/503</t>
  </si>
  <si>
    <t xml:space="preserve"> շոկոլադ</t>
  </si>
  <si>
    <t>15861100/502</t>
  </si>
  <si>
    <t xml:space="preserve"> սուրճ, աղացած</t>
  </si>
  <si>
    <t>15861300/502</t>
  </si>
  <si>
    <t xml:space="preserve"> սուրճ, լուծվող </t>
  </si>
  <si>
    <t>15863200/2</t>
  </si>
  <si>
    <t xml:space="preserve"> թեյ, սև</t>
  </si>
  <si>
    <t>15863300/1</t>
  </si>
  <si>
    <t>կանաչ թեյ</t>
  </si>
  <si>
    <t>30199730/4</t>
  </si>
  <si>
    <t xml:space="preserve"> այցեքարտեր/ նվերի կուվերտ</t>
  </si>
  <si>
    <t>30199730/3</t>
  </si>
  <si>
    <t xml:space="preserve"> այցեքարտեր</t>
  </si>
  <si>
    <t>39281100/1</t>
  </si>
  <si>
    <t>հուշանվերներ/ շարֆ Էրեբունի</t>
  </si>
  <si>
    <t>39281100/2</t>
  </si>
  <si>
    <t>հուշանվերներ/ Երևան</t>
  </si>
  <si>
    <t>39281100/3</t>
  </si>
  <si>
    <t>հուշանվերներ/ զանգ</t>
  </si>
  <si>
    <t>հուշանվերներ/ ափսե</t>
  </si>
  <si>
    <t>39281100/4</t>
  </si>
  <si>
    <t>39281100/5</t>
  </si>
  <si>
    <t>հուշանվերներ</t>
  </si>
  <si>
    <t>39281100/6</t>
  </si>
  <si>
    <t>39281100/7</t>
  </si>
  <si>
    <t>39281100/8</t>
  </si>
  <si>
    <t>41111100/544</t>
  </si>
  <si>
    <t xml:space="preserve"> ըմպելու ջուր/ 0.5 լ</t>
  </si>
  <si>
    <t>22441100/1</t>
  </si>
  <si>
    <t xml:space="preserve"> չեկեր/ Թերմո թուղթ</t>
  </si>
  <si>
    <t>22811150/4</t>
  </si>
  <si>
    <t>22811150/5</t>
  </si>
  <si>
    <t xml:space="preserve"> նոթատետրեր/ լոգոյով</t>
  </si>
  <si>
    <t>22811150/527</t>
  </si>
  <si>
    <t xml:space="preserve"> նոթատետրեր/ ղեկավարի նշումների հավաքածու</t>
  </si>
  <si>
    <t>22811180/2</t>
  </si>
  <si>
    <t>22851500/504</t>
  </si>
  <si>
    <t>24911500/516</t>
  </si>
  <si>
    <t>30121450/1</t>
  </si>
  <si>
    <t xml:space="preserve"> լուսապատճենահանող սարքավորումների մասեր և պարագաներ/ Թուղթ մատակ. գլանակ Bizhub 283-ի` թղթի դարակի համար</t>
  </si>
  <si>
    <t>30121450/2</t>
  </si>
  <si>
    <t xml:space="preserve"> լուսապատճենահանող սարքավորումների մասեր և պարագաներ/ Թուղթ մատակ. գլանակի փական  Bizhub 284-ի` համար</t>
  </si>
  <si>
    <t>30121450/3</t>
  </si>
  <si>
    <t xml:space="preserve"> լուսապատճենահանող սարքավորումների մասեր և պարագաներ/ Թմբուկ Bizhub 284e-ի</t>
  </si>
  <si>
    <t>30121450/5</t>
  </si>
  <si>
    <t xml:space="preserve"> լուսապատճենահանող սարքավորումների մասեր և պարագաներ/ Թմբուկ Bizhub 283-ի</t>
  </si>
  <si>
    <t>30121450/6</t>
  </si>
  <si>
    <t xml:space="preserve"> լուսապատճենահանող սարքավորումների մասեր և պարագաներ/ Դևելոպեր 283</t>
  </si>
  <si>
    <t>30121450/16</t>
  </si>
  <si>
    <t xml:space="preserve"> լուսապատճենահանող սարքավորումների մասեր և պարագաներ/ Դևելոպեր 284</t>
  </si>
  <si>
    <t>30121450/9</t>
  </si>
  <si>
    <t xml:space="preserve"> լուսապատճենահանող սարքավորումների մասեր և պարագաներ/ Տրանսֆեր հանգույց 283</t>
  </si>
  <si>
    <t>30121450/10</t>
  </si>
  <si>
    <t xml:space="preserve"> լուսապատճենահանող սարքավորումների մասեր և պարագաներ/ Տրանսֆեր հանգույց 284</t>
  </si>
  <si>
    <t>30121450/12</t>
  </si>
  <si>
    <t xml:space="preserve"> լուսապատճենահանող սարքավորումների մասեր և պարագաներ/ Թմբուկ քարթրիջ HPLJCP 1025</t>
  </si>
  <si>
    <t>30121450/13</t>
  </si>
  <si>
    <t xml:space="preserve"> լուսապատճենահանող սարքավորումների մասեր և պարագաներ/ Թմբուկ քարթրիջ WC</t>
  </si>
  <si>
    <t>30121460/1</t>
  </si>
  <si>
    <t xml:space="preserve"> տոներային քարտրիջներ/ Քարթրիջ Canon </t>
  </si>
  <si>
    <t xml:space="preserve"> տոներային քարտրիջներ/ Քարթրիջ Canon 737</t>
  </si>
  <si>
    <t>30121460/4</t>
  </si>
  <si>
    <t xml:space="preserve"> տոներային քարտրիջներ</t>
  </si>
  <si>
    <t>30121470/2</t>
  </si>
  <si>
    <t xml:space="preserve"> տոներ լազերային տպիչների/հեռապատճենահանող մեքենաների համար/ Քարթրիջ տոներ  Bizhub 283</t>
  </si>
  <si>
    <t>30121470/3</t>
  </si>
  <si>
    <t xml:space="preserve"> տոներ լազերային տպիչների/հեռապատճենահանող մեքենաների համար/ Քարթրիջ տոներ  Bizhub 284</t>
  </si>
  <si>
    <t>30141200/515</t>
  </si>
  <si>
    <t>30191130/501</t>
  </si>
  <si>
    <t xml:space="preserve"> թղթի տակդիր` սեղմակով</t>
  </si>
  <si>
    <t>30192100/3</t>
  </si>
  <si>
    <t>30192112/7</t>
  </si>
  <si>
    <t>թանաք տպագրական մեքենաների համար/ Թանաք  EPSON</t>
  </si>
  <si>
    <t>30192112/8</t>
  </si>
  <si>
    <t>թանաք տպագրական մեքենաների համար/ Թանաք  EPSON LJ 1300</t>
  </si>
  <si>
    <t>30192114/520</t>
  </si>
  <si>
    <t>30192121/547</t>
  </si>
  <si>
    <t>30192128/513</t>
  </si>
  <si>
    <t>30192130/6</t>
  </si>
  <si>
    <t>30192133/512</t>
  </si>
  <si>
    <t>30192150/502</t>
  </si>
  <si>
    <t xml:space="preserve"> կնիք/ շտամպի սարք</t>
  </si>
  <si>
    <t>30192150/503</t>
  </si>
  <si>
    <t xml:space="preserve"> կնիք</t>
  </si>
  <si>
    <t>30192720/512</t>
  </si>
  <si>
    <t>30192780/503</t>
  </si>
  <si>
    <t xml:space="preserve"> էջաբաժանիչ</t>
  </si>
  <si>
    <t>30192900/501</t>
  </si>
  <si>
    <t xml:space="preserve"> ուղղիչ միջոցներ/ վրձնով</t>
  </si>
  <si>
    <t>30192930/501</t>
  </si>
  <si>
    <t xml:space="preserve"> ուղղիչ գրիչներ/ գրչատիպ</t>
  </si>
  <si>
    <t>30193700/502</t>
  </si>
  <si>
    <t>30197111/507</t>
  </si>
  <si>
    <t>30197112/513</t>
  </si>
  <si>
    <t>30197230/513</t>
  </si>
  <si>
    <t>թղթապանակ</t>
  </si>
  <si>
    <t>30197230/6</t>
  </si>
  <si>
    <t>30197233/4</t>
  </si>
  <si>
    <t>թղթապանակ, թելով</t>
  </si>
  <si>
    <t>30197231/527</t>
  </si>
  <si>
    <t>30197231/528</t>
  </si>
  <si>
    <t>30197232/524</t>
  </si>
  <si>
    <t>30197234/5</t>
  </si>
  <si>
    <t>թղթապանակ, թելով, թղթյա/ ռեգիստր մեծ</t>
  </si>
  <si>
    <t>30197234/519</t>
  </si>
  <si>
    <t>30197321/503</t>
  </si>
  <si>
    <t>30197322/3</t>
  </si>
  <si>
    <t>կարիչ, 20-50 թերթի համար/ 40</t>
  </si>
  <si>
    <t>30197340/505</t>
  </si>
  <si>
    <t>կարիչ, 20-50 թերթի համար/ ապակարիչ</t>
  </si>
  <si>
    <t>30197331/3</t>
  </si>
  <si>
    <t>30197622/525</t>
  </si>
  <si>
    <t>30197643/2</t>
  </si>
  <si>
    <t>30197646/507</t>
  </si>
  <si>
    <t>30199230/505</t>
  </si>
  <si>
    <t>նամակի ծրար, A5 ձևաչափի</t>
  </si>
  <si>
    <t>30199232/508</t>
  </si>
  <si>
    <t xml:space="preserve"> ծրար, մեծ, A4 ձևաչափի համար</t>
  </si>
  <si>
    <t>30199234/1</t>
  </si>
  <si>
    <t>նամակի ծրար, A3 ձևաչափի, ուղիղ կափույրով</t>
  </si>
  <si>
    <t>30199290/502</t>
  </si>
  <si>
    <t>նամակի ծրար` A6/ փոքր</t>
  </si>
  <si>
    <t>30199260/1</t>
  </si>
  <si>
    <t>հատուկ Ա4 ծրար</t>
  </si>
  <si>
    <t>30199280/501</t>
  </si>
  <si>
    <t>հատուկ Ա6 ծրար/ սկավառակի</t>
  </si>
  <si>
    <t>30199400/1</t>
  </si>
  <si>
    <t xml:space="preserve"> սոսնձապատված կամ կպչուն թուղթ/ նշումների թուղթ կպչուն 1</t>
  </si>
  <si>
    <t>30199430/511</t>
  </si>
  <si>
    <t>30234300/1</t>
  </si>
  <si>
    <t xml:space="preserve"> դատարկ սկավառակ, առանց տուփի, CD/ ՍԴ-Ռ  700 ՄԲ</t>
  </si>
  <si>
    <t>30234400/1</t>
  </si>
  <si>
    <t xml:space="preserve"> դատարկ սկավառակ, առանց տուփի, DVD/ DVD-R  սկավառակ</t>
  </si>
  <si>
    <t>30234630/1</t>
  </si>
  <si>
    <t>ֆլեշ հիշողություն, 8GB/ ՈՒՍԲ ֆլեշ սարք 8 ԳԲ /կրիչ ֆլեշ/</t>
  </si>
  <si>
    <t>30234640/3</t>
  </si>
  <si>
    <t>ֆլեշ հիշողություն, 16GB/ ՈՒՍԲ ֆլեշ սարք 16 ԳԲ /կրիչ ֆլեշ/</t>
  </si>
  <si>
    <t>30234650/1</t>
  </si>
  <si>
    <t>ֆլեշ հիշողություն, 32GB/ ՈՒՄԲ ֆլեշ սարք 32GB</t>
  </si>
  <si>
    <t>30234650/2</t>
  </si>
  <si>
    <t>ֆլեշ հիշողություն, 32GB/ ՈՒՄԲ ֆլեշ սարք 64GB</t>
  </si>
  <si>
    <t>30237100/3</t>
  </si>
  <si>
    <t xml:space="preserve"> համակարգիչների մասեր/ Հովացնող սարք</t>
  </si>
  <si>
    <t>30237132/1</t>
  </si>
  <si>
    <t xml:space="preserve"> արտաքին սարքերի միացման լարեր (usb)/ USB տպիչի մալուխ 3 մ</t>
  </si>
  <si>
    <t>30237132/2</t>
  </si>
  <si>
    <t xml:space="preserve"> արտաքին սարքերի միացման լարեր (usb)/ Մոնիտորի HDMI մալուխ 1.8 մ</t>
  </si>
  <si>
    <t>30237132/3</t>
  </si>
  <si>
    <t xml:space="preserve"> արտաքին սարքերի միացման լարեր (usb)/ Մոնիտորի HDMI մալուխ 3 մ</t>
  </si>
  <si>
    <t>31211340/1</t>
  </si>
  <si>
    <t xml:space="preserve"> էլեկտրաէներգիայի հոսանքափոխարկիչ/ Փոխարկիչ 12V</t>
  </si>
  <si>
    <t>30237111/2</t>
  </si>
  <si>
    <t xml:space="preserve"> մարտկոցներ</t>
  </si>
  <si>
    <t>31441000/2</t>
  </si>
  <si>
    <t>31441000/3</t>
  </si>
  <si>
    <t>31711180/1</t>
  </si>
  <si>
    <t xml:space="preserve"> հաստատուն ունակության կոնդենսատորներ/ Էլեկտրոլիտիկ կոնդեսատոր</t>
  </si>
  <si>
    <t>32551130/1</t>
  </si>
  <si>
    <t xml:space="preserve"> հեռախոսի ականջակալներ և բարձրախոս/ Ականջակալ</t>
  </si>
  <si>
    <t>32551160/1</t>
  </si>
  <si>
    <t xml:space="preserve"> հեռախոսային սարքեր/ Հեռախոսի կոնեկտոր</t>
  </si>
  <si>
    <t>32551160/2</t>
  </si>
  <si>
    <t xml:space="preserve"> հեռախոսային սարքեր/ Լսափողի կոնեկտոր</t>
  </si>
  <si>
    <t>32551160/3</t>
  </si>
  <si>
    <t xml:space="preserve"> հեռախոսային սարքեր/ Հեռախոսի բնիկ</t>
  </si>
  <si>
    <t>32551160/4</t>
  </si>
  <si>
    <t xml:space="preserve"> հեռախոսային սարքեր/ Հեռախոսի փոխարկիչ</t>
  </si>
  <si>
    <t>35121250/1</t>
  </si>
  <si>
    <t xml:space="preserve"> նույնականացման անվանաքարտեր/ Evolis R3011 Full Panei-Color Ribbon 200 cards/rol</t>
  </si>
  <si>
    <t>35121250/2</t>
  </si>
  <si>
    <t xml:space="preserve"> նույնականացման անվանաքարտեր/ 125KHz RFID ID card, proximity ISO card, EM4 100 compatibie cards, 0.8 mm</t>
  </si>
  <si>
    <t>35121250/3</t>
  </si>
  <si>
    <t xml:space="preserve"> նույնականացման անվանաքարտեր/ NFC Mlfare classic 1k Sublimation printable White Card</t>
  </si>
  <si>
    <t>39241141/506</t>
  </si>
  <si>
    <t>39241210/513</t>
  </si>
  <si>
    <t>39263100/503</t>
  </si>
  <si>
    <t>39263200/513</t>
  </si>
  <si>
    <t>39263410/517</t>
  </si>
  <si>
    <t xml:space="preserve"> ամրակ, մետաղյա, փոքր/ տուփ 100 հատանոց</t>
  </si>
  <si>
    <t>39263420/2</t>
  </si>
  <si>
    <t>39263510/2</t>
  </si>
  <si>
    <t xml:space="preserve"> սեղմակ, փոքր/ 1</t>
  </si>
  <si>
    <t>39263520/4</t>
  </si>
  <si>
    <t xml:space="preserve"> սեղմակ, միջին / 2</t>
  </si>
  <si>
    <t>39263520/5</t>
  </si>
  <si>
    <t xml:space="preserve"> սեղմակ, միջին / 3</t>
  </si>
  <si>
    <t>39263530/3</t>
  </si>
  <si>
    <t xml:space="preserve"> սեղմակ, մեծ/ 4</t>
  </si>
  <si>
    <t>39263530/4</t>
  </si>
  <si>
    <t xml:space="preserve"> սեղմակ, մեծ/ 5</t>
  </si>
  <si>
    <t>39292510/2</t>
  </si>
  <si>
    <t>44423400/1</t>
  </si>
  <si>
    <t xml:space="preserve"> ցուցանակներ եւ հարակից առարկաներ</t>
  </si>
  <si>
    <t>30121500/1</t>
  </si>
  <si>
    <t>քարտրիջ/ Քարթրիջ HP  LJ CP1025  սև</t>
  </si>
  <si>
    <t>30121500/3</t>
  </si>
  <si>
    <t>քարտրիջ/ Քարթրիջ HP  LJ CP1025 դեղին</t>
  </si>
  <si>
    <t>30121500/4</t>
  </si>
  <si>
    <t>քարտրիջ/ Քարթրիջ HP  LJ CP1025 կապույտ</t>
  </si>
  <si>
    <t>30121500/5</t>
  </si>
  <si>
    <t>քարտրիջ/ Քարթրիջ HP  LJ CP1025 կարմիր</t>
  </si>
  <si>
    <t>30121500/6</t>
  </si>
  <si>
    <t>քարտրիջ/ Քարթրիջ Canon</t>
  </si>
  <si>
    <t>30121500/7</t>
  </si>
  <si>
    <t>քարտրիջ/ Քարթրիջ HP 933 XL կարմիր</t>
  </si>
  <si>
    <t>30121500/8</t>
  </si>
  <si>
    <t>քարտրիջ/ Քարթրիջ HP 933 XL կապույտ</t>
  </si>
  <si>
    <t>30121500/9</t>
  </si>
  <si>
    <t>քարտրիջ/ Քարթրիջ HP 933 XL դեղին</t>
  </si>
  <si>
    <t>30121500/10</t>
  </si>
  <si>
    <t>քարտրիջ/ Քարթրիջ HP 932 XL սև</t>
  </si>
  <si>
    <t>30121500/11</t>
  </si>
  <si>
    <t>քարտրիջ/ Քարթրիջ Canon 512</t>
  </si>
  <si>
    <t>30121500/12</t>
  </si>
  <si>
    <t>քարտրիջ/ Քարթրիջ Canon 513</t>
  </si>
  <si>
    <t>30121500/14</t>
  </si>
  <si>
    <t>քարտրիջ/ Տոներ քարթրիջ WC118</t>
  </si>
  <si>
    <t>30121500/15</t>
  </si>
  <si>
    <t>քարտրիջ/ Քարթրիջ TN 116</t>
  </si>
  <si>
    <t>30121500/16</t>
  </si>
  <si>
    <t>քարտրիջ/ Քարթրիջ Canon 2520</t>
  </si>
  <si>
    <t>30121500/17</t>
  </si>
  <si>
    <t>քարտրիջ/ Քարթրիջ HP 216A սև</t>
  </si>
  <si>
    <t>30121500/18</t>
  </si>
  <si>
    <t>քարտրիջ/ Քարթրիջ HP 216A դեղին</t>
  </si>
  <si>
    <t>30121500/19</t>
  </si>
  <si>
    <t>քարտրիջ/ Քարթրիջ HP 216A կապույտ</t>
  </si>
  <si>
    <t>30121500/20</t>
  </si>
  <si>
    <t>քարտրիջ/ Քարթրիջ HP 216A կարմիր</t>
  </si>
  <si>
    <t>30121500/21</t>
  </si>
  <si>
    <t>քարտրիջ/ Քարթրիջ HP 203A սև</t>
  </si>
  <si>
    <t>30121500/22</t>
  </si>
  <si>
    <t>քարտրիջ/ Քարթրիջ HP 203A դեղին</t>
  </si>
  <si>
    <t>30121500/23</t>
  </si>
  <si>
    <t>քարտրիջ/ Քարթրիջ HP 203A կապույտ</t>
  </si>
  <si>
    <t>30121500/24</t>
  </si>
  <si>
    <t>քարտրիջ/ Քարթրիջ HP 203A կարմիր</t>
  </si>
  <si>
    <t>30121500/25</t>
  </si>
  <si>
    <t>քարտրիջ/ Քարթրիջ տոներ Canan 2206</t>
  </si>
  <si>
    <t>19431700/503</t>
  </si>
  <si>
    <t>փաթեթավորման թել</t>
  </si>
  <si>
    <t>31683300/507</t>
  </si>
  <si>
    <t>31685000/522</t>
  </si>
  <si>
    <t>39221350/511</t>
  </si>
  <si>
    <t>39513200/520</t>
  </si>
  <si>
    <t>41111100/541</t>
  </si>
  <si>
    <t>30192231/504</t>
  </si>
  <si>
    <t>սկոչ</t>
  </si>
  <si>
    <t>03121200/501</t>
  </si>
  <si>
    <t xml:space="preserve"> քաղած ծաղիկներ/ Մեխակներ</t>
  </si>
  <si>
    <t>03121210/503</t>
  </si>
  <si>
    <t xml:space="preserve"> ծաղկային կոմպոզիցիաներ/ պսակներ</t>
  </si>
  <si>
    <t>03121210/504</t>
  </si>
  <si>
    <t xml:space="preserve"> ծաղկային կոմպոզիցիաներ/ 1</t>
  </si>
  <si>
    <t>03121210/505</t>
  </si>
  <si>
    <t xml:space="preserve"> ծաղկային կոմպոզիցիաներ/ 2</t>
  </si>
  <si>
    <t>18511180/1</t>
  </si>
  <si>
    <t>մեդալներ, կրծքանշաններ/ Երևանի պատվավոր քաղաքացի մեդալ՝ տպագրված ժապավենով և տուփով</t>
  </si>
  <si>
    <t>մեդալներ, կրծքանշաններ/ Երևան քաղաքի պատվավոր մանկավարժ հուշամեդալ  տուփով</t>
  </si>
  <si>
    <t>մեդալներ, կրծքանշաններ/ Երևան քաղաքի պատվավոր բժիշկ հուշամեդալ տուփով</t>
  </si>
  <si>
    <t>մեդալներ, կրծքանշաններ/ ԵՐևան քաղաքի սպորտի պատվավոր գործիչ հուշամեդալ ՝ տուփով</t>
  </si>
  <si>
    <t>մեդալներ, կրծքանշաններ/ ԵՐևան քաղաքի պատվավոր փրկարար փրկարար հուշամեդալ՝ տուփով</t>
  </si>
  <si>
    <t>մեդալներ, կրծքանշաններ/ Երևան քաղաքի պատվավոր շինարար հուշամեդալ</t>
  </si>
  <si>
    <t>մեդալներ, կրծքանշաններ/ Երևանի պատվավոր քաղաքացի</t>
  </si>
  <si>
    <t>18511180/2</t>
  </si>
  <si>
    <t>մեդալներ, կրծքանշաններ/ Երևանի քաղաքապետի ոսկե մեդալ</t>
  </si>
  <si>
    <t>18511180/3</t>
  </si>
  <si>
    <t>մեդալներ, կրծքանշաններ/ Երևան քաղաքի պատվավոր մանկավարժ</t>
  </si>
  <si>
    <t>18511180/4</t>
  </si>
  <si>
    <t>մեդալներ, կրծքանշաններ/ Երևան քաղաքի պատվավոր բժիշկ</t>
  </si>
  <si>
    <t>18511180/5</t>
  </si>
  <si>
    <t>մեդալներ, կրծքանշաններ/ Երևան քաղաքի սպորտի պատվավոր գործիչ</t>
  </si>
  <si>
    <t>18511180/6</t>
  </si>
  <si>
    <t>մեդալներ, կրծքանշաններ/ Երևան քաղաքի պատվավոր սոցիալական ծառայող</t>
  </si>
  <si>
    <t>18511180/7</t>
  </si>
  <si>
    <t>մեդալներ, կրծքանշաններ/ Երևան քաղաքի պատվավոր փրկարար</t>
  </si>
  <si>
    <t>18511180/8</t>
  </si>
  <si>
    <t>մեդալներ, կրծքանշաններ/ Երևան քաղաքի պատվավոր շինարար</t>
  </si>
  <si>
    <t xml:space="preserve"> լուսապատճենահանող սարքավորումների մասեր և պարագաներ/ Փեջ 283</t>
  </si>
  <si>
    <t xml:space="preserve"> լուսապատճենահանող սարքավորումների մասեր և պարագաներ/ Փեջ 284</t>
  </si>
  <si>
    <t xml:space="preserve"> փաստաթղթերի ոչնչացման սարքեր</t>
  </si>
  <si>
    <t>30211200/1</t>
  </si>
  <si>
    <t xml:space="preserve"> դյուրակիր համակարգիչներ/ Դյուրակիր   /i7/ համակարգիչ</t>
  </si>
  <si>
    <t>30211220/7</t>
  </si>
  <si>
    <t>սեղանի համակարգիչներ/ Համակարգիչ  /i5/</t>
  </si>
  <si>
    <t>30211220/3</t>
  </si>
  <si>
    <t>սեղանի համակարգիչներ/ Համակարգիչ  /i7/</t>
  </si>
  <si>
    <t>30211220/8</t>
  </si>
  <si>
    <t>30211280/4</t>
  </si>
  <si>
    <t>համակարգիչ ամբողջը մեկում/ Համակարգիչ բոլորը մեկում</t>
  </si>
  <si>
    <t>30216110/5</t>
  </si>
  <si>
    <t>30232110/5</t>
  </si>
  <si>
    <t xml:space="preserve"> լազերային տպիչներ/ Տպիչ 3x1</t>
  </si>
  <si>
    <t>30232130/2</t>
  </si>
  <si>
    <t xml:space="preserve"> լազերային տպիչներ/ Տպիչ A3,  գունավոր</t>
  </si>
  <si>
    <t>30232410/504</t>
  </si>
  <si>
    <t xml:space="preserve"> մատնահետք կարդացող սարքեր</t>
  </si>
  <si>
    <t xml:space="preserve"> տեղեկությունների պահպանման կրիչներ/ ՀԴԴ-ՍԱԹԱ  1</t>
  </si>
  <si>
    <t xml:space="preserve"> տեղեկությունների պահպանման կրիչներ/ SSD կրիչ</t>
  </si>
  <si>
    <t xml:space="preserve"> տեղեկությունների պահպանման կրիչներ/ Հիշողության արտաքին սարք</t>
  </si>
  <si>
    <t xml:space="preserve"> տեղեկությունների պահպանման կրիչներ</t>
  </si>
  <si>
    <t>տեսաքարտեր/ VGA 2GB</t>
  </si>
  <si>
    <t xml:space="preserve"> համացանցային տեսախցիկներ</t>
  </si>
  <si>
    <t>մկնիկ, համակարգչային, անլար</t>
  </si>
  <si>
    <t>30239110/1</t>
  </si>
  <si>
    <t>30239120/3</t>
  </si>
  <si>
    <t xml:space="preserve"> անխափան սնուցման աղբյուրներ/ Անխափան սնուցման սարք` UPS</t>
  </si>
  <si>
    <t>31521430/13</t>
  </si>
  <si>
    <t>31521420/4</t>
  </si>
  <si>
    <t xml:space="preserve"> հեռուստացույցներ/ 1</t>
  </si>
  <si>
    <t xml:space="preserve"> հեռուստացույցներ/ 2</t>
  </si>
  <si>
    <t>32324900/1</t>
  </si>
  <si>
    <t xml:space="preserve"> ցանցային մալուխներ/ Ցանցային մալուխ UTP</t>
  </si>
  <si>
    <t xml:space="preserve"> ցանցային բաժանարար/ Սվիչ 8 port</t>
  </si>
  <si>
    <t xml:space="preserve"> ցանցային բաժանարար/ Սվիչ 16 port</t>
  </si>
  <si>
    <t>39111140/3</t>
  </si>
  <si>
    <t>39111140/4</t>
  </si>
  <si>
    <t>39111180/8</t>
  </si>
  <si>
    <t>39111190/1</t>
  </si>
  <si>
    <t xml:space="preserve"> բազկաթոռներ</t>
  </si>
  <si>
    <t>39138310/3</t>
  </si>
  <si>
    <t>39138310/4</t>
  </si>
  <si>
    <t>39111230/2</t>
  </si>
  <si>
    <t>39111230/3</t>
  </si>
  <si>
    <t>39121100/5</t>
  </si>
  <si>
    <t>39121100/6</t>
  </si>
  <si>
    <t>39121100/3</t>
  </si>
  <si>
    <t xml:space="preserve"> գրասեղաններ/1 տումբանի/</t>
  </si>
  <si>
    <t>39121200/2</t>
  </si>
  <si>
    <t xml:space="preserve"> սեղաններ</t>
  </si>
  <si>
    <t>39121360/2</t>
  </si>
  <si>
    <t>39121520/3</t>
  </si>
  <si>
    <t>39121520/5</t>
  </si>
  <si>
    <t>39132100/1</t>
  </si>
  <si>
    <t xml:space="preserve"> ջուրը փափկեցնող սարքեր/ Տաք և սառը ջրի սարք</t>
  </si>
  <si>
    <t>39111190/3</t>
  </si>
  <si>
    <t>39141120/1</t>
  </si>
  <si>
    <t xml:space="preserve"> դարակներով պահարաններ</t>
  </si>
  <si>
    <t>39141120/2</t>
  </si>
  <si>
    <t>39141200/1</t>
  </si>
  <si>
    <t xml:space="preserve"> ներքնակներ</t>
  </si>
  <si>
    <t>39141260/2</t>
  </si>
  <si>
    <t>39141260/3</t>
  </si>
  <si>
    <t>39711110/1</t>
  </si>
  <si>
    <t>39714200/2</t>
  </si>
  <si>
    <t>44112140/1</t>
  </si>
  <si>
    <t xml:space="preserve"> հատակի ծածկույթներ</t>
  </si>
  <si>
    <t xml:space="preserve"> ip հեռախոսներ</t>
  </si>
  <si>
    <t>30237490/1</t>
  </si>
  <si>
    <t>Համակարգչի մոնիտոր/ Մոնիտոր 1</t>
  </si>
  <si>
    <t>30237490/2</t>
  </si>
  <si>
    <t>Համակարգչի մոնիտոր/ Մոնիտոր 2</t>
  </si>
  <si>
    <t>30237490/3</t>
  </si>
  <si>
    <t>Համակարգչի մոնիտոր/ Մոնիտոր 3</t>
  </si>
  <si>
    <t>30211190/2</t>
  </si>
  <si>
    <t>անձնական համակարգիչներ</t>
  </si>
  <si>
    <t>30232220/1</t>
  </si>
  <si>
    <t>մեդիա տվյալները պահպանող և կարդացող սարքեր</t>
  </si>
  <si>
    <t>30234660/1</t>
  </si>
  <si>
    <t>ֆլեշ հիշողություն /200GB</t>
  </si>
  <si>
    <t>32333300/1</t>
  </si>
  <si>
    <t>թվային տեսաձայնագրիչներ</t>
  </si>
  <si>
    <t>38651110/1</t>
  </si>
  <si>
    <t>լուսանկարչական խցիկների օբյեկտիվներ</t>
  </si>
  <si>
    <t>ղեկավարի աշխատասենյակի կահույք</t>
  </si>
  <si>
    <t>32341140/1</t>
  </si>
  <si>
    <t xml:space="preserve"> խոսափողների և բարձրախոսների հավաքածուներ</t>
  </si>
  <si>
    <t>38421160/501</t>
  </si>
  <si>
    <t xml:space="preserve"> չափման և հսկողության սարքեր</t>
  </si>
  <si>
    <t>45221142/501</t>
  </si>
  <si>
    <t xml:space="preserve"> ընդհանուր շինարարական աշխատանքներ/ Արգիշտի 1 հասցեի ադմինիստրատիվ շենքի ֆոտովոլտային համակարգի կառուցման</t>
  </si>
  <si>
    <t>45221142/503</t>
  </si>
  <si>
    <t xml:space="preserve"> ընդհանուր շինարարական աշխատանքներ/ Բուզանդի 1/3 հասցեի ադմինիստրատիվ շենքի ֆոտովոլտային համակարգի կառուցման</t>
  </si>
  <si>
    <t>45221142/529</t>
  </si>
  <si>
    <t xml:space="preserve"> ընդհանուր շինարարական աշխատանքներ/ Երևանի քաղաքապետարանի Արգիշտի 1 հասցեի վարչական շենքի 4-րդ հարկի աշխատասենյակների նորոգման աշխատանքներ</t>
  </si>
  <si>
    <t>45221142/530</t>
  </si>
  <si>
    <t xml:space="preserve"> ընդհանուր շինարարական աշխատանքներ/ Բուզանդի 1/3 հասցեում գտնվող Երևանի քաղաքապետարանի    2-րդ մասնաշենքի տեխնիկական հարկի հատվածի վերանորոգման և արխիվի կազմակերպման աշխատանքներ</t>
  </si>
  <si>
    <t>45221142/504</t>
  </si>
  <si>
    <t>կրթական օբյեկտների հիմնանորոգում/ Նոր Նորք վարչական շրջանի ադմինիստրատիվ շենքի նկուղի օդափոխության  համակարգի հիմնանորոգում</t>
  </si>
  <si>
    <t>65211100/501</t>
  </si>
  <si>
    <t>65311100/501</t>
  </si>
  <si>
    <t>64111200/540</t>
  </si>
  <si>
    <t>64211100/508</t>
  </si>
  <si>
    <t>64211300/511</t>
  </si>
  <si>
    <t xml:space="preserve"> տեղեկատվության էլեկտրոնային փոխանցման ծառայություններ/ 1</t>
  </si>
  <si>
    <t>64211300/512</t>
  </si>
  <si>
    <t xml:space="preserve"> տեղեկատվության էլեկտրոնային փոխանցման ծառայություններ/ 2</t>
  </si>
  <si>
    <t>64211300/513</t>
  </si>
  <si>
    <t xml:space="preserve"> տեղեկատվության էլեկտրոնային փոխանցման ծառայություններ/ 3</t>
  </si>
  <si>
    <t>64211300/514</t>
  </si>
  <si>
    <t xml:space="preserve"> տեղեկատվության էլեկտրոնային փոխանցման ծառայություններ/ 4</t>
  </si>
  <si>
    <t>60171100/505</t>
  </si>
  <si>
    <t>60171110/504</t>
  </si>
  <si>
    <t>ուղևորափոխադրող ավտոմեքենաների վարձակալություն</t>
  </si>
  <si>
    <t>այլ ծառայություններ/ մեկնող և ժամանող հատուկ ուղևորների սպասարկում Արմենիա միջազգային օդանավակայաններ ՓԲԸ ՊՊՍ սրահում</t>
  </si>
  <si>
    <t>79531100/506</t>
  </si>
  <si>
    <t xml:space="preserve"> գրավոր թարգմանության ծառայություններ</t>
  </si>
  <si>
    <t>79531100/505</t>
  </si>
  <si>
    <t xml:space="preserve"> գրավոր թարգմանության ծառայություններ/ 2022 թ.-ի ընթացքում գնման փաթեթների համար տեխնիկական բնութագրերի հայերեն-ռուսերեն-հայերեն-անգլերեն գրավոր թարգմանչական ծառայություններ</t>
  </si>
  <si>
    <t xml:space="preserve"> գրավոր թարգմանության ծառայություններ/ օտարալեզու փաստաթղթերի գրավոր թարգմանություն</t>
  </si>
  <si>
    <t>79541100/502</t>
  </si>
  <si>
    <t xml:space="preserve"> բանավոր թարգմանության ծառայություններ/ համաժամանակյա և հաջորդականո</t>
  </si>
  <si>
    <t>90921300/524</t>
  </si>
  <si>
    <t>48331100/516</t>
  </si>
  <si>
    <t xml:space="preserve"> ծրագրերի կառավարման համակարգչային ծրագրային փաթեթներ/ ԼՍ բյուջետ ծրագիր</t>
  </si>
  <si>
    <t>48331100/514</t>
  </si>
  <si>
    <t xml:space="preserve"> ծրագրերի կառավարման համակարգչային ծրագրային փաթեթներ/ «LSFinance»</t>
  </si>
  <si>
    <t>48331100/515</t>
  </si>
  <si>
    <t xml:space="preserve"> ծրագրերի կառավարման համակարգչային ծրագրային փաթեթներ/ /Client Treasury/</t>
  </si>
  <si>
    <t>48331100/517</t>
  </si>
  <si>
    <t xml:space="preserve"> ծրագրերի կառավարման համակարգչային ծրագրային փաթեթներ/ «Երևան քաղաքի ինտերակտիվ բյուջե» ծրագրի սպասարկման ծառայություններ</t>
  </si>
  <si>
    <t>48331100/518</t>
  </si>
  <si>
    <t xml:space="preserve"> ծրագրերի կառավարման համակարգչային ծրագրային փաթեթներ/ տեխզննում</t>
  </si>
  <si>
    <t>48331100/2</t>
  </si>
  <si>
    <t xml:space="preserve"> ծրագրերի կառավարման համակարգչային ծրագրային փաթեթներ/ հողի վարձակալության</t>
  </si>
  <si>
    <t>48331100/3</t>
  </si>
  <si>
    <t xml:space="preserve"> ծրագրերի կառավարման համակարգչային ծրագրային փաթեթներ/ տեղական տուրքերի և վճարների հաշվառման</t>
  </si>
  <si>
    <t>48331100/1</t>
  </si>
  <si>
    <t xml:space="preserve"> ծրագրերի կառավարման համակարգչային ծրագրային փաթեթներ</t>
  </si>
  <si>
    <t>48441300/1</t>
  </si>
  <si>
    <t xml:space="preserve"> հաշվապահական համակարգչային ծրագրային փաթեթներ/ ՀԾ ձեռնարկության համակարգ Երևանի քաղաքապետարան</t>
  </si>
  <si>
    <t>48441300/2</t>
  </si>
  <si>
    <t xml:space="preserve"> հաշվապահական համակարգչային ծրագրային փաթեթներ/ ՀԾ ձեռնարկության համակարգ Աջափնյակ վ/շ</t>
  </si>
  <si>
    <t>48441300/3</t>
  </si>
  <si>
    <t xml:space="preserve"> հաշվապահական համակարգչային ծրագրային փաթեթներ/ ՀԾ ձեռնարկության համակարգ Ավան վ/շ</t>
  </si>
  <si>
    <t>48441300/4</t>
  </si>
  <si>
    <t xml:space="preserve"> հաշվապահական համակարգչային ծրագրային փաթեթներ/ ՀԾ ձեռնարկության համակարգ Արաբկիր վ/շ</t>
  </si>
  <si>
    <t>48441300/5</t>
  </si>
  <si>
    <t xml:space="preserve"> հաշվապահական համակարգչային ծրագրային փաթեթներ/ ՀԾ ձեռնարկության համակարգ Դավթաշեն վ/շ</t>
  </si>
  <si>
    <t>48441300/6</t>
  </si>
  <si>
    <t xml:space="preserve"> հաշվապահական համակարգչային ծրագրային փաթեթներ/ ՀԾ ձեռնարկության համակարգ Էրեբունի վ/շ</t>
  </si>
  <si>
    <t>48441300/7</t>
  </si>
  <si>
    <t xml:space="preserve"> հաշվապահական համակարգչային ծրագրային փաթեթներ/ ՀԾ ձեռնարկության համակարգ Կենտրոն վ/շ</t>
  </si>
  <si>
    <t>48441300/8</t>
  </si>
  <si>
    <t xml:space="preserve"> հաշվապահական համակարգչային ծրագրային փաթեթներ/ ՀԾ ձեռնարկության համակարգ Մալաթիա-Սեբաստիա վ/շ</t>
  </si>
  <si>
    <t>48441300/9</t>
  </si>
  <si>
    <t xml:space="preserve"> հաշվապահական համակարգչային ծրագրային փաթեթներ/ ՀԾ ձեռնարկության համակարգ Նոր Նորք վ/շ</t>
  </si>
  <si>
    <t>48441300/10</t>
  </si>
  <si>
    <t xml:space="preserve"> հաշվապահական համակարգչային ծրագրային փաթեթներ/ ՀԾ ձեռնարկության համակարգ Նորք-Մարաշ վ/շ</t>
  </si>
  <si>
    <t>48441300/11</t>
  </si>
  <si>
    <t xml:space="preserve"> հաշվապահական համակարգչային ծրագրային փաթեթներ/ ՀԾ ձեռնարկության համակարգ Նուբարաշեն վ/շ</t>
  </si>
  <si>
    <t>48441300/12</t>
  </si>
  <si>
    <t xml:space="preserve"> հաշվապահական համակարգչային ծրագրային փաթեթներ/ ՀԾ ձեռնարկության համակարգ Շենգավիթ վ/շ</t>
  </si>
  <si>
    <t>48441300/13</t>
  </si>
  <si>
    <t xml:space="preserve"> հաշվապահական համակարգչային ծրագրային փաթեթներ/ ՀԾ ձեռնարկության համակարգ Քանաքեռ-Զեյթուն վ/շ</t>
  </si>
  <si>
    <t>48441300/14</t>
  </si>
  <si>
    <t xml:space="preserve"> հաշվապահական համակարգչային ծրագրային փաթեթներ/ ՀԾ ձեռնարկության համակարգ 12 վարչական շրջաններում</t>
  </si>
  <si>
    <t>72261100/501</t>
  </si>
  <si>
    <t xml:space="preserve"> ծրագրային ապահովման օժանդակ ծառայություններ</t>
  </si>
  <si>
    <t>պաշտոնական ամսագրեր</t>
  </si>
  <si>
    <t>79811100/609</t>
  </si>
  <si>
    <t xml:space="preserve"> թվային տպագրության ծառայություններ/ բլանկներ</t>
  </si>
  <si>
    <t>79811100/610</t>
  </si>
  <si>
    <t xml:space="preserve"> թվային տպագրության ծառայություններ/ հանձնարարականի թերթիկ A 5</t>
  </si>
  <si>
    <t>79811100/611</t>
  </si>
  <si>
    <t xml:space="preserve"> թվային տպագրության ծառայություններ/ հանձնարարականի թերթիկ A 6</t>
  </si>
  <si>
    <t>79811100/612</t>
  </si>
  <si>
    <t xml:space="preserve"> թվային տպագրության ծառայություններ/ մուտքի անցագիր</t>
  </si>
  <si>
    <t>79811100/613</t>
  </si>
  <si>
    <t xml:space="preserve"> թվային տպագրության ծառայություններ/ կաշվե վկայական</t>
  </si>
  <si>
    <t>79811100/614</t>
  </si>
  <si>
    <t xml:space="preserve"> թվային տպագրության ծառայություններ/ համարակալված ձևաթուղթ</t>
  </si>
  <si>
    <t xml:space="preserve"> թվային տպագրության ծառայություններ/ շնորհակալագրեր, պատվոգրեր, ուղերձներ</t>
  </si>
  <si>
    <t xml:space="preserve"> թվային տպագրության ծառայություններ/ կնիքի ռեզին</t>
  </si>
  <si>
    <t>79811100/617</t>
  </si>
  <si>
    <t>79811100/618</t>
  </si>
  <si>
    <t xml:space="preserve"> թվային տպագրության ծառայություններ/ տոպրակ մեծ միջին փոքր</t>
  </si>
  <si>
    <t>79811100/619</t>
  </si>
  <si>
    <t xml:space="preserve"> թվային տպագրության ծառայություններ/ ծրար 1 A5</t>
  </si>
  <si>
    <t>79811100/620</t>
  </si>
  <si>
    <t xml:space="preserve"> թվային տպագրության ծառայություններ/ ծրար 2 A4</t>
  </si>
  <si>
    <t>79811100/621</t>
  </si>
  <si>
    <t xml:space="preserve"> թվային տպագրության ծառայություններ/ A4 ֆորմատի ձևաթղթեր</t>
  </si>
  <si>
    <t>79811100/12</t>
  </si>
  <si>
    <t xml:space="preserve"> թվային տպագրության ծառայություններ/ ցուցանակ պատի</t>
  </si>
  <si>
    <t>79811100/13</t>
  </si>
  <si>
    <t xml:space="preserve"> թվային տպագրության ծառայություններ/ այցեքարտ</t>
  </si>
  <si>
    <t>79811100/624</t>
  </si>
  <si>
    <t xml:space="preserve"> թվային տպագրության ծառայություններ/ տեստային աշխատանքների ամփոփաթերթ</t>
  </si>
  <si>
    <t>79811100/14</t>
  </si>
  <si>
    <t xml:space="preserve"> թվային տպագրության ծառայություններ/ Հաշմանդամի մեքենայի   կտրոն</t>
  </si>
  <si>
    <t>79341130/1</t>
  </si>
  <si>
    <t>գովազդային արշավի հետ կապված ծառայություններ</t>
  </si>
  <si>
    <t>92421100/1</t>
  </si>
  <si>
    <t>թերթերում հայտարարությունների տպագրման ծառայություն</t>
  </si>
  <si>
    <t>72811100/1</t>
  </si>
  <si>
    <t xml:space="preserve"> համակարգչային աուդիտի ծառայություններ</t>
  </si>
  <si>
    <t>79211150/502</t>
  </si>
  <si>
    <t xml:space="preserve"> աուդիտորական ծառայություններ</t>
  </si>
  <si>
    <t>55311100/2</t>
  </si>
  <si>
    <t xml:space="preserve"> որոշակի հաճախորդների համար նախատեսված ռեստորաններում սպասարկման ծառայություններ</t>
  </si>
  <si>
    <t>55311100/1</t>
  </si>
  <si>
    <t xml:space="preserve"> որոշակի հաճախորդների համար նախատեսված ռեստորաններում սպասարկման ծառայություններ/ ընթրիք և 2 ճաշ</t>
  </si>
  <si>
    <t>60411200/1</t>
  </si>
  <si>
    <t>կանոնավոր օդային փոխադրման ծառայություն (ավիատոմս)/ Երևան-Ալմաթի-Երևան</t>
  </si>
  <si>
    <t>75241100/501</t>
  </si>
  <si>
    <t xml:space="preserve"> հանրային անվտանգության պաշտպանության ծառայություններ/ Արգիշտիի 1 հասցեի վարչական շենքում</t>
  </si>
  <si>
    <t>75241100/502</t>
  </si>
  <si>
    <t xml:space="preserve"> հանրային անվտանգության պաշտպանության ծառայություններ/ Բուզանդի 1/3</t>
  </si>
  <si>
    <t xml:space="preserve"> թվային տպագրության ծառայություններ/ A4 ֆորմատի բլանկներ</t>
  </si>
  <si>
    <t xml:space="preserve"> թվային տպագրության ծառայություններ/ A5 թվային ֆորմատի հանձնարարականի թերթիկ</t>
  </si>
  <si>
    <t xml:space="preserve"> թվային տպագրության ծառայություններ/ A6 ֆորմատի հանձնարարականի թերթիկ</t>
  </si>
  <si>
    <t xml:space="preserve"> թվային տպագրության ծառայություններ/ Քաղաքացիների մուտքի անցագիր</t>
  </si>
  <si>
    <t xml:space="preserve"> թվային տպագրության ծառայություններ/ տոպրակ</t>
  </si>
  <si>
    <t xml:space="preserve"> թվային տպագրության ծառայություններ/ ծրար 1</t>
  </si>
  <si>
    <t xml:space="preserve"> թվային տպագրության ծառայություններ/ ծրար 2</t>
  </si>
  <si>
    <t xml:space="preserve"> թվային տպագրության ծառայություններ/ A4 ֆորմատի քաղաք. բլանկ</t>
  </si>
  <si>
    <t>գույքագրման ծառայություններ/ Երևանի քաղաքապետարանի կարիքների համար գույքագրման ծառայությունների ձեռքբերում</t>
  </si>
  <si>
    <t>79991160/513</t>
  </si>
  <si>
    <t>73432100/503</t>
  </si>
  <si>
    <t>նյութական արժեքների գնահատում</t>
  </si>
  <si>
    <t>50111170/566</t>
  </si>
  <si>
    <t xml:space="preserve"> ավտոմեքենաների պահպանման ծառայություններ/ Երևանտրանս ՓԲԸ</t>
  </si>
  <si>
    <t xml:space="preserve"> էլեկտրական սարքերի վերանորոգման ծառայություններ/ ջրի սարք</t>
  </si>
  <si>
    <t>50111260/3</t>
  </si>
  <si>
    <t xml:space="preserve"> էլեկտրական սարքերի վերանորոգման ծառայություններ/ սառնարան</t>
  </si>
  <si>
    <t>50111260/521</t>
  </si>
  <si>
    <t xml:space="preserve"> էլեկտրական սարքերի վերանորոգման ծառայություններ/ օդորակիչ</t>
  </si>
  <si>
    <t>50311240/505</t>
  </si>
  <si>
    <t xml:space="preserve"> պատճենահանող սարքերի վերանորոգման ծառայություններ/ տպիչ սարքերի, համակարգչի մոնիտորի</t>
  </si>
  <si>
    <t>50311240/506</t>
  </si>
  <si>
    <t>50311120/506</t>
  </si>
  <si>
    <t>50321500/501</t>
  </si>
  <si>
    <t xml:space="preserve"> անձնական համակարգիչների տեխնիկական սպասարկման ծառայություններ/ քարթրիջների լիցքավորում</t>
  </si>
  <si>
    <t>71351540/514</t>
  </si>
  <si>
    <t xml:space="preserve"> տեխնիկական հսկողության ծառայություններ/ Նոր Նորք վարչական շրջանի ադմինիստրատիվ շենքի նկուղի օդափոխության  համակարգի հիմնանորոգում</t>
  </si>
  <si>
    <t>71351540/743</t>
  </si>
  <si>
    <t xml:space="preserve"> տեխնիկական հսկողության ծառայություններ/ Երևանի քաղաքապետարանի Արգիշտի 1 հասցեի վարչական շենքի 4-րդ հարկի աշխատասենյակների նորոգման   աշխատանքների որակի  տեխնիկական հսկողության խորհրդատվական ծառայություններ</t>
  </si>
  <si>
    <t>71351540/744</t>
  </si>
  <si>
    <t xml:space="preserve"> տեխնիկական հսկողության ծառայություններ/ Բուզանդի 1/3 հասցեում գտնվող Երևանի քաղաքապետարանի    2-րդ մասնաշենքի տեխնիկական հարկի հատվածի վերանորոգման և արխիվի կազմակերպման    աշխատանքների որակի  տեխնիկական հսկողության խորհրդատվական ծառայություններ</t>
  </si>
  <si>
    <t>71241200/960</t>
  </si>
  <si>
    <t>նախագծերի պատրաստում, ծախսերի գնահատում/ հ. 24 քանդված մանկապարտեզի հետ նոր տիպային մասնաշենքի տեղակապման</t>
  </si>
  <si>
    <t>71241200/673</t>
  </si>
  <si>
    <t>նախագծերի պատրաստում, ծախսերի գնահատում/ Աթենքի փողոցում քարաթափումներ</t>
  </si>
  <si>
    <t>71241200/762</t>
  </si>
  <si>
    <t>նախագծերի պատրաստում, ծախսերի գնահատում/ Բուզանդի 1/3 հասցեի ադմինիստրատիվ շենքի հակահրդեհային համակարգի hիմնանորոգման</t>
  </si>
  <si>
    <t>նախագծերի պատրաստում, ծախսերի գնահատում/ «ՀԱՅ-ԱՐՏ» մշակութային կենտրոնի վերանորոգման (լրամշակում)</t>
  </si>
  <si>
    <t>71241200/755</t>
  </si>
  <si>
    <t>նախագծերի պատրաստում, ծախսերի գնահատում/ Արգավանդի երկաթուղու անցուղու սյուների ամրացման</t>
  </si>
  <si>
    <t>նախագծերի պատրաստում, ծախսերի գնահատում/ Շենգավիթ վարչական շրջանի համալիր մարզաձևերի մանկապատանեկան մարզադպրոցի ֆոտովոլտային համակարգի և արևային ջրատաքացման  համակարգերի տեղադրման</t>
  </si>
  <si>
    <t>71241200/663</t>
  </si>
  <si>
    <t>նախագծերի պատրաստում, ծախսերի գնահատում/ Դավիթ Բեկ Հունան Ավետիսյան փողոցների խաչմերուկի հարակից շենքերի բակերից դեպի փողոց ելքային ճանապարհահատվածի կազմակերպման</t>
  </si>
  <si>
    <t>71241200/1030</t>
  </si>
  <si>
    <t>նախագծերի պատրաստում, ծախսերի գնահատում/ Թամանյան և Իսահակյան փողոցների վերանորոգման</t>
  </si>
  <si>
    <t>71241200/672</t>
  </si>
  <si>
    <t>նախագծերի պատրաստում, ծախսերի գնահատում/ Երևան քաղաքի Հաղթանակ կամրջի բարեկարգման</t>
  </si>
  <si>
    <t>71241200/1098</t>
  </si>
  <si>
    <t>նախագծերի պատրաստում, ծախսերի գնահատում/ Շենգավիթ վ. Շ. 140 մանկապարտեզի հիմնանորոգման և բակի բարեկարգման</t>
  </si>
  <si>
    <t>71241200/1104</t>
  </si>
  <si>
    <t>նախագծերի պատրաստում, ծախսերի գնահատում/ Բուզանդի 1/3 հասցեի 6-րդ հարկի վերանորոգման նախագծանախահաշվային փաստաթղթերի կազմման աշխատանքներ</t>
  </si>
  <si>
    <t>71241200/1071</t>
  </si>
  <si>
    <t>նախագծերի պատրաստում, ծախսերի գնահատում/ Բագրատունյաց 49 հասցեի կաթսայատան շենքի պահեստային տարածքի վերափոխման նախագծանախահաշվային փաստաթղթերի կազմման աշխատանքներ</t>
  </si>
  <si>
    <t>71241200/1107</t>
  </si>
  <si>
    <t>նախագծերի պատրաստում, ծախսերի գնահատում/ Երևան քաղաքի հ. 108 դպրոցի հարակից ֆուտբոլի դաշտի վերանորոգման</t>
  </si>
  <si>
    <t>71241200/1121</t>
  </si>
  <si>
    <t>նախագծերի պատրաստում, ծախսերի գնահատում/ Երևան քաղաքի Հանրապետության հրապարակի մալուխագծերի փոխարինման շին. աշխատանքների</t>
  </si>
  <si>
    <t>71241200/1058</t>
  </si>
  <si>
    <t>նախագծերի պատրաստում, ծախսերի գնահատում/ Բագրատունյաց փողոցում՝ «Երևան Սիթի» հանրախանութի մոտ վերգետնյա հետիոտնային անցման ապամոնտաժման</t>
  </si>
  <si>
    <t>71241200/679</t>
  </si>
  <si>
    <t>նախագծերի պատրաստում, ծախսերի գնահատում/ " Նախահաշիվների կազմման աշխատանքներ "</t>
  </si>
  <si>
    <t>71241200/1123</t>
  </si>
  <si>
    <t>նախագծերի պատրաստում, ծախսերի գնահատում/ Մալաթիա-Սեբաստիա վարչական շրջանի 87 մանկապարտեզի հիմնանորոգման և բակի բարեկարգման</t>
  </si>
  <si>
    <t>71241200/665</t>
  </si>
  <si>
    <t>նախագծերի պատրաստում, ծախսերի գնահատում/ Երևանի քաղաքապետարանի Արգիշտի 1 հասցեում գտնվող  վարչական շենքի երկու մուտքերի թեքահարթակների կառուցման</t>
  </si>
  <si>
    <t>71241200/666</t>
  </si>
  <si>
    <t>նախագծերի պատրաստում, ծախսերի գնահատում/ Երևան քաղաքում բակային մարզահրապարակների կառուցման</t>
  </si>
  <si>
    <t>71241200/764</t>
  </si>
  <si>
    <t>նախագծերի պատրաստում, ծախսերի գնահատում/ Օղակաձև զբոսայգու 2-րդ հատվածի Երիտասարդական մետրոյի կայարանի հարակից ջրավազանի հիմնանորոգման</t>
  </si>
  <si>
    <t>71241200/670</t>
  </si>
  <si>
    <t>նախագծերի պատրաստում, ծախսերի գնահատում/ Շենգավիթ վարչական շրջանի Նոր Խարբերդ 29 փողոցի  19 հասցեում տարածքի հետ մանկապարտեզի տիպային մասնաշենքերի տեղակապման</t>
  </si>
  <si>
    <t>71241200/678</t>
  </si>
  <si>
    <t>նախագծերի պատրաստում, ծախսերի գնահատում/ Շենգավիթ վարչական շրջանի համալիր մարզաձևերի մանկապատանեկան մարզադպրոցի նկուղային հարկի հիմնանորոգման</t>
  </si>
  <si>
    <t>71241200/676</t>
  </si>
  <si>
    <t>նախագծերի պատրաստում, ծախսերի գնահատում/ Սայաթ-Նովայի պողոտա 1/4 հասցեում ոռոգման ցանցի ապամոնտաժման և նոր ոռոգման ցանցի կառուցման</t>
  </si>
  <si>
    <t>նախագծերի պատրաստում, ծախսերի գնահատում/ Երևան  քաղաքի Սիլիկյան թաղամասում անտառապաշտպանիչ գոտու ստեղծման</t>
  </si>
  <si>
    <t>նախագծերի պատրաստում, ծախսերի գնահատում/ Նուբարաշեն խճուղու հարևանությամբ անտառապաշտպանիչ գոտու ստեղծման</t>
  </si>
  <si>
    <t>նախագծերի պատրաստում, ծախսերի գնահատում/ Բուզանդի 1/3 հասցեի վարչական շենքի  սանհանգույցների, օդափոխության և  ջրահեռացման համակարգերի հիմնանորոգման</t>
  </si>
  <si>
    <t>71241200/753</t>
  </si>
  <si>
    <t>նախագծերի պատրաստում, ծախսերի գնահատում/ Աջափնյակ վարչական շրջանի №40 մանկապարտեզի մասնաշենքի քանդման և տարածքի հետ նոր տիպային մասնաշենքի տեղակապման</t>
  </si>
  <si>
    <t>71241200/760</t>
  </si>
  <si>
    <t>նախագծերի պատրաստում, ծախսերի գնահատում/ Կիևյան փողոցի հ.հ.12 և 14 շենքերի միացյալ բակի բարեկարգման</t>
  </si>
  <si>
    <t>71241200/749</t>
  </si>
  <si>
    <t>նախագծերի պատրաստում, ծախսերի գնահատում/ Արցախի փողոցի 4-րդ նրբանցքի №8 վթարային շենքի քանդման</t>
  </si>
  <si>
    <t>71241200/750</t>
  </si>
  <si>
    <t>նախագծերի պատրաստում, ծախսերի գնահատում/ Արցախի փողոցի 4-րդ նրբանցքի №10 վթարային շենքի քանդման</t>
  </si>
  <si>
    <t>71241200/752</t>
  </si>
  <si>
    <t>նախագծերի պատրաստում, ծախսերի գնահատում/ Հանրապետության հրապարակի մալուխագծերի փոխարինման շինարարական աշխատանքների</t>
  </si>
  <si>
    <t>նախագծերի պատրաստում, ծախսերի գնահատում/ Էրեբունի պատմահնագիտական արգելոց-թանգարանի շենքի հիմնանրորոգման</t>
  </si>
  <si>
    <t>նախագծերի պատրաստում, ծախսերի գնահատում/ 16 չկարգավորվող հետիոտնային անցումները Հետիոտնային կանչի ռեժիմով աշխատող լուսացուցային համակարգերով կահավորելու համար լուսացուցայի համակարգերի տեղադրման</t>
  </si>
  <si>
    <t>71241200/758</t>
  </si>
  <si>
    <t>նախագծերի պատրաստում, ծախսերի գնահատում/ «Շտապօգնություն» ՓԲԸ  №1 ենթակայանի շենքի տանիքի և ջեռուցման համակարգի հիմնանորոգման</t>
  </si>
  <si>
    <t>նախագծերի պատրաստում, ծախսերի գնահատում/ Շենգավիթ վարչական շրջանի համալիր մարզաձևերի մանկապատանեկան մարզադպրոցի (թվով 7 մարզադահլիճների) հիմնանորոգման</t>
  </si>
  <si>
    <t>50531140/510</t>
  </si>
  <si>
    <t>փորձաքննության ծառայություններ/ Երևան քացաքի նախագծանախահաշվային փաստաթղթերի կազմման աշխատանքների</t>
  </si>
  <si>
    <t>բաժին 01, խումբ 6, դաս 1, 2. Գույքի նկատմամμ իրավունքների գրանցման, գնահատման և տեղեկատվության տրամադրման հետ կապված վճարումներ</t>
  </si>
  <si>
    <t>70331200/501</t>
  </si>
  <si>
    <t xml:space="preserve"> հաստատությունների կառավարման ծառայություններ/ շարժական և անշարժ գույքի շուկայական գնահատման և հաշվետվությունների տրամադրման</t>
  </si>
  <si>
    <t>71311360/501</t>
  </si>
  <si>
    <t xml:space="preserve"> շենքերի չափագրման ծառայություններ</t>
  </si>
  <si>
    <t>բաժին 02, խումբ 2, դաս 1, 1. Քաղաքացիական պաշտպանությանն աջակցություն</t>
  </si>
  <si>
    <t>35121110/501</t>
  </si>
  <si>
    <t xml:space="preserve"> ձայնային ազդանշանների սարքեր/ ձայնային ազդանշանային էլեկտրոշչակ /միաֆազ/</t>
  </si>
  <si>
    <t>42961100/501</t>
  </si>
  <si>
    <t xml:space="preserve"> կառավարման և հսկման համակարգ/ ազդարարման համակարգի հեռահար կառավարման բլոկ</t>
  </si>
  <si>
    <t>71351540/65</t>
  </si>
  <si>
    <t xml:space="preserve"> տեխնիկական հսկողության ծառայություններ/ Երևան քաղաքի հակահրդեհային հիդրանտների վերանորոգման  աշխատանքների որակի  տեխնիկական հսկողության ծառայություններ</t>
  </si>
  <si>
    <t>50111260/523</t>
  </si>
  <si>
    <t xml:space="preserve"> էլեկտրական սարքերի վերանորոգման ծառայություններ/ էլեկտրաշչակի վերանորոգում և ընթացիկ սպասարկում Երևան</t>
  </si>
  <si>
    <t>բաժին 04, խումբ 2, դաս 4, 1. Ոռոգման ցանցի կառուցում և վերանորոգում</t>
  </si>
  <si>
    <t>45221142/509</t>
  </si>
  <si>
    <t xml:space="preserve"> ընդհանուր շինարարական աշխատանքներ/ պոմպերի վերանորոգման և նորերի կառուցման</t>
  </si>
  <si>
    <t xml:space="preserve"> ոռոգման խողովակաշարերի կառուցման աշխատանքներ</t>
  </si>
  <si>
    <t>45231126/503</t>
  </si>
  <si>
    <t xml:space="preserve"> ոռոգման խողովակաշարերի կառուցման աշխատանքներ/ Զովունի խճուղու հարակից տարածքի ոռոգման ցանցի վերանորոգման</t>
  </si>
  <si>
    <t>71351540/515</t>
  </si>
  <si>
    <t xml:space="preserve"> տեխնիկական հսկողության ծառայություններ/ Զովունի խճուղու հարակից տարածքի ոռոգման ցանցի վերանորոգման</t>
  </si>
  <si>
    <t>71351540/625</t>
  </si>
  <si>
    <t xml:space="preserve"> տեխնիկական հսկողության ծառայություններ/ Երևան քաղաքի վարչական շրջաններում շատրվանների պոմպերի վերանորոգման և նորերի կառուցման աշխատանքների որակի  տեխնիկական հսկողության խորհրդատվական ծառայություններ</t>
  </si>
  <si>
    <t>34921220/506</t>
  </si>
  <si>
    <t xml:space="preserve"> անվտանգության արգելապատնեշներ/ մետաղական ճաղավանդակների ձեռքբերում և տեղադրում</t>
  </si>
  <si>
    <t>45231187/548</t>
  </si>
  <si>
    <t>45231187/549</t>
  </si>
  <si>
    <t>45231187/550</t>
  </si>
  <si>
    <t>45231187/554</t>
  </si>
  <si>
    <t>45231187/555</t>
  </si>
  <si>
    <t>45231187/556</t>
  </si>
  <si>
    <t>45231187/557</t>
  </si>
  <si>
    <t>45231187/559</t>
  </si>
  <si>
    <t>45231187/560</t>
  </si>
  <si>
    <t xml:space="preserve"> սալահատակման և ասֆալտապատման աշխատանքներ/ Փողոցների ասֆալտբետոնյա ծածկի ճաքալցում</t>
  </si>
  <si>
    <t xml:space="preserve"> սալահատակման և ասֆալտապատման աշխատանքներ/ Երևան քաղաքի փողոցների ասֆալտ-բետոնյա ծածկի փոսային վերանորոգում 2021</t>
  </si>
  <si>
    <t>71351540/1037</t>
  </si>
  <si>
    <t xml:space="preserve"> տեխնիկական հսկողության ծառայություններ/ ասֆալտ-բետոնյա ծածկի վերանորոգում</t>
  </si>
  <si>
    <t>71351540/1038</t>
  </si>
  <si>
    <t>71351540/1039</t>
  </si>
  <si>
    <t>71351540/1040</t>
  </si>
  <si>
    <t>71351540/1041</t>
  </si>
  <si>
    <t>71351540/1042</t>
  </si>
  <si>
    <t>71351540/1043</t>
  </si>
  <si>
    <t>71351540/1044</t>
  </si>
  <si>
    <t>71351540/1045</t>
  </si>
  <si>
    <t xml:space="preserve"> տեխնիկական հսկողության ծառայություններ/ ճաքալցում</t>
  </si>
  <si>
    <t xml:space="preserve"> տեխնիկական հսկողության ծառայություններ/ Երևան քաղաքի փողոցների ասֆալտ-բետոնյա ծածկի փոսային վերանորոգման աշխատանքների որակի  տեխնիկական հսկողության խորհրդատվական ծառայություններ 2021 թվականի</t>
  </si>
  <si>
    <t>45231187/561</t>
  </si>
  <si>
    <t xml:space="preserve"> սալահատակման և ասֆալտապատման աշխատանքներ/ գրունտային ճանապարհների հիմնանորոգում</t>
  </si>
  <si>
    <t>71351540/1053</t>
  </si>
  <si>
    <t xml:space="preserve"> տեխնիկական հսկողության ծառայություններ/ հողային պաստառով գրունտային ճանապարհների հիմնանորոգման</t>
  </si>
  <si>
    <t xml:space="preserve"> հետիոտնային անցումների կառուցման աշխատանքներ/ Վերգետնյա հետիոտնային անցման կառուցում</t>
  </si>
  <si>
    <t>45231200/503</t>
  </si>
  <si>
    <t xml:space="preserve"> հետիոտնային անցումների կառուցման աշխատանքներ/ Ազատություն-Դավիթ Անհաղթ փողոցների խաչմերուկի անցում</t>
  </si>
  <si>
    <t xml:space="preserve"> հետիոտնային անցումների կառուցման աշխատանքներ/ Թամանցիների փողոցի անցում (15-6 -ով)</t>
  </si>
  <si>
    <t>71351540/998</t>
  </si>
  <si>
    <t xml:space="preserve"> տեխնիկական հսկողության ծառայություններ/ Ազատություն-Դավիթ Անհաղթ փողոցների խաչմերուկի անցում</t>
  </si>
  <si>
    <t xml:space="preserve"> տեխնիկական հսկողության ծառայություններ/ Բարեկամություն մետրոյի կայարանի ստորգետնյա հետիոտնային անցման երկու մուտքերի աստիճանների վերանորոգման աշխատանքների</t>
  </si>
  <si>
    <t>ԳՀԽ</t>
  </si>
  <si>
    <t>բաժին 04, խումբ 5, դաս 1, 6. Կամրջային կառուցվածքների վերականգնում և պահպանում</t>
  </si>
  <si>
    <t xml:space="preserve"> կամուրջների կառուցման աշխատանքներեր / Կամրջի հիմնանորոգում</t>
  </si>
  <si>
    <t>45221142/593</t>
  </si>
  <si>
    <t xml:space="preserve"> ընդհանուր շինարարական աշխատանքներ/ Նուբարաշենի թունաքիմիկատների գերեզմանոցի պահակակետի  վագոն-տնակի վերանորոգման</t>
  </si>
  <si>
    <t>63711180/503</t>
  </si>
  <si>
    <t xml:space="preserve"> կամուրջների շահագործման ծառայություններ</t>
  </si>
  <si>
    <t>45221142/589</t>
  </si>
  <si>
    <t xml:space="preserve"> ընդհանուր շինարարական աշխատանքներ/ Մայթերի վերանորոգում (սալիկապատում)</t>
  </si>
  <si>
    <t>45231162/501</t>
  </si>
  <si>
    <t xml:space="preserve"> ճանապարհների կառուցման աշխատանքներ/ Երևան քաղաքի Մամիկոնյանց և Արամ Խաչատրյան փողոցները  միացնող ճանապարհահատվածի կառուցման</t>
  </si>
  <si>
    <t>45221142/588</t>
  </si>
  <si>
    <t xml:space="preserve"> ընդհանուր շինարարական աշխատանքներ/ Մարշալ Բաբաջանյան փողոցի՝ Աճառյան փողոցից մինչև Ծարավ Աղբյուր փողոցի նորակառույց շենքեր հասնող հատվածի նոր մայթերի  կառուցում</t>
  </si>
  <si>
    <t>45221142/515</t>
  </si>
  <si>
    <t xml:space="preserve"> ընդհանուր շինարարական աշխատանքներ/ Աշտարակի խճուղու արտաքին լուսավորության համակարգի հիմնանորոգմանա</t>
  </si>
  <si>
    <t>71351540/1002</t>
  </si>
  <si>
    <t xml:space="preserve"> տեխնիկական հսկողության ծառայություններ/ Երևան քաղաքի Մամիկոնյանց և Արամ Խաչատրյան փողոցները միացնող ճանապարհահատվածի կառուցման</t>
  </si>
  <si>
    <t>71351540/80</t>
  </si>
  <si>
    <t xml:space="preserve"> տեխնիկական հսկողության ծառայություններ/ սալիկապատման աշխատանքների</t>
  </si>
  <si>
    <t>71351540/1029</t>
  </si>
  <si>
    <t xml:space="preserve"> տեխնիկական հսկողության ծառայություններ Մարշալ Բաբաջանյան փողոցի՝ Աճառյան փողոցից մինչև Ծարավ Աղբյուր փողոցի նորակառույց շենքեր հասնող հատվածի նոր մայթերի  կառուցում</t>
  </si>
  <si>
    <t>98111140/57</t>
  </si>
  <si>
    <t>հեղինակային հսկողության ծառայություններ/ Մամիկոնյանց և Արամ Խաչատրյան փողոցները միացնող ճանապարհահատվածի կառուցման աշխատանքների</t>
  </si>
  <si>
    <t xml:space="preserve">71351540/561   </t>
  </si>
  <si>
    <t xml:space="preserve"> տեխնիկական հսկողության ծառայություններ/ Աշտարակի խճուղու արտաքին լուսավորության համակարգի հիմնանորոգմանաշխատանքների որակի  տեխնիկական հսկողության ծառայություններ</t>
  </si>
  <si>
    <t xml:space="preserve"> ընդհանուր շինարարական աշխատանքներ/ Նոր մետաղական ցանկապատերի և արգելապատնեշների տեղադրում</t>
  </si>
  <si>
    <t>45231197/503</t>
  </si>
  <si>
    <t xml:space="preserve"> ընդհանուր շինարարական աշխատանքներ/ Դիտահորերի կափարիչների բարձրացում (վերանորոգում)</t>
  </si>
  <si>
    <t xml:space="preserve"> ընդհանուր շինարարական աշխատանքներ/ Ճանապարհների քարաթափումների ցանկապատում</t>
  </si>
  <si>
    <t>45221142/506</t>
  </si>
  <si>
    <t xml:space="preserve"> ընդհանուր շինարարական աշխատանքներ/ «Հանրապետության հրապարակ» մետրոյի կայարանի    վերգետնյա հատվածի քարե շինության   վերանորոգման</t>
  </si>
  <si>
    <t>45221142/31</t>
  </si>
  <si>
    <t xml:space="preserve"> ընդհանուր շինարարական աշխատանքներ/ Արշակունյաց պողոտա-Արտաշատի խճուղի և Բաբաջանյան-Դավթաշեն-Արտաշատի խճուղու ճանապարհահատված</t>
  </si>
  <si>
    <t>71351540/1046</t>
  </si>
  <si>
    <t xml:space="preserve"> տեխնիկական հսկողության ծառայություններ/ Երևան քաղաքի փողոցներում դիտահորերի կափարիչների ուղղման և նոր կափարիչների տեղադրման աշխատանքների</t>
  </si>
  <si>
    <t>71351540/526</t>
  </si>
  <si>
    <t xml:space="preserve"> տեխնիկական հսկողության ծառայություններ/ «Հանրապետության հրապարակ» մետրոյի կայարանի վերգետնյա հատվածի քարե շինության վերանորոգման</t>
  </si>
  <si>
    <t xml:space="preserve"> տեխնիկական հսկողության ծառայություններ/ Երևան քաղաքի Արշակունյաց պողոտա-Արտաշատի խճուղի և Բաբաջանյան-Դավթաշեն-Աշտարակի խճուղու ճանապարհահատվածների սպասարկման աշխատանքների որակի  տեխնիկական հսկողության խորհրդատվական ծառայություններ</t>
  </si>
  <si>
    <t>71351540/1028</t>
  </si>
  <si>
    <t xml:space="preserve"> տեխնիկական հսկողության ծառայություններ/ մետաղական ճաղավանդակների ձեռքբերման և տեղադրման աշխատանքների</t>
  </si>
  <si>
    <t xml:space="preserve"> ճանապարհային կահույք</t>
  </si>
  <si>
    <t xml:space="preserve"> փողոցային կահույքի տեղադրում/ անվճար հայտարարությունների տախտակների վերանորոգում</t>
  </si>
  <si>
    <t>50231300/503</t>
  </si>
  <si>
    <t xml:space="preserve"> լուսազդանշանների պահպանման ծառայություններ</t>
  </si>
  <si>
    <t>42414700/502</t>
  </si>
  <si>
    <t xml:space="preserve"> վերելակներ</t>
  </si>
  <si>
    <t>42414700/1</t>
  </si>
  <si>
    <t xml:space="preserve"> վերելակներ/ տեղադրումով և սպասարկումով</t>
  </si>
  <si>
    <t>42414700/506</t>
  </si>
  <si>
    <t>42414700/507</t>
  </si>
  <si>
    <t>42414700/508</t>
  </si>
  <si>
    <t>42414700/501</t>
  </si>
  <si>
    <t>բաժին 04, խումբ 5, դաս 5, 7. "Երևանի էլեկտրոտրանսպորտ" ՓԲԸ ենթակառուցվածքների նորոգում</t>
  </si>
  <si>
    <t>45221142/505</t>
  </si>
  <si>
    <t xml:space="preserve"> ընդհանուր շինարարական աշխատանքներ/ «Երևանտրանս» ՓԲԸ-ի տարածքում փակ ավտոլվացման կետի և տեխնիկական սպասարկման արհեստանոցների կառուցում</t>
  </si>
  <si>
    <t>71351540/509</t>
  </si>
  <si>
    <t xml:space="preserve"> տեխնիկական հսկողության ծառայություններ/ «Երևանտրանս» ՓԲԸ-ի տարածքում փակ ավտոլվացման կետի և տեխնիկական սպասարկման արհեստանոցների կառուցում</t>
  </si>
  <si>
    <t>բաժին 04, խումբ 7, դաս 3, 1. Զբոսաշրջության զարգացում</t>
  </si>
  <si>
    <t>32341130/1</t>
  </si>
  <si>
    <t xml:space="preserve"> ականջներին դրվող ականջակալներ</t>
  </si>
  <si>
    <t>79822100/1</t>
  </si>
  <si>
    <t>տպագրության` ներառյալ ծրագրային մշակման և ներդրման ծառայություններ/ Երևան քաղաքի բազմալեզու զբոսաշրջային քարտեզի տպագրում</t>
  </si>
  <si>
    <t>բաժին 04, խումբ 9, դաս 1, 1. Դրոշների տեղադրում</t>
  </si>
  <si>
    <t>35821400/2</t>
  </si>
  <si>
    <t xml:space="preserve"> դրոշներ/ 1*2</t>
  </si>
  <si>
    <t>35821400/3</t>
  </si>
  <si>
    <t xml:space="preserve"> դրոշներ/ 1.5*3</t>
  </si>
  <si>
    <t>45451100/2</t>
  </si>
  <si>
    <t xml:space="preserve"> ձևավորման աշխատանքներ/ օտարերկրյա նախագահների այցերի հետ կապված դրոշակազադրման աշխատանքներ</t>
  </si>
  <si>
    <t>45451100/1</t>
  </si>
  <si>
    <t xml:space="preserve"> ձևավորման աշխատանքներ/ հիմնային պատվանդանների դրոշների փոխման մաքրման և սպասարկման աշխատանքներ</t>
  </si>
  <si>
    <t>45221142/592</t>
  </si>
  <si>
    <t xml:space="preserve"> ընդհանուր շինարարական աշխատանքներ/ հրատապ լուծում պահանջող</t>
  </si>
  <si>
    <t>45221142/596</t>
  </si>
  <si>
    <t>60181100/538</t>
  </si>
  <si>
    <t>բաժին 05, խումբ 1, դաս 1, 1. Աղբահանություն և սանիտարական մաքրում</t>
  </si>
  <si>
    <t xml:space="preserve"> հատուկ նշանակության մեքենաներ/ Էքսկլավատոր բեռնիչ մեքենա</t>
  </si>
  <si>
    <t xml:space="preserve"> հատուկ նշանակության մեքենաներ/ մայթերի մաքրման համար խոզանակով մաքրող-ավլող ինքնագնաց մեքենա</t>
  </si>
  <si>
    <t xml:space="preserve"> աղբի մեքենաներ/ Հետևի բարձմամբ աղբատար</t>
  </si>
  <si>
    <t>90511150/501</t>
  </si>
  <si>
    <t xml:space="preserve"> աղբի փոխադրման ծառայություններ</t>
  </si>
  <si>
    <t>բաժին 05, խումբ 2, դաս 1, 1. `Ջրահեռացման կոմունիկացիոն ցանցերի կառուցու</t>
  </si>
  <si>
    <t>98111140/132</t>
  </si>
  <si>
    <t>98111140/127</t>
  </si>
  <si>
    <t>98111140/129</t>
  </si>
  <si>
    <t>98111140/133</t>
  </si>
  <si>
    <t>98111140/123</t>
  </si>
  <si>
    <t>98111140/130</t>
  </si>
  <si>
    <t>98111140/126</t>
  </si>
  <si>
    <t>98111140/124</t>
  </si>
  <si>
    <t>98111140/131</t>
  </si>
  <si>
    <t>98111140/125</t>
  </si>
  <si>
    <t>98111140/128</t>
  </si>
  <si>
    <t>98111140/122</t>
  </si>
  <si>
    <t>98111140/121</t>
  </si>
  <si>
    <t>բաժին 05, խումբ 6, դաս 1, 1. Կանաչ տարածքների հիմնում և պահպանում</t>
  </si>
  <si>
    <t>34141300/3</t>
  </si>
  <si>
    <t xml:space="preserve"> ջրցան մեքենաներ</t>
  </si>
  <si>
    <t>34141300/4</t>
  </si>
  <si>
    <t>45221142/957</t>
  </si>
  <si>
    <t xml:space="preserve"> ընդհանուր շինարարական աշխատանքներ/ Հրազդան գետի վրա աղաբաորսիչ ճաղավանդակի տեղադրման և կուտակված աղբի հավաքման և տեղափոխման</t>
  </si>
  <si>
    <t>45231126/502</t>
  </si>
  <si>
    <t xml:space="preserve"> ոռոգման խողովակաշարերի կառուցման աշխատանքներ/ Արամ Խաչատրյան փողոցի ոռոգման ջրագծի կառուցում</t>
  </si>
  <si>
    <t>45231270/503</t>
  </si>
  <si>
    <t xml:space="preserve"> հանգստի տարածքների վերանորոգման աշխատանքներ/ Աբովյանի անվան պուրակի վերականգնում</t>
  </si>
  <si>
    <t>անտառվերականգնման և անտառապատման աշխատանքներ/ ջրաշխարհի աջակողմյան լանջի վրա անտառապաշտպանիչ գոտու ստեղծում</t>
  </si>
  <si>
    <t xml:space="preserve"> աղբի փոխադրման ծառայություններ/ կանաչ տարածքներում և ջրային տարածքներում աղբի հավաքում</t>
  </si>
  <si>
    <t>90731150/501</t>
  </si>
  <si>
    <t xml:space="preserve"> օդի աղտոտվածության մոնիտորինգի կամ չափման ծառայություններ/ Երևան քաղաքում գոծող, լքված, դադարեցված և ընդերքօգտագործման իրավունքների գործողության ժամկետներն ավարտված հանքավայրերի շրջակա միջավայրի վրա ազդեցության համալիր գնահատման հետազոտության ծառայություն</t>
  </si>
  <si>
    <t>71351540/81</t>
  </si>
  <si>
    <t xml:space="preserve"> տեխնիկական հսկողության ծառայություններ/ Հրազդան գետի վրա աղաբաորսիչ ճաղավանդակի տեղադրման և կուտակված աղբի հավաքման և տեղափոխման</t>
  </si>
  <si>
    <t>71351540/654</t>
  </si>
  <si>
    <t xml:space="preserve"> տեխնիկական հսկողության ծառայություններ/ Խ.Աբովյանի անվան պուրակի վերականգնման աշխատանքների որակի տեխնիկական հսկողության խորհրդատվական ծառայություններ</t>
  </si>
  <si>
    <t>71351540/655</t>
  </si>
  <si>
    <t xml:space="preserve"> տեխնիկական հսկողության ծառայություններ/ Արամ Խաչատրյան փողոցի ոռոգման ջրագծի կառուցման աշխատանքների որակի տեխնիկական հսկողության խորհրդատվական ծառայություններ</t>
  </si>
  <si>
    <t>45111240/2</t>
  </si>
  <si>
    <t>ապամոնտաժման աշխատանքներ/ ապօրինի տեղադրված գովազդային վահանակների</t>
  </si>
  <si>
    <t>բաժին 06, խումբ 1, դաս 1, 2. Չորրորդ աստիճանի վթարային շենքերի քանդման հետևանքով բնակտարածություններից զրկված բնակիչների փոխհատուցման համար բնակարանների ձեռքբերում</t>
  </si>
  <si>
    <t>անշարժ գույք</t>
  </si>
  <si>
    <t>բաժին 06, խումբ 5, դաս 1, 1. Շենքերի և շինությունների հետազոտման աշխատանքներ</t>
  </si>
  <si>
    <t xml:space="preserve"> ընդհանուր շինարարական աշխատանքներ/ «Նուբարաշեն թունաքիմիկատների գերեզմանոց»-ի պահակակետի  կառուցման</t>
  </si>
  <si>
    <t>71351390/503</t>
  </si>
  <si>
    <t xml:space="preserve"> սեյսմոգրաֆիկ հետազոտության ծառայություններ/ վթարային շենքերի և շինությունների հետազոտում</t>
  </si>
  <si>
    <t xml:space="preserve"> տանիքները արևային վահանակներով ծածկման աշխատանքներ/ “ԵՄ-ն Երևանի համար. Արևային համայնք» ծրագրի իրականացման ուղղությամբ Երևան քաղաքում 10 բազմաբնակարան շենքերի հարթ տանիքներին արևային ֆոտովոլտային կայանների մատակարարման, տեղադրման և երկու  տարով շահագործման և սպասարկման  աշխատանքներ</t>
  </si>
  <si>
    <t xml:space="preserve"> տանիքները արևային վահանակներով ծածկման աշխատանքներ/ “ԵՄ-ն Երևանի համար. Արևային համայնք» ծրագրի իրականացման ուղղությամբ Երևան քաղաքում 6 բազմաբնակարան շենքերի հարթ տանիքներին արևային ֆոտովոլտային կայանների մատակարարման, տեղադրման և երկու  տարով շահագործման և սպասարկման  աշխատանքներ</t>
  </si>
  <si>
    <t xml:space="preserve"> տանիքները արևային վահանակներով ծածկման աշխատանքներ/ “ԵՄ-ն Երևանի համար. Արևային համայնք» ծրագրի իրականացման ուղղությամբ Երևան քաղաքում 9 բազմաբնակարան շենքերի հարթ տանիքներին արևային ֆոտովոլտային կայանների մատակարարման, տեղադրման և երկու  տարով շահագործման և սպասարկման  աշխատանքներ</t>
  </si>
  <si>
    <t xml:space="preserve"> այլ էլեկտրական մոնտաժային աշխատանքներ/ 10 բազմաբանակարան շենքերի /Աջափնյակ, Ավան, Արաբկիր վարչական շրջաններ/ 2021 ավելացում/</t>
  </si>
  <si>
    <t xml:space="preserve"> այլ էլեկտրական մոնտաժային աշխատանքներ/ 6 բազմաբանակարան շենքերի /Էրեբունի, Կենտրոն, Շենգավիթ, Քանաքեռ-Զեյթուն վարչական շրջաններ/</t>
  </si>
  <si>
    <t xml:space="preserve"> այլ էլեկտրական մոնտաժային աշխատանքներ/ 10 բազմաբանակարան շենքերի /Նոր Նորք վարչական շրջան/</t>
  </si>
  <si>
    <t xml:space="preserve"> այլ էլեկտրական մոնտաժային աշխատանքներ/ 9 բազմաբանակարան շենքերի /Նոր Նորք, Մալաթիա-Սեբաստիա վարչական շրջաններ/</t>
  </si>
  <si>
    <t xml:space="preserve"> այլ էլեկտրական մոնտաժային աշխատանքներ/ 10 բազմաբանակարան շենքերի /Դավթաշեն վարչական շրջան/</t>
  </si>
  <si>
    <t xml:space="preserve"> այլ էլեկտրական մոնտաժային աշխատանքներ/ 10 բազմաբանակարան շենքերի /Մալաթիա-Սեբաստիա վարչական շրջան/</t>
  </si>
  <si>
    <t xml:space="preserve"> տեխնիկական հսկողության ծառայություններ/ 10 բազմաբանակարան շենքերի /Աջափնյակ, Ավան, Արաբկիր վարչական շրջաններ/</t>
  </si>
  <si>
    <t xml:space="preserve"> տեխնիկական հսկողության ծառայություններ/ 6 բազմաբանակարան շենքերի /Էրեբունի, Կենտրոն, Շենգավիթ, Քանաքեռ-Զեյթուն վարչական շրջաններ/</t>
  </si>
  <si>
    <t xml:space="preserve"> տեխնիկական հսկողության ծառայություններ/ 10 բազմաբանակարան շենքերի /Նոր Նորք վարչական շրջան/</t>
  </si>
  <si>
    <t xml:space="preserve"> տեխնիկական հսկողության ծառայություններ/ 9 բազմաբանակարան շենքերի /Նոր Նորք, Մալաթիա-Սեբաստիա վարչական շրջաններ/</t>
  </si>
  <si>
    <t xml:space="preserve"> տեխնիկական հսկողության ծառայություններ/ 10 բազմաբանակարան շենքերի /Դավթաշեն վարչական շրջան/</t>
  </si>
  <si>
    <t xml:space="preserve"> տեխնիկական հսկողության ծառայություններ/ 10 բազմաբանակարան շենքերի /Մալաթիա-Սեբաստիա վարչական շրջան/</t>
  </si>
  <si>
    <t xml:space="preserve"> երեխաների խաղահրապարակների տարածքների հարթեցման աշխատանքներ/ մինի ֆուտբոլի դաշտերի կառուցում</t>
  </si>
  <si>
    <t xml:space="preserve"> երեխաների խաղահրապարակների տարածքների հարթեցման աշխատանքներ/ Բակային տարածքների խաղահրապարակներում ռետինե հատակների տեղադրում</t>
  </si>
  <si>
    <t xml:space="preserve"> ընդհանուր շինարարական աշխատանքներ/ շենքերի ամրացում, վերանորոգում</t>
  </si>
  <si>
    <t>71351540/508</t>
  </si>
  <si>
    <t xml:space="preserve"> տեխնիկական հսկողության ծառայություններ/ Արգիշտի 1 հասցեի ադմինիստրատիվ շենքի ֆոտովոլտային համակարգի կառուցման</t>
  </si>
  <si>
    <t>71351540/507</t>
  </si>
  <si>
    <t xml:space="preserve"> տեխնիկական հսկողության ծառայություններ/ Բուզանդի 1/3 հասցեի ադմինիստրատիվ շենքի ֆոտովոլտային համակարգի կառուցման</t>
  </si>
  <si>
    <t>բաժին 07, խումբ 1, դաս 1, 1. Առողջապահական կազմակերպությունների համար բժշկական սարքավորումների ձեռքբերում</t>
  </si>
  <si>
    <t xml:space="preserve"> ռենտգեն սարքեր</t>
  </si>
  <si>
    <t>33111360/4</t>
  </si>
  <si>
    <t xml:space="preserve"> ուլտրաձայնային սարքավորումներ/ 3 տվիչով</t>
  </si>
  <si>
    <t xml:space="preserve"> ուլտրաձայնային սարքավորումներ/ 2 տվիչով</t>
  </si>
  <si>
    <t xml:space="preserve"> ակնաբուժական սարքեր</t>
  </si>
  <si>
    <t xml:space="preserve"> էլեկտրասրտագրման սարքեր</t>
  </si>
  <si>
    <t xml:space="preserve"> ավտոկլավներ</t>
  </si>
  <si>
    <t xml:space="preserve"> բժշկական մահճակալներ</t>
  </si>
  <si>
    <t xml:space="preserve"> ներարկման պոմպեր</t>
  </si>
  <si>
    <t xml:space="preserve"> հիվանդների վիճակի հսկողության համակարգ</t>
  </si>
  <si>
    <t>բաժին 07, խումբ 6, դաս 1, 1. Առողջապահական օբյեկտների հիմնանորոգում</t>
  </si>
  <si>
    <t>բաժին 07, խումբ 6, դաս 1, 2. Դժվարամատչելի հետազոտությունների իրականացում</t>
  </si>
  <si>
    <t>85121100/505</t>
  </si>
  <si>
    <t xml:space="preserve"> բժշկական ծառայություններ/ Համակարգչային տոմոգրաֆիայի ծառայության ձեռքբերում /մինչև 130 հատ/</t>
  </si>
  <si>
    <t>85121100/9</t>
  </si>
  <si>
    <t xml:space="preserve"> բժշկական ծառայություններ/ Մագնիսա-ռեզոնանսային տոմոգրաֆիայի ծառայության ձեռքբերում /մինչև 89 հատ/</t>
  </si>
  <si>
    <t>85121100/508</t>
  </si>
  <si>
    <t xml:space="preserve"> բժշկական ծառայություններ/ Կորոնարոգրաֆիայի հետազոտություն ձեռքբերում  /մինչև 80 հատ/</t>
  </si>
  <si>
    <t>85121100/507</t>
  </si>
  <si>
    <t xml:space="preserve"> բժշկական ծառայություններ/ Կրծքագեղձի սկրինինգային ծառայության ձեռքբերում /մինչև 100 անձի համար/</t>
  </si>
  <si>
    <t>45231270/505</t>
  </si>
  <si>
    <t xml:space="preserve"> հանգստի տարածքների վերանորոգման աշխատանքներ/ Երևանյան լճի աջակողմյա ափամերձ տարածքի բարեկարգում</t>
  </si>
  <si>
    <t xml:space="preserve"> հանգստի տարածքների վերանորոգման աշխատանքներ</t>
  </si>
  <si>
    <t>45231270/501</t>
  </si>
  <si>
    <t xml:space="preserve"> հանգստի տարածքների վերանորոգման աշխատանքներ/ Երկրորդ աշխարհամարտում տարած Հաղթանակի 40-ամյակի հուշահամալիրի այգու բարեկարգում</t>
  </si>
  <si>
    <t>45231270/506</t>
  </si>
  <si>
    <t xml:space="preserve"> հանգստի տարածքների վերանորոգման աշխատանքներ/ «Հաղթանակ» զբոսայգում Սահմանապահների ծառուղու բարեկարգում</t>
  </si>
  <si>
    <t>71351540/768</t>
  </si>
  <si>
    <t>տեխնիկական հսկողության ծառայություններ/Երևանյան լճի աջակողմյա ափամերձ տարածքի բարեկարգում</t>
  </si>
  <si>
    <t>71811100/503</t>
  </si>
  <si>
    <t xml:space="preserve"> ջրի մատակարարման և կոյուղաջրերի մաքրման խորհրդատվական ծառայություններ/ 2800 ամյակին նվիրված այգի</t>
  </si>
  <si>
    <t>71811100/502</t>
  </si>
  <si>
    <t xml:space="preserve"> ջրի մատակարարման և կոյուղաջրերի մաքրման խորհրդատվական ծառայություններ/ Արգիշտիի 1 և Բուզանդի 1/3</t>
  </si>
  <si>
    <t>հեղինակային հսկողության ծառայություններ/ «Հաղթանակ» զբոսայգում Սահմանապահների ծառուղու բարեկարգում</t>
  </si>
  <si>
    <t xml:space="preserve"> տեխնիկական հսկողության ծառայություններ/ Երկրորդ աշխատհամարտում տարած Հաղթանակի 40-ամյակի հուշահամալիրի այգու բարեկարգում</t>
  </si>
  <si>
    <t>71351540/769</t>
  </si>
  <si>
    <t xml:space="preserve"> տեխնիկական հսկողության ծառայություններ/ «Հաղթանակ» զբոսայգում Սահմանապահների ծառուղու բարեկարգում</t>
  </si>
  <si>
    <t>բաժին 08, խումբ 2, դաս 3, 2. Մշակույթի տների հիմնանորոգում և վերանորոգում</t>
  </si>
  <si>
    <t>45221142/583</t>
  </si>
  <si>
    <t>մշակութային օբյեկտների հիմնանորոգում/ Սայաթ-Նովայի անվան երաժշտական դպրոցի հիմնանորոգում</t>
  </si>
  <si>
    <t>71351540/987</t>
  </si>
  <si>
    <t xml:space="preserve"> տեխնիկական հսկողության ծառայություններ/ Մհեր Մկրտչյանի անվան արտիստական թատրոն ՀՈԱԿ-ի վարչական շենքի հիմնանորոգման աշխատանքների</t>
  </si>
  <si>
    <t>71351540/990</t>
  </si>
  <si>
    <t xml:space="preserve"> տեխնիկական հսկողության ծառայություններ/ Սայաթ-Նովայի անվան երաժշտական դպրոցի հիմնանորոգում</t>
  </si>
  <si>
    <t>39298400/1</t>
  </si>
  <si>
    <t xml:space="preserve"> արձանիկներ</t>
  </si>
  <si>
    <t>79811100/21</t>
  </si>
  <si>
    <t xml:space="preserve"> թվային տպագրության ծառայություններ/ Կանանց տոնի շրջանակներում հրավիրատոմսեր</t>
  </si>
  <si>
    <t>79951100/504</t>
  </si>
  <si>
    <t xml:space="preserve"> միջոցառումների հետ կապված ծառայություններ/ Դրոշակազարդման ծառայություններ</t>
  </si>
  <si>
    <t xml:space="preserve"> մշակութային միջոցառումների կազմակերպման ծառայություններ/ Հայոց բանակի տոնին նվիրված ձևավորման ծառայություններ</t>
  </si>
  <si>
    <t>79951110/77</t>
  </si>
  <si>
    <t xml:space="preserve"> մշակութային միջոցառումների կազմակերպման ծառայություններ/ Հայոց ցեղասպանության հիշատակի օր</t>
  </si>
  <si>
    <t xml:space="preserve"> մշակութային միջոցառումների կազմակերպման ծառայություններ/ Արամ Խաչատրյան ծննդյան օրվան նվիրված</t>
  </si>
  <si>
    <t>79951110/109</t>
  </si>
  <si>
    <t xml:space="preserve"> մշակութային միջոցառումների կազմակերպման ծառայություններ/ Կանանց տոնի շրջանակներում  Արամ Խաչատրյան համերգասրահում</t>
  </si>
  <si>
    <t>79951110/108</t>
  </si>
  <si>
    <t xml:space="preserve"> մշակութային միջոցառումների կազմակերպման ծառայություններ/ Կանանց տոնի շրջանակներում Կ. Ստանիսլավսկու անվան պետական ռուսական դրամատիկական թատրոնում</t>
  </si>
  <si>
    <t>79951110/107</t>
  </si>
  <si>
    <t xml:space="preserve"> մշակութային միջոցառումների կազմակերպման ծառայություններ/ Կանանց տոնի շրջանակներում Գ. Սունդուկյանի անվան ազգային ակադեմիական թատրոնում</t>
  </si>
  <si>
    <t>79951110/106</t>
  </si>
  <si>
    <t xml:space="preserve"> մշակութային միջոցառումների կազմակերպման ծառայություններ/ Կանանց տոնի շրջանակներում Հայաստանի ճարտարապետների պալատի համերգային դահլիճ</t>
  </si>
  <si>
    <t>79951110/105</t>
  </si>
  <si>
    <t xml:space="preserve"> մշակութային միջոցառումների կազմակերպման ծառայություններ/ Կանանց տոնի շրջանակներում Հ. Պարոնյանի անվան երաժշտական կոմեդիայի թատրոն</t>
  </si>
  <si>
    <t>79951110/104</t>
  </si>
  <si>
    <t xml:space="preserve"> մշակութային միջոցառումների կազմակերպման ծառայություններ/ Կանանց տոնի շրջանակներում Երամի պատանի հանդիսատեսի թատրոն</t>
  </si>
  <si>
    <t>79951110/103</t>
  </si>
  <si>
    <t xml:space="preserve"> մշակութային միջոցառումների կազմակերպման ծառայություններ/ Կանանց տոնի շրջանակներում Մոսկվա կինոթատրոն</t>
  </si>
  <si>
    <t>79951110/101</t>
  </si>
  <si>
    <t xml:space="preserve"> մշակութային միջոցառումների կազմակերպման ծառայություններ/ Կանանց տոնի շրջանակներում Հայաստանի ազգային կինոկենտրոն</t>
  </si>
  <si>
    <t>79951110/97</t>
  </si>
  <si>
    <t xml:space="preserve"> մշակութային միջոցառումների կազմակերպման ծառայություններ/ Հրաչյա Ղափլանյանի անվան դրամատիկական թատրոն</t>
  </si>
  <si>
    <t>79951110/99</t>
  </si>
  <si>
    <t xml:space="preserve"> մշակութային միջոցառումների կազմակերպման ծառայություններ/ Կանանց տոնի շրջանակներում Կոմիտասի անվան կամերային երաժշտական տուն</t>
  </si>
  <si>
    <t>79951110/98</t>
  </si>
  <si>
    <t xml:space="preserve"> մշակութային միջոցառումների կազմակերպման ծառայություններ/ Առնո Բաբաջանյան համերգասրահ</t>
  </si>
  <si>
    <t>79951110/100</t>
  </si>
  <si>
    <t xml:space="preserve"> մշակութային միջոցառումների կազմակերպման ծառայություններ/ Կանանց տոնի շրջանակներում Ս. Սարգսյանի անվան համազգային թատրոն</t>
  </si>
  <si>
    <t>79951110/102</t>
  </si>
  <si>
    <t xml:space="preserve"> մշակութային միջոցառումների կազմակերպման ծառայություններ/ Մհեր Մկտրչյանի անվան արտիստական թատրոն</t>
  </si>
  <si>
    <t>79951110/146</t>
  </si>
  <si>
    <t xml:space="preserve"> մշակութային միջոցառումների կազմակերպման ծառայություններ/ Ջազի միջազգային օր</t>
  </si>
  <si>
    <t>79951110/133</t>
  </si>
  <si>
    <t xml:space="preserve"> մշակութային միջոցառումների կազմակերպման ծառայություններ/ Ցեղասպանության նվիրված սգո արարողությունների</t>
  </si>
  <si>
    <t>79951110/134</t>
  </si>
  <si>
    <t xml:space="preserve"> մշակութային միջոցառումների կազմակերպման ծառայություններ/ Մայիսի 1  Մայիսի 28 և Սահմանադրության օրվան նվիրված</t>
  </si>
  <si>
    <t>79951110/124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</si>
  <si>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</t>
  </si>
  <si>
    <t>79951110/125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</si>
  <si>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 գեղարվեստական և ստեղծագործական ծառայություններ</t>
  </si>
  <si>
    <t>79951110/126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</si>
  <si>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 տեխնիկական միջոցներ</t>
  </si>
  <si>
    <t>79951110/127</t>
  </si>
  <si>
    <t xml:space="preserve"> մշակութային միջոցառումների կազմակերպման ծառայություններ/ Արտավազդ մրցանակաբաշխություն Ալ. Սպենդիարյանի անվան օպերայի և բալետի ազգային ակադեմիական թատրոնում դեկորացիաների և կոնստրուկցիաների տեղափոխության, վերանորոգման վերականգման մոնտաժման և ապամոնտաժման</t>
  </si>
  <si>
    <t xml:space="preserve"> մշակութային միջոցառումների կազմակերպման ծառայություններ/ պաստառների բաներների տպագրության, տեղադրման և ապամոնտաժման</t>
  </si>
  <si>
    <t>79951120/1</t>
  </si>
  <si>
    <t xml:space="preserve"> փառատոնների կազմակերպման ծառայություններ/ ՈՒտեստ-ֆեստ գաստրոփառատոն</t>
  </si>
  <si>
    <t>79991110/1</t>
  </si>
  <si>
    <t xml:space="preserve"> ընդունելության ծառայություններ</t>
  </si>
  <si>
    <t>92111120/1</t>
  </si>
  <si>
    <t xml:space="preserve"> գովազդային ֆիլմերի արտադրություն/ բրենդավորման և հանրահռչակման</t>
  </si>
  <si>
    <t>բաժին 08, խումբ 2, դաս 5, 3. Թատրոնների հիմնանորոգում</t>
  </si>
  <si>
    <t>մշակութային օբյեկտների հիմնանորոգում/ Մհեր Մկրտչյանի անվան թատրոն</t>
  </si>
  <si>
    <t>98111140/52</t>
  </si>
  <si>
    <t>հեղինակային հսկողության ծառայություններ/ Մհեր Մկրտչյանի անվան արտիստական թատրոն ՀՈԱԿ-ի վարչական շենքի հիմնանորոգման աշխատանքների</t>
  </si>
  <si>
    <t xml:space="preserve"> պատմական արձանների կամ հուշարձանների շինարարական աշխատանքներ</t>
  </si>
  <si>
    <t>92311210/2</t>
  </si>
  <si>
    <t>քանդակագործների կողմից մատուցվող ծառայություններ</t>
  </si>
  <si>
    <t>բաժին 09, խումբ 1, դաս 1, 1. Նախադպրոցական ուսուցում</t>
  </si>
  <si>
    <t>30193500/1</t>
  </si>
  <si>
    <t xml:space="preserve"> գրադարակներ</t>
  </si>
  <si>
    <t>39121100/7</t>
  </si>
  <si>
    <t>39121200/3</t>
  </si>
  <si>
    <t>39121200/4</t>
  </si>
  <si>
    <t xml:space="preserve"> սեղաններ/ Մանկական սեղան /2-4 տարիքային խմբի համար/</t>
  </si>
  <si>
    <t>39121200/5</t>
  </si>
  <si>
    <t xml:space="preserve"> սեղաններ/ Մանկական սեղան /4-5 տարիքային խմբի համար/</t>
  </si>
  <si>
    <t>39121200/6</t>
  </si>
  <si>
    <t xml:space="preserve"> սեղաններ/ Մանկական սեղան /5-6 տարիքային խմբի համար/</t>
  </si>
  <si>
    <t>39121200/7</t>
  </si>
  <si>
    <t>39121200/8</t>
  </si>
  <si>
    <t>39121500/1</t>
  </si>
  <si>
    <t xml:space="preserve"> խոհանոցային պահարաններ և գրապահարաններ</t>
  </si>
  <si>
    <t>39121520/6</t>
  </si>
  <si>
    <t>39138120/1</t>
  </si>
  <si>
    <t xml:space="preserve"> աթոռ փայտյա</t>
  </si>
  <si>
    <t>39138120/2</t>
  </si>
  <si>
    <t xml:space="preserve"> աթոռ փայտյա/ Մանկական աթոռ /2-4 տարիքային խմբի համար/</t>
  </si>
  <si>
    <t>39138120/3</t>
  </si>
  <si>
    <t xml:space="preserve"> աթոռ փայտյա/ Մանկական աթոռ /4-5 տարիքային խմբի համար/</t>
  </si>
  <si>
    <t>39138120/4</t>
  </si>
  <si>
    <t xml:space="preserve"> աթոռ փայտյա/ Մանկական աթոռ /5-6 տարիքային խմբի համար/</t>
  </si>
  <si>
    <t>39141120/3</t>
  </si>
  <si>
    <t>39141120/4</t>
  </si>
  <si>
    <t>39141120/5</t>
  </si>
  <si>
    <t xml:space="preserve"> դարակներով պահարաններ/ Պահարան՝ հացի պահպանման համար</t>
  </si>
  <si>
    <t>39141120/6</t>
  </si>
  <si>
    <t xml:space="preserve"> դարակներով պահարաններ/ Բժշկական դեղորայքի և պարագաների մետաղական պահարան</t>
  </si>
  <si>
    <t>39141240/1</t>
  </si>
  <si>
    <t>39141240/2</t>
  </si>
  <si>
    <t>39141260/4</t>
  </si>
  <si>
    <t>39711140/2</t>
  </si>
  <si>
    <t xml:space="preserve"> գազօջախի սալիկնե/ "Սալօջախ /6 սալիկ/ "</t>
  </si>
  <si>
    <t>42711170/1</t>
  </si>
  <si>
    <t>37421151/1</t>
  </si>
  <si>
    <t>մարմնամարզական պատեր</t>
  </si>
  <si>
    <t>37421153/1</t>
  </si>
  <si>
    <t>մարմնամարզական նստարաններ</t>
  </si>
  <si>
    <t>45611200/585</t>
  </si>
  <si>
    <t>մշակութային օբյեկտների հիմնանորոգում/ Շենգավիթ վարչական շրջանի մարզադպրոցի հիմնանորոգում</t>
  </si>
  <si>
    <t xml:space="preserve"> տեխնիկական հսկողության ծառայություններ/ Շենգավիթ վարչական շրջանի մարզադպրոցի հիմնանորոգում</t>
  </si>
  <si>
    <t>45611100/511</t>
  </si>
  <si>
    <t>կրթական օբյեկտների հիմնանորոգում/ Աջափնյակ 36 մանկապարտեզ</t>
  </si>
  <si>
    <t>45611100/510</t>
  </si>
  <si>
    <t>կրթական օբյեկտների հիմնանորոգում/ Աջափնյակ վարչական շրջանի հ.48 մանկապարտեզի բակի բարեկարգման աշխատանքներ</t>
  </si>
  <si>
    <t>45611100/512</t>
  </si>
  <si>
    <t>կրթական օբյեկտների հիմնանորոգում/ Աջափնյակ վարչական շրջանի հ.49 մանկապարտեզի բակի բարեկարգման աշխատանքներ</t>
  </si>
  <si>
    <t>45611100/514</t>
  </si>
  <si>
    <t>կրթական օբյեկտների հիմնանորոգում/ Էրեբունի վարչական շրջանի 72 մանկապարտեզի ջեռուցման համակարգը 178 դպրոցի համակարգից առանձնացման աշխատանքներ</t>
  </si>
  <si>
    <t>45611100/503</t>
  </si>
  <si>
    <t>կրթական օբյեկտների հիմնանորոգում/ Կենտրոնի 1 մանկապարտեզ</t>
  </si>
  <si>
    <t>45611100/504</t>
  </si>
  <si>
    <t>կրթական օբյեկտների հիմնանորոգում/ Էրեբունի 63 մանկապարտեզ</t>
  </si>
  <si>
    <t>45611100/507</t>
  </si>
  <si>
    <t>կրթական օբյեկտների հիմնանորոգում/ Շենգավիթ 137</t>
  </si>
  <si>
    <t>45611100/508</t>
  </si>
  <si>
    <t>կրթական օբյեկտների հիմնանորոգում/ Շենգավիթ 143</t>
  </si>
  <si>
    <t>45611100/509</t>
  </si>
  <si>
    <t>կրթական օբյեկտների հիմնանորոգում/ Շենգավիթ 147</t>
  </si>
  <si>
    <t>45611100/15</t>
  </si>
  <si>
    <t>կրթական օբյեկտների հիմնանորոգում/ Կենտրոն վարչական շրջանի 15 մանկապարտեզի հիմնանորոգման</t>
  </si>
  <si>
    <t>կրթական օբյեկտների հիմնանորոգում/ Դավթաշեն վարչական շրջանի 58 մանկապարտեզի հիմնանորոգման</t>
  </si>
  <si>
    <t>կրթական օբյեկտների հիմնանորոգում/ Մալաթիա-Սեբաստիայի հ.77 մանկապարտեզի հիմնանորոգում</t>
  </si>
  <si>
    <t>45611100/660</t>
  </si>
  <si>
    <t>կրթական օբյեկտների հիմնանորոգում/ Մալաթիա-Սեբաստիայի հ.95 մանկապարտեզի հիմնանորոգում</t>
  </si>
  <si>
    <t>71351540/523</t>
  </si>
  <si>
    <t xml:space="preserve"> տեխնիկական հսկողության ծառայություններ/ Էրեբունի վարչական շրջանի 72 մանկապարտեզի ջեռուցման համակարգը 178 դպրոցի համակարգից առանձնացման աշխատանքներ</t>
  </si>
  <si>
    <t>71351540/1049</t>
  </si>
  <si>
    <t xml:space="preserve"> տեխնիկական հսկողության ծառայություններ/ հ 63 մանկապարտեզի հիմնանորոգման աշխատանքների</t>
  </si>
  <si>
    <t>71351540/1050</t>
  </si>
  <si>
    <t xml:space="preserve"> տեխնիկական հսկողության ծառայություններ/ հ. 137 մանկապարտեզի հիմնանորոգման աշխատանքների</t>
  </si>
  <si>
    <t>71351540/1051</t>
  </si>
  <si>
    <t xml:space="preserve"> տեխնիկական հսկողության ծառայություններ/ հ. 143 մանկապարտեզի հիմնանորոգման աշխատանքների</t>
  </si>
  <si>
    <t>71351540/1052</t>
  </si>
  <si>
    <t xml:space="preserve"> տեխնիկական հսկողության ծառայություններ/ հ. 147 մանկապարտեզի հիմնանորոգման աշխատանքների</t>
  </si>
  <si>
    <t>71351540/504</t>
  </si>
  <si>
    <t xml:space="preserve"> տեխնիկական հսկողության ծառայություններ/ Աջափնյակ 36 մանկապարտեզ հիմանորոգման աշխատանքների</t>
  </si>
  <si>
    <t>71351540/505</t>
  </si>
  <si>
    <t xml:space="preserve"> տեխնիկական հսկողության ծառայություններ/ Աջափնյակ վարչական շրջանի հ.48 մանկապարտեզի բակի բարեկարգման աշխատանք</t>
  </si>
  <si>
    <t>71351540/506</t>
  </si>
  <si>
    <t xml:space="preserve"> տեխնիկական հսկողության ծառայություններ/ Աջափնյակ վարչական շրջանի հ.49 մանկապարտեզի բակի բարեկարգման աշխատանքներ</t>
  </si>
  <si>
    <t>71351540/39</t>
  </si>
  <si>
    <t xml:space="preserve"> տեխնիկական հսկողության ծառայություններ/ Կենտրոն վարչական շրջանի 15 մանկապարտեզի հիմնանորոգման աշխատանքների</t>
  </si>
  <si>
    <t xml:space="preserve"> տեխնիկական հսկողության ծառայություններ/ Երևան քաղաքի Կենտրոն վարչական շրջանի հ.1 մանկապարտեզի հիմնանորոգման աշխատանքների որակի  տեխնիկական հսկողության խորհրդատվական ծառայություններ</t>
  </si>
  <si>
    <t>71351540/201</t>
  </si>
  <si>
    <t xml:space="preserve"> տեխնիկական հսկողության ծառայություններ/ Երևան քաղաքի Մալաթիա-Սեբաստիա վարչական շրջանի հհ. 77 մանկապարտեզներ հիմնանորոգման աշխատանքների որակի  տեխնիկական հսկողության խորհրդատվական ծառայություններ</t>
  </si>
  <si>
    <t>71351540/202</t>
  </si>
  <si>
    <t xml:space="preserve"> տեխնիկական հսկողության ծառայություններ/ Երևան քաղաքի Մալաթիա-Սեբաստիա վարչական շրջանի հհ. և 95 մանկապարտեզներ հիմնանորոգման աշխատանքների որակի  տեխնիկական հսկողության խորհրդատվական ծառայություններ</t>
  </si>
  <si>
    <t>բաժին 09, խումբ 6, դաս 1, 2. Դպրոցականների օլիմպիադաների և այլ միջոցառումների կազմակերպում</t>
  </si>
  <si>
    <t>79951100/5</t>
  </si>
  <si>
    <t xml:space="preserve"> միջոցառումների հետ կապված ծառայություններ/ առարկայական օլիմպիադաների կազմակերպում</t>
  </si>
  <si>
    <t>79951100/8</t>
  </si>
  <si>
    <t xml:space="preserve"> միջոցառումների հետ կապված ծառայություններ/ Կիրառական ռազմագիտության միջոցառումների կազմակերպման</t>
  </si>
  <si>
    <t>66511120/2</t>
  </si>
  <si>
    <t xml:space="preserve"> առողջության ապահովագրման ծառայություններ/ «Առողջության ապահովագրություն» փաթեթի ձեռքբերում Երևանի քաղաքապետարանի ենթակայության կազմակերպությունների,  «Թափառող կենդանիների վնասազերծման կենտրոն» ՀՈԱԿ-ի և «Երևանի աղբահանության և սանիտարական մաքրում» համայնքային հիմնարկի հաստիքացուցակներով նախատեսված հաստիք զբաղեցնող աշխատողների համար, Երևանի քաղաքապետարանի /ներառյալ Երևանի վարչական շրջանները, սոցիալական ծառայությունների և քաղաքացիական կացության ակտերի գրանցման տարածքային բաժինները/, Երևանի ենթակայության գրադարանների, թանգարանների, թատրոնների հաստիքացուցակներով նախատեսված հաստիք զբաղեցնող աշխատակիցների, ինչպես նաև «Գերատեսչական շենքերի պահպանման և շահագործման» փակ բաժնետիրական ընկերության և «Երևանտրանս» փակ բաժնետիրական ընկերության, կառավարման տեխնոլոգիաների, Երևան հիմնադրամի, «Երևանի կառուցապատման ներդրումային ԾԻԳ» ՀՈԱԿ-ի աշխատողների համար 66511120/2</t>
  </si>
  <si>
    <t>66511120/503</t>
  </si>
  <si>
    <t xml:space="preserve"> առողջության ապահովագրման ծառայություններ/ «Առողջության ապահովագրություն» փաթեթի ձեռքբերում Երևանի քաղաքապետարանի ենթակայության կազմակերպությունների /Ջրային կառույցներ ՓԲԸ, Երևանի ավտոբուս ՓԲԸ/ </t>
  </si>
  <si>
    <t>բաժին 01, խումբ 1, դաս 2, Ֆինանսական և հարկաբյուջետային հարաբերություններ</t>
  </si>
  <si>
    <t>բաժին 02, խումբ 2, դաս 0, Քաղաքացիական պաշտպանություն</t>
  </si>
  <si>
    <t>45221142/590</t>
  </si>
  <si>
    <t xml:space="preserve"> ընդհանուր շինարարական աշխատանքներ/ հակահրդեհային հիդրանտների վերանորոգման</t>
  </si>
  <si>
    <t>բաժին 04, խումբ 1, դաս 1, Ընդհանուր բնույթի տնտեսական և առևտրային հարաբերություններ</t>
  </si>
  <si>
    <t>45111240/1</t>
  </si>
  <si>
    <t>ապամոնտաժման աշխատանքներ/ ապամոնտաժման, տեղափոխման և պահպանման ծառայութուններ</t>
  </si>
  <si>
    <t>50111420/502</t>
  </si>
  <si>
    <t xml:space="preserve"> փոխադրամիջոցների տարահանման ծառայություններ</t>
  </si>
  <si>
    <t>բաժին 04, խումբ 3, դաս 5, Էլեկտրաէներգիա</t>
  </si>
  <si>
    <t>18931210/501</t>
  </si>
  <si>
    <t xml:space="preserve"> թղթյա տոպրակներ</t>
  </si>
  <si>
    <t>44423400/502</t>
  </si>
  <si>
    <t>71311300/501</t>
  </si>
  <si>
    <t xml:space="preserve"> էներգետիկ արդյունավետության հետ կապված խորհրդատվական ծառայություններ/ Ավագ ֆինանսական փորձագետի ծառայությունների ձեռքբերում</t>
  </si>
  <si>
    <t>ձեռնարկների և բրոշյուրների տպագրման ծառայություններ/ 200 հատ ուղեցույցերի տպագրություն</t>
  </si>
  <si>
    <t>31521160/501</t>
  </si>
  <si>
    <t xml:space="preserve"> լուսային ազդանշաններ</t>
  </si>
  <si>
    <t>31521160/502</t>
  </si>
  <si>
    <t>31521160/503</t>
  </si>
  <si>
    <t xml:space="preserve"> լուսային ազդանշաններ/ ներքին լուսավորությամբ տեղեկատվական ազդանշանների</t>
  </si>
  <si>
    <t>34121100/502</t>
  </si>
  <si>
    <t xml:space="preserve"> ավտոբուսներ և միջքաղաքային ավտոբուսներ</t>
  </si>
  <si>
    <t xml:space="preserve"> տրոլեյբուսներ</t>
  </si>
  <si>
    <t xml:space="preserve"> ճանապարհային գծանշումներ</t>
  </si>
  <si>
    <t>34921140/501</t>
  </si>
  <si>
    <t xml:space="preserve"> ճանապարհային գծանշումներ/ 10 սմ</t>
  </si>
  <si>
    <t>34921140/503</t>
  </si>
  <si>
    <t>34921140/502</t>
  </si>
  <si>
    <t xml:space="preserve"> ճանապարհային գծանշումներ/ 15 սմ</t>
  </si>
  <si>
    <t>34921140/504</t>
  </si>
  <si>
    <t xml:space="preserve"> ճանապարհային գծանշումներ/ պահպանապատերի հարդարում</t>
  </si>
  <si>
    <t>34921140/505</t>
  </si>
  <si>
    <t xml:space="preserve"> ճանապարհային գծանշումներ/ ուղղաձիգ գծանշում / պահպանապատերի ներկում/</t>
  </si>
  <si>
    <t>34921140/506</t>
  </si>
  <si>
    <t xml:space="preserve"> ճանապարհային գծանշումներ/ սառը պլաստիկով գծանշում</t>
  </si>
  <si>
    <t>34921140/507</t>
  </si>
  <si>
    <t xml:space="preserve"> ճանապարհային գծանշումներ/ թերմոպլաստիկով</t>
  </si>
  <si>
    <t>34921370/501</t>
  </si>
  <si>
    <t xml:space="preserve"> լուսային փարոսիկներ/ Փարոսիկի պատրաստում և տեղադրում բետոնե պահպանապատի վրա</t>
  </si>
  <si>
    <t>45231213/501</t>
  </si>
  <si>
    <t xml:space="preserve"> լուսային փարոսիկներ/ Փարոսիկի փայլաթերթի փոխարինում</t>
  </si>
  <si>
    <t>34921410/501</t>
  </si>
  <si>
    <t xml:space="preserve"> ճանապարհային նշաններ/ եռանկյունի, կլոր և քառակուսի ճանապարհային նշաններ, տեղադրումով</t>
  </si>
  <si>
    <t>34921410/502</t>
  </si>
  <si>
    <t xml:space="preserve"> ճանապարհային նշաններ/ Լրացուցիչ տեղեկատվության նշանի (ցուցանակ) պատրաստում և տեղադրում</t>
  </si>
  <si>
    <t>34921410/503</t>
  </si>
  <si>
    <t xml:space="preserve"> ճանապարհային նշաններ/ 1.34.1, - 1.34.3, 8.22.1, - 8.22.3 ճանապարհային նշանների պատրաստում և տեղադրում</t>
  </si>
  <si>
    <t>34921410/504</t>
  </si>
  <si>
    <t xml:space="preserve"> ճանապարհային նշաններ/ 5.15.1 ճանապարհային նշանի պատրաստում և տեղադրում</t>
  </si>
  <si>
    <t>34921410/505</t>
  </si>
  <si>
    <t xml:space="preserve"> ճանապարհային նշաններ/ 5.15.2 ճանապարհային նշանի պատրաստում և տեղադրում</t>
  </si>
  <si>
    <t>34921410/506</t>
  </si>
  <si>
    <t xml:space="preserve"> ճանապարհային նշաններ/ 5.16 ճանապարհային նշանի պատրաստում և տեղադրում</t>
  </si>
  <si>
    <t>34921410/507</t>
  </si>
  <si>
    <t xml:space="preserve"> ճանապարհային նշաններ/ 5․16 ճանապարհային նշանի պատրաստում և տեղադրում</t>
  </si>
  <si>
    <t>34921410/508</t>
  </si>
  <si>
    <t xml:space="preserve"> ճանապարհային նշաններ/ Տեղեկատվության նշանի (շիթ) պատրաստում և տեղադրում</t>
  </si>
  <si>
    <t>34921410/509</t>
  </si>
  <si>
    <t xml:space="preserve"> ճանապարհային նշաններ/ 5.7.1-5․7․2, 6․15․1 - 6․15․3 ճանապարհային նշանների պատրաստում և տեղադրում</t>
  </si>
  <si>
    <t>34921410/510</t>
  </si>
  <si>
    <t xml:space="preserve"> ճանապարհային նշաններ/ 5.18 ճանապարհային նշանի պատրաստում և տեղադրում</t>
  </si>
  <si>
    <t>34921410/511</t>
  </si>
  <si>
    <t xml:space="preserve"> ճանապարհային նշաններ/ 5.16 ճանապարհային նշանի ցուցահարթակի պատրաստում և տեղադրում</t>
  </si>
  <si>
    <t>39541170/501</t>
  </si>
  <si>
    <t xml:space="preserve"> ճանապարհային նշաններ</t>
  </si>
  <si>
    <t>34921430/501</t>
  </si>
  <si>
    <t xml:space="preserve"> ճանապարհային նշանների սյուներ/ կանգնակ տեղադրումով</t>
  </si>
  <si>
    <t>34921430/502</t>
  </si>
  <si>
    <t xml:space="preserve"> ճանապարհային նշանների սյուներ/ 5․16 ճանապարհային նշանի կանգնակի (կմախք) պատրաստում և տեղադրում</t>
  </si>
  <si>
    <t>38621300/501</t>
  </si>
  <si>
    <t>հայելի/ Սֆերիկ հայելու պատրաստում և տեղադրում</t>
  </si>
  <si>
    <t>38821200/501</t>
  </si>
  <si>
    <t xml:space="preserve"> հեռակառավարվող ազդանշանային սարքեր/ լուսացուցային օբյեկտների արդիականացում</t>
  </si>
  <si>
    <t xml:space="preserve"> ճոպաններ/ 6մմ-ոց ճոպանի մոնտաժում ամրացնող դետալներով</t>
  </si>
  <si>
    <t>44211240/501</t>
  </si>
  <si>
    <t xml:space="preserve"> հենասյուներ/ լուսացուցային կանգնակի տեղադրումով</t>
  </si>
  <si>
    <t>44211240/502</t>
  </si>
  <si>
    <t xml:space="preserve"> հենասյուներ/ լուսացուցային կանսուլ տեղադրումով</t>
  </si>
  <si>
    <t>34921210/1</t>
  </si>
  <si>
    <t xml:space="preserve"> ճանապարհային կահույք/ հասարակկան տրանսպորտի կանգառասրահներ</t>
  </si>
  <si>
    <t xml:space="preserve"> ավտոբուսային կանգառների կանգառների աշխատանքներ</t>
  </si>
  <si>
    <t xml:space="preserve"> ներկելու ծառայություններ/ ճանապարհային նշանների սյուների /կանգնակների/</t>
  </si>
  <si>
    <t>50231300/502</t>
  </si>
  <si>
    <t xml:space="preserve"> լուսազդանշանների պահպանման ծառայություններ/ Լուսացույցային օբյեկտների սպասարկում, պահպանում, շահագործում և վթարավերականգնում</t>
  </si>
  <si>
    <t>50231300/6</t>
  </si>
  <si>
    <t xml:space="preserve"> լուսազդանշանների պահպանման ծառայություններ/ Արդիականացման նպատակով առկա տրանսպորտային լուսացույցի տեղադրում առկա կոնսուլի կամ ճոպանի վրա</t>
  </si>
  <si>
    <t>50231300/7</t>
  </si>
  <si>
    <t xml:space="preserve"> լուսազդանշանների պահպանման ծառայություններ/ 8մմ-ոց ճոպանի մոնտաժում ամրացնող դետալներով</t>
  </si>
  <si>
    <t>50231300/505</t>
  </si>
  <si>
    <t xml:space="preserve"> կոյուղաջրերի համար խողովակաշարերի կառուցման աշխատանքներ</t>
  </si>
  <si>
    <t>45231143/1</t>
  </si>
  <si>
    <t xml:space="preserve"> կոյուղիների կառուցման աշխատանքներ/ Հակոբյան փողոցից Խաչատրյան 2-րդ նրբ.</t>
  </si>
  <si>
    <t>45231143/2</t>
  </si>
  <si>
    <t xml:space="preserve"> կոյուղիների կառուցման աշխատանքներ/ 16 թաղ. 23-26 շենքերի կոյուղագիծ</t>
  </si>
  <si>
    <t>45231143/3</t>
  </si>
  <si>
    <t xml:space="preserve"> կոյուղիների կառուցման աշխատանքներ/ Իսահակյան 38 շենքի կոյուղագիծ</t>
  </si>
  <si>
    <t>45231143/4</t>
  </si>
  <si>
    <t xml:space="preserve"> կոյուղիների կառուցման աշխատանքներ/ Բուզանդի 1/3 շենքի կոյուղագիծ</t>
  </si>
  <si>
    <t>45231143/5</t>
  </si>
  <si>
    <t xml:space="preserve"> կոյուղիների կառուցման աշխատանքներ/ Արեշի 33 փողոցի կոյուղագիծ</t>
  </si>
  <si>
    <t>45231143/6</t>
  </si>
  <si>
    <t xml:space="preserve"> կոյուղիների կառուցման աշխատանքներ/ Նոր Արեշի 22 փողոցի հեղեղատարի կոյուղագիծ</t>
  </si>
  <si>
    <t>45231143/7</t>
  </si>
  <si>
    <t xml:space="preserve"> կոյուղիների կառուցման աշխատանքներ/ Բուռնազյան փողոցի 1 շենքի կոյուղագիծ</t>
  </si>
  <si>
    <t>45231143/8</t>
  </si>
  <si>
    <t xml:space="preserve"> կոյուղիների կառուցման աշխատանքներ/ Ծերենցի 2-րդ նրբ 19-27 տների կոյուղագիծ</t>
  </si>
  <si>
    <t>45231143/9</t>
  </si>
  <si>
    <t xml:space="preserve"> կոյուղիների կառուցման աշխատանքներ/ Ջիվանու 20-54 առանձնատների կոյուղագիծ</t>
  </si>
  <si>
    <t>45231143/10</t>
  </si>
  <si>
    <t xml:space="preserve"> կոյուղիների կառուցման աշխատանքներ/ Ֆրունզե փողոցի առանձնատների կոյուղագիծ</t>
  </si>
  <si>
    <t>45231143/11</t>
  </si>
  <si>
    <t xml:space="preserve"> կոյուղիների կառուցման աշխատանքներ/ Լեփսիուսի փողոց հհ 27,37,39 կոյուղագիծ</t>
  </si>
  <si>
    <t>45231143/12</t>
  </si>
  <si>
    <t xml:space="preserve"> կոյուղիների կառուցման աշխատանքներ/ Մ. Ավետիսյան 4-րդ փողոցի /1-13 տներ և Լեփսիուսի 2-4 տների կոյուղագիծ</t>
  </si>
  <si>
    <t>45231143/13</t>
  </si>
  <si>
    <t xml:space="preserve"> կոյուղիների կառուցման աշխատանքներ/ Բաղյան, Գյուրջյան, Քոչարյարյան փողոցների հեղեղատարի կառուցման</t>
  </si>
  <si>
    <t xml:space="preserve"> կոյուղիների կառուցման աշխատանքներ/ Քանաքեռ-Զեյթուն Սարկավագի փողոցի միջնամաս Հասրաթյան փողոց 80 տան դիմացից մինչև Միքայելյան հիվանդանոց/հեղեղատարի կառուցում/</t>
  </si>
  <si>
    <t xml:space="preserve"> կոյուղիների կառուցման աշխատանքներ/ Նոր Նորքից դեպի Նորքի 1-ին նրբ. Կապուղի կոյուղատար</t>
  </si>
  <si>
    <t xml:space="preserve"> կոյուղիների կառուցման աշխատանքներ/ Այգեգործական փողոցից դեպի Նորքի 1-ին կոյուղատար</t>
  </si>
  <si>
    <t>71351540/158</t>
  </si>
  <si>
    <t xml:space="preserve"> տեխնիկական հսկողության ծառայություններ/ Աջափնյակ վարչական շրջանի Հակոբյանց փողոցից Խ. Խաչատրյան 2-րդ նրբ.  կոյուղագծի վերակառուցման աշխատանքներ</t>
  </si>
  <si>
    <t>71351540/159</t>
  </si>
  <si>
    <t xml:space="preserve"> տեխնիկական հսկողության ծառայություններ/ Աջափնյակ վարչական շրջանի 16 թաղ. 23-26 շենքերի  կոյուղագծի վերակառուցման աշխատանքներ</t>
  </si>
  <si>
    <t>71351540/160</t>
  </si>
  <si>
    <t xml:space="preserve"> տեխնիկական հսկողության ծառայություններ/ Կենտրոն վարչական շրջանի Իսահակյան 38  շենքի կոյուղագծի վերակառուցման աշխատանքներ</t>
  </si>
  <si>
    <t>71351540/161</t>
  </si>
  <si>
    <t xml:space="preserve"> տեխնիկական հսկողության ծառայություններ/ Կենտրոն վարչական շրջանի Բուզանդի 1/3 շենքի կոյուղագծի վերակառուցման աշխատանքներ</t>
  </si>
  <si>
    <t>71351540/162</t>
  </si>
  <si>
    <t xml:space="preserve"> տեխնիկական հսկողության ծառայություններ/ Էրեբունի վարչական շրջանի Նոր Արեշի 33-րդ փողոցի կոյուղագծի կառուցման աշխատանքներ</t>
  </si>
  <si>
    <t>71351540/163</t>
  </si>
  <si>
    <t xml:space="preserve"> տեխնիկական հսկողության ծառայություններ/ Էրեբունի վարչական շրջանի Նոր Արեշի 22-րդ փողոցի /ծննդատուն/ հեղեղատարի կառուցման աշխատանքներ</t>
  </si>
  <si>
    <t>71351540/164</t>
  </si>
  <si>
    <t xml:space="preserve"> տեխնիկական հսկողության ծառայություններ/ Էրեբունի վարչական շրջանի Բուռնազյան փողոց հ.1 շենքի կոյուղագծի վերակառուցման աշխատանքներ</t>
  </si>
  <si>
    <t>71351540/165</t>
  </si>
  <si>
    <t xml:space="preserve"> տեխնիկական հսկողության ծառայություններ/ Մալաթիա-Սեբաստիա վարչական շրջանի Ծերենցի 2-րդ նրբ. 19-27 տների կոյուղագծի կառուցման աշխատանքներ</t>
  </si>
  <si>
    <t>71351540/166</t>
  </si>
  <si>
    <t xml:space="preserve"> տեխնիկական հսկողության ծառայություններ/ Մալաթիա-Սեբաստիա վարչական շրջանի Ջիվանու փող. 20-54 առանձնատների կոյուղագծի կառուցման աշխատանքներ</t>
  </si>
  <si>
    <t>71351540/167</t>
  </si>
  <si>
    <t xml:space="preserve"> տեխնիկական հսկողության ծառայություններ/ Շենգավիթ վարչական շրջանի Ֆրունզե փողոցի /սեփական առանձնատներ/ կոյուղագծի վերակառուցման աշխատանքներ</t>
  </si>
  <si>
    <t>71351540/168</t>
  </si>
  <si>
    <t xml:space="preserve"> տեխնիկական հսկողության ծառայություններ/ Քանաքեռ-Զեյթուն վարչական շրջանի Լեփսիուսի փողոց հհ27,37,39  կոյուղագծի վերակառուցման աշխատանքներ</t>
  </si>
  <si>
    <t>71351540/169</t>
  </si>
  <si>
    <t xml:space="preserve"> տեխնիկական հսկողության ծառայություններ/ Քանաքեռ-Զեյթուն վարչական շրջանի Մ. Ավետիսյան 4-րդ փողոցի /1-13 տներ/ և Լեփսիուսի փողոցի /2-4 տներ/ կոյուղագծի վերակառուցման աշխատանքներ</t>
  </si>
  <si>
    <t>71351540/170</t>
  </si>
  <si>
    <t xml:space="preserve"> տեխնիկական հսկողության ծառայություններ/ Նոր Նորք վարչական շրջանի Բաղյան, Գյուրջյան, Քոչարյան փողոցների  հեղեղատարի կառուցման աշխատանքներ</t>
  </si>
  <si>
    <t>բաժին 05, խումբ 6, դաս 1, Շրջակա միջավայրի պաշտպանություն (այլ դասերին չպատկանող)</t>
  </si>
  <si>
    <t xml:space="preserve"> բազմաֆունկցիոնալ շենքերի կառուցման աշխատանքներ/ «Երևանի աղբահանություն և սանիտարական մաքրում» համայնքային հիմնարկի արտադրական մասնաշենքի հիմնանորոգման աշխատանքներ</t>
  </si>
  <si>
    <t xml:space="preserve"> տեխնիկական հսկողության ծառայություններ/ Նուբարաշենի թունաքիմիկատների գերեզմանոցի պահակակետի վագոն-տնակի վերանորոգման</t>
  </si>
  <si>
    <t xml:space="preserve"> տեխնիկական հսկողության ծառայություններ/ «Երևանի աղբահանություն և սանիտարական մաքրում» համայնքային հիմնարկի արտադրական մասնաշենքի հիմնանորոգման աշխատանքների որակի  տեխնիկական հսկողության ծառայություններ</t>
  </si>
  <si>
    <t>50851100/2</t>
  </si>
  <si>
    <t>կահույքի վերանորոգման ― պահպանման ծառայություններ</t>
  </si>
  <si>
    <t>50851100/1</t>
  </si>
  <si>
    <t>50851100/3</t>
  </si>
  <si>
    <t>50851100/4</t>
  </si>
  <si>
    <t>34141150/1</t>
  </si>
  <si>
    <t>34141320/1</t>
  </si>
  <si>
    <t>45231143/514</t>
  </si>
  <si>
    <t>45231143/515</t>
  </si>
  <si>
    <t>45231143/516</t>
  </si>
  <si>
    <t>Ավան</t>
  </si>
  <si>
    <t>Արաբկիր</t>
  </si>
  <si>
    <t>Աջափնյակ</t>
  </si>
  <si>
    <t xml:space="preserve">Նուբարաշեն </t>
  </si>
  <si>
    <t>Շենգավիթ</t>
  </si>
  <si>
    <t xml:space="preserve"> Նոր Նորք</t>
  </si>
  <si>
    <t>Քանաքեռ-Զեյթուն</t>
  </si>
  <si>
    <t>Դավթաշեն</t>
  </si>
  <si>
    <t>Նորք-Մարաշ</t>
  </si>
  <si>
    <t xml:space="preserve"> էրեբունի</t>
  </si>
  <si>
    <t>Մալաթիա-Սեբաստիա</t>
  </si>
  <si>
    <t>71351540/255</t>
  </si>
  <si>
    <t>71351540/261</t>
  </si>
  <si>
    <t>71351540/259</t>
  </si>
  <si>
    <t>71351540/258</t>
  </si>
  <si>
    <t>71351540/262</t>
  </si>
  <si>
    <t>71351540/256</t>
  </si>
  <si>
    <t>71351540/257</t>
  </si>
  <si>
    <t>71351540/260</t>
  </si>
  <si>
    <t>79971120/510</t>
  </si>
  <si>
    <t>71351540/516</t>
  </si>
  <si>
    <t>տեխնիկական հսկողության ծառայություններ</t>
  </si>
  <si>
    <t>50531140/30</t>
  </si>
  <si>
    <t>Ի. Օսիպյան</t>
  </si>
  <si>
    <t>բաժին 08, խումբ06 դաս 1, հանգստի գոտիների և զբոսայգիների կառուցում ու պահպանում,  բակային տարածքների և խաղահրապարակների հիմնանորոգում ու պահպանում</t>
  </si>
  <si>
    <t>5113</t>
  </si>
  <si>
    <t>71351540/274</t>
  </si>
  <si>
    <t>71351540/267</t>
  </si>
  <si>
    <t>71351540/275</t>
  </si>
  <si>
    <t>71351540/272</t>
  </si>
  <si>
    <t>71351540/764</t>
  </si>
  <si>
    <t>71351540/763</t>
  </si>
  <si>
    <t>71351540/765</t>
  </si>
  <si>
    <t>71351540/754</t>
  </si>
  <si>
    <t>31211300/501</t>
  </si>
  <si>
    <t>կոմուտատորներ</t>
  </si>
  <si>
    <t>31211300/502</t>
  </si>
  <si>
    <t>31711120/501</t>
  </si>
  <si>
    <t>հաղորդիչ-ընդունիչ սարքեր</t>
  </si>
  <si>
    <t>32421100/503</t>
  </si>
  <si>
    <t>ցանցային մալուխներ</t>
  </si>
  <si>
    <t>38121180/501</t>
  </si>
  <si>
    <t>ջերմաստիճանի կամ խոնավության մակեր―ութային հետազոտման սարքավորումներ</t>
  </si>
  <si>
    <t>39714200/504</t>
  </si>
  <si>
    <t>օդորակիչ</t>
  </si>
  <si>
    <t>42981200/501</t>
  </si>
  <si>
    <t>դիզել գեներատոր</t>
  </si>
  <si>
    <t>44221190/501</t>
  </si>
  <si>
    <t>հակահրդեհային դռներ</t>
  </si>
  <si>
    <t>44481300/501</t>
  </si>
  <si>
    <t>հակահրդեհային համակարգ</t>
  </si>
  <si>
    <t>72711100/501</t>
  </si>
  <si>
    <t>տեղեկատվական ցանցի տեղադրման, սպասարկման ― համակարգչային ցանցի կառուցման ծառայություններ</t>
  </si>
  <si>
    <t>1</t>
  </si>
  <si>
    <t>45611300/115</t>
  </si>
  <si>
    <t>բաժին 04, խումբ 2, դաս 4, Ոռոգման ցանցի կառուցում և վերանորոգում</t>
  </si>
  <si>
    <t>5112</t>
  </si>
  <si>
    <t>բաժին 08, խումբ 1, դաս 1, Սպորտային գոտիների և մարզական կենտրոնների կառուցում ու պահպանում</t>
  </si>
  <si>
    <t>98111140/134</t>
  </si>
  <si>
    <t>98111140/135</t>
  </si>
  <si>
    <t xml:space="preserve"> սպորտային միջոցառումների կազմակերպման ծառայություններ/ Երեխաների պաշտպանության միջազգային օրվան նվիրված մարզական տոնահանդես մանկապարտեզի երեխաների մասնակցությամբ</t>
  </si>
  <si>
    <t xml:space="preserve"> սպորտային միջոցառումների կազմակերպման ծառայություններ/ ,,Երևանի քաղաքապետի փոխանցիկ գավաթի համաքաղաքային պատահեկան բակային մրցաշար</t>
  </si>
  <si>
    <t>71241200/766</t>
  </si>
  <si>
    <t>71241200/767</t>
  </si>
  <si>
    <t>30211280/5</t>
  </si>
  <si>
    <t>71241200/777</t>
  </si>
  <si>
    <t>71241200/778</t>
  </si>
  <si>
    <t>71241200/757</t>
  </si>
  <si>
    <t xml:space="preserve"> տեխնիկական հսկողության ծառայություններ/ մայթերի վերանորոգում</t>
  </si>
  <si>
    <t>39111180/10</t>
  </si>
  <si>
    <t>48821200/501</t>
  </si>
  <si>
    <t>համակարգչային սերվերներ</t>
  </si>
  <si>
    <t>15897200/9</t>
  </si>
  <si>
    <t>30232400/1</t>
  </si>
  <si>
    <t>սմարթ քարտեր կարդացող սարքեր</t>
  </si>
  <si>
    <t>71351540/277</t>
  </si>
  <si>
    <t>բաժին 05, խումբ5, դաս 1</t>
  </si>
  <si>
    <t>73432100/505</t>
  </si>
  <si>
    <t>32421300/5</t>
  </si>
  <si>
    <t>32421300/6</t>
  </si>
  <si>
    <t>30232480/3</t>
  </si>
  <si>
    <t>30232480/4</t>
  </si>
  <si>
    <t>30237137/3</t>
  </si>
  <si>
    <t>30232480/5</t>
  </si>
  <si>
    <t>30237140/2</t>
  </si>
  <si>
    <t xml:space="preserve"> մայրական պլատաներ/ H 510</t>
  </si>
  <si>
    <t>30121450/17</t>
  </si>
  <si>
    <t>30121450/19</t>
  </si>
  <si>
    <t>30237460/5</t>
  </si>
  <si>
    <t>30237411/7</t>
  </si>
  <si>
    <t>30237412/2</t>
  </si>
  <si>
    <t>32341110/2</t>
  </si>
  <si>
    <t>30236170/3</t>
  </si>
  <si>
    <t>հիշողության սարք</t>
  </si>
  <si>
    <t>30236170/4</t>
  </si>
  <si>
    <t>32421100/4</t>
  </si>
  <si>
    <t>71351540/248</t>
  </si>
  <si>
    <t>71351540/249</t>
  </si>
  <si>
    <t>71351540/250</t>
  </si>
  <si>
    <t>71351540/251</t>
  </si>
  <si>
    <t>71351540/252</t>
  </si>
  <si>
    <t>71351540/253</t>
  </si>
  <si>
    <t>37531210/16</t>
  </si>
  <si>
    <t>37531210/18</t>
  </si>
  <si>
    <t>37531210/19</t>
  </si>
  <si>
    <t>71351540/240</t>
  </si>
  <si>
    <t>71351540/216</t>
  </si>
  <si>
    <t>71351540/217</t>
  </si>
  <si>
    <t>71351540/245</t>
  </si>
  <si>
    <t>71351540/246</t>
  </si>
  <si>
    <t>45231216/1</t>
  </si>
  <si>
    <t>71351540/270</t>
  </si>
  <si>
    <t>37311100/1</t>
  </si>
  <si>
    <t>դաշնամուրներ</t>
  </si>
  <si>
    <t>37311110/1</t>
  </si>
  <si>
    <t>ակորդեոններ</t>
  </si>
  <si>
    <t>37311180/1</t>
  </si>
  <si>
    <t>սաքսոֆոններ</t>
  </si>
  <si>
    <t>37311200/1</t>
  </si>
  <si>
    <t>շեփորներ</t>
  </si>
  <si>
    <t>37311270/1</t>
  </si>
  <si>
    <t>լարային գործիքներ</t>
  </si>
  <si>
    <t>37311270/2</t>
  </si>
  <si>
    <t>37311270/3</t>
  </si>
  <si>
    <t>37311270/4</t>
  </si>
  <si>
    <t>37311300/1</t>
  </si>
  <si>
    <t>կիթառներ</t>
  </si>
  <si>
    <t>37311310/1</t>
  </si>
  <si>
    <t>ջութակներ</t>
  </si>
  <si>
    <t>37311310/2</t>
  </si>
  <si>
    <t>37311310/3</t>
  </si>
  <si>
    <t>37311310/4</t>
  </si>
  <si>
    <t>37311350/1</t>
  </si>
  <si>
    <t>թավջութակներ</t>
  </si>
  <si>
    <t>37311350/2</t>
  </si>
  <si>
    <t>37311350/3</t>
  </si>
  <si>
    <t>37311360/1</t>
  </si>
  <si>
    <t>կոնտրաբասներ</t>
  </si>
  <si>
    <t>37311370/1</t>
  </si>
  <si>
    <t>փողային գործիքներ</t>
  </si>
  <si>
    <t>37311380/1</t>
  </si>
  <si>
    <t>կլարնետներ</t>
  </si>
  <si>
    <t>37311390/1</t>
  </si>
  <si>
    <t>հոբոյներ</t>
  </si>
  <si>
    <t>37311410/1</t>
  </si>
  <si>
    <t>ֆլեյտաներ</t>
  </si>
  <si>
    <t>37311500/1</t>
  </si>
  <si>
    <t>հարվածային գործիքներ</t>
  </si>
  <si>
    <t>37311500/2</t>
  </si>
  <si>
    <t>37311500/3</t>
  </si>
  <si>
    <t>37311560/1</t>
  </si>
  <si>
    <t>քսիլոֆոններ</t>
  </si>
  <si>
    <t>71241200/779</t>
  </si>
  <si>
    <t>71241200/781</t>
  </si>
  <si>
    <t>71351540/276</t>
  </si>
  <si>
    <t>71351540/286</t>
  </si>
  <si>
    <t>71351540/284</t>
  </si>
  <si>
    <t>71351540/282</t>
  </si>
  <si>
    <t>71351540/281</t>
  </si>
  <si>
    <t>71351540/285</t>
  </si>
  <si>
    <t>71351540/287</t>
  </si>
  <si>
    <t>71351540/283</t>
  </si>
  <si>
    <t>71351540/289</t>
  </si>
  <si>
    <t>71351540/290</t>
  </si>
  <si>
    <t>71351540/288</t>
  </si>
  <si>
    <t>71351540/291</t>
  </si>
  <si>
    <t>71351540/293</t>
  </si>
  <si>
    <t>71351540/292</t>
  </si>
  <si>
    <t>71351540/294</t>
  </si>
  <si>
    <t>71351540/295</t>
  </si>
  <si>
    <t>71351540/303</t>
  </si>
  <si>
    <t>71351540/305</t>
  </si>
  <si>
    <t>71351540/300</t>
  </si>
  <si>
    <t>71351540/297</t>
  </si>
  <si>
    <t>71351540/310</t>
  </si>
  <si>
    <t>71351540/301</t>
  </si>
  <si>
    <t>71351540/311</t>
  </si>
  <si>
    <t>71351540/309</t>
  </si>
  <si>
    <t>71351540/312</t>
  </si>
  <si>
    <t>71351540/298</t>
  </si>
  <si>
    <t>71351540/308</t>
  </si>
  <si>
    <t>71351540/307</t>
  </si>
  <si>
    <t>71351540/302</t>
  </si>
  <si>
    <t>71351540/306</t>
  </si>
  <si>
    <t>71351540/299</t>
  </si>
  <si>
    <t>71351540/296</t>
  </si>
  <si>
    <t>71351540/304</t>
  </si>
  <si>
    <t>45231220/2</t>
  </si>
  <si>
    <t>փողոցների հիմնային աշխատանքներ</t>
  </si>
  <si>
    <t>45231143/517</t>
  </si>
  <si>
    <t>կոյուղիների կառուցման աշխատանքներ</t>
  </si>
  <si>
    <t>30197230/17</t>
  </si>
  <si>
    <t>էլեկտրոնային վահանակներ</t>
  </si>
  <si>
    <t>71351540/313</t>
  </si>
  <si>
    <t>15897200/10</t>
  </si>
  <si>
    <t>60171200/7</t>
  </si>
  <si>
    <t>60171200/8</t>
  </si>
  <si>
    <t>98111140/146</t>
  </si>
  <si>
    <t>98111140/145</t>
  </si>
  <si>
    <t>98111140/147</t>
  </si>
  <si>
    <t>45261135/10</t>
  </si>
  <si>
    <t>45261135/8</t>
  </si>
  <si>
    <t>45261135/9</t>
  </si>
  <si>
    <t>րկաթբետոնի հետ կապված աշխատանքներ</t>
  </si>
  <si>
    <t>71351540/278</t>
  </si>
  <si>
    <t>71351540/279</t>
  </si>
  <si>
    <t>71351540/280</t>
  </si>
  <si>
    <t>79951110/182</t>
  </si>
  <si>
    <t>79951110/183</t>
  </si>
  <si>
    <t>79951110/184</t>
  </si>
  <si>
    <t>79951110/185</t>
  </si>
  <si>
    <t>79951110/186</t>
  </si>
  <si>
    <t>79951110/187</t>
  </si>
  <si>
    <t>79951110/188</t>
  </si>
  <si>
    <t>մշակութային միջոցառումների կազմակերպման ծառայություններ</t>
  </si>
  <si>
    <t>39221400/1</t>
  </si>
  <si>
    <t>33751100/1</t>
  </si>
  <si>
    <t>33751100/2</t>
  </si>
  <si>
    <t>33751100/3</t>
  </si>
  <si>
    <t>33751100/4</t>
  </si>
  <si>
    <t>33751100/5</t>
  </si>
  <si>
    <t>մեկանգամյա օգտագործման տակդիրներ</t>
  </si>
  <si>
    <t>100,00</t>
  </si>
  <si>
    <t>120,00</t>
  </si>
  <si>
    <t>180,00</t>
  </si>
  <si>
    <t>218,00</t>
  </si>
  <si>
    <t>218,  00</t>
  </si>
  <si>
    <t>98111140/143</t>
  </si>
  <si>
    <t>79951100/16</t>
  </si>
  <si>
    <t>միջոցառումների հետ կապված ծառայություններ</t>
  </si>
  <si>
    <t>Ապրանքներ</t>
  </si>
  <si>
    <t>15897200/12</t>
  </si>
  <si>
    <t>33711480/5</t>
  </si>
  <si>
    <t>33761100/19</t>
  </si>
  <si>
    <t>39513200/12</t>
  </si>
  <si>
    <t>39812600/13</t>
  </si>
  <si>
    <t>39831100/18</t>
  </si>
  <si>
    <t>օճառ</t>
  </si>
  <si>
    <t>թղթե անձեռոցիկ, երկշերտ</t>
  </si>
  <si>
    <t>մաքրող մածուկներ ― փոշիներ</t>
  </si>
  <si>
    <t>լվացող նյութեր</t>
  </si>
  <si>
    <t>45611100/518</t>
  </si>
  <si>
    <t>Երևան քաղաքի Աջափնյակ վարչական շրջանի հ.44 մանկապարտեզի հիմնանորոգման աշխատանքնե</t>
  </si>
  <si>
    <t>45611100/519</t>
  </si>
  <si>
    <t>Երևան քաղաքի Աջափնյակ վարչական շրջանի հ.50 մանկապարտեզի հիմնանորոգման աշխատանքներ</t>
  </si>
  <si>
    <t>45611100/520</t>
  </si>
  <si>
    <t>Երևան քաղաքի Դավթաշեն վարչական շրջանի հ.61  մանկապարտեզի հիմնանորոգման աշխատանքներ</t>
  </si>
  <si>
    <t>45221142/538</t>
  </si>
  <si>
    <t>Երևանի քաղաքապետարանի    Բուզանդի 1/3 հասցեում գտնվող մասնաշենքի տանիքի վերանորոգման  աշխատանքներ</t>
  </si>
  <si>
    <t>բաժին 9, խումբ 5, դաս 1 Արտադպրոցական կազմակերպությունների հիմնանորոգում և վերակառուցում</t>
  </si>
  <si>
    <t>45611300/118</t>
  </si>
  <si>
    <t>42418100/64</t>
  </si>
  <si>
    <t>վերելակների մասեր</t>
  </si>
  <si>
    <t>42418100/65</t>
  </si>
  <si>
    <t>42418100/66</t>
  </si>
  <si>
    <t>բաժին 05, խումբ 2, դաս 1, Շենգավիթ վարչական շրջանի ջրահեռացման կոմունիկացիոն ցանցերի կառուցում</t>
  </si>
  <si>
    <t>71351540/814</t>
  </si>
  <si>
    <t>45221142/540</t>
  </si>
  <si>
    <t>Երևան քաղաքի    Հանրապետության հրապարակի  մայթերի սալիկների վերանորոգման աշխատանքներ</t>
  </si>
  <si>
    <t>39281100/10</t>
  </si>
  <si>
    <t>39281100/11</t>
  </si>
  <si>
    <t>39281100/12</t>
  </si>
  <si>
    <t>39281100/13</t>
  </si>
  <si>
    <t>39281100/14</t>
  </si>
  <si>
    <t>39281100/15</t>
  </si>
  <si>
    <t>39281100/9</t>
  </si>
  <si>
    <t>79951110/189</t>
  </si>
  <si>
    <t>79951110/190</t>
  </si>
  <si>
    <t>79951110/191</t>
  </si>
  <si>
    <t>79951110/192</t>
  </si>
  <si>
    <t>45221142/36</t>
  </si>
  <si>
    <t>45221142/37</t>
  </si>
  <si>
    <t>42418100/23</t>
  </si>
  <si>
    <t>42418100/24</t>
  </si>
  <si>
    <t>42418100/25</t>
  </si>
  <si>
    <t>42418100/26</t>
  </si>
  <si>
    <t>42418100/27</t>
  </si>
  <si>
    <t>42418100/28</t>
  </si>
  <si>
    <t>50531140/31</t>
  </si>
  <si>
    <t>50531140/32</t>
  </si>
  <si>
    <t>50531140/33</t>
  </si>
  <si>
    <t>50531140/34</t>
  </si>
  <si>
    <t>50531140/35</t>
  </si>
  <si>
    <t>34111100/1</t>
  </si>
  <si>
    <t>մարդատար մեքենաներ</t>
  </si>
  <si>
    <t>71241200/782</t>
  </si>
  <si>
    <t>71241200/783</t>
  </si>
  <si>
    <t>71241200/784</t>
  </si>
  <si>
    <t>71241200/785</t>
  </si>
  <si>
    <t>71241200/786</t>
  </si>
  <si>
    <t>71241200/787</t>
  </si>
  <si>
    <t>71241200/788</t>
  </si>
  <si>
    <t>71241200/790</t>
  </si>
  <si>
    <t>71241200/791</t>
  </si>
  <si>
    <t>60171100/10</t>
  </si>
  <si>
    <t>60171100/11</t>
  </si>
  <si>
    <t>ուղ―որափոխադրող ավտոմեքենաների վարձակալություն` վարորդի հետ միասին</t>
  </si>
  <si>
    <t>45221142/41</t>
  </si>
  <si>
    <t>39511120/1</t>
  </si>
  <si>
    <t>15897200/13</t>
  </si>
  <si>
    <t>33751100/8</t>
  </si>
  <si>
    <t>33751100/9</t>
  </si>
  <si>
    <t>71351540/315</t>
  </si>
  <si>
    <t>71351540/316</t>
  </si>
  <si>
    <t>34921440/23</t>
  </si>
  <si>
    <t>15897200/15</t>
  </si>
  <si>
    <t>4267</t>
  </si>
  <si>
    <t>71241200/792</t>
  </si>
  <si>
    <t>34141150/502</t>
  </si>
  <si>
    <t>92621110/100</t>
  </si>
  <si>
    <t>92621110/101</t>
  </si>
  <si>
    <t>92621110/102</t>
  </si>
  <si>
    <t>92621110/103</t>
  </si>
  <si>
    <t>92621110/104</t>
  </si>
  <si>
    <t>92621110/105</t>
  </si>
  <si>
    <t>92621110/106</t>
  </si>
  <si>
    <t>92621110/107</t>
  </si>
  <si>
    <t>92621110/108</t>
  </si>
  <si>
    <t>92621110/109</t>
  </si>
  <si>
    <t>92621110/110</t>
  </si>
  <si>
    <t>92621110/111</t>
  </si>
  <si>
    <t>92621110/112</t>
  </si>
  <si>
    <t>92621110/113</t>
  </si>
  <si>
    <t>92621110/114</t>
  </si>
  <si>
    <t>92621110/115</t>
  </si>
  <si>
    <t>92621110/116</t>
  </si>
  <si>
    <t>92621110/117</t>
  </si>
  <si>
    <t>92621110/118</t>
  </si>
  <si>
    <t>92621110/119</t>
  </si>
  <si>
    <t>92621110/120</t>
  </si>
  <si>
    <t>92621110/121</t>
  </si>
  <si>
    <t>92621110/122</t>
  </si>
  <si>
    <t>92621110/123</t>
  </si>
  <si>
    <t>92621110/124</t>
  </si>
  <si>
    <t>92621110/125</t>
  </si>
  <si>
    <t>92621110/126</t>
  </si>
  <si>
    <t>92621110/127</t>
  </si>
  <si>
    <t>92621110/128</t>
  </si>
  <si>
    <t>92621110/129</t>
  </si>
  <si>
    <t>92621110/130</t>
  </si>
  <si>
    <t>92621110/131</t>
  </si>
  <si>
    <t>92621110/132</t>
  </si>
  <si>
    <t>92621110/133</t>
  </si>
  <si>
    <t>92621110/134</t>
  </si>
  <si>
    <t>92621110/135</t>
  </si>
  <si>
    <t>92621110/136</t>
  </si>
  <si>
    <t>92621110/137</t>
  </si>
  <si>
    <t>92621110/138</t>
  </si>
  <si>
    <t>92621110/139</t>
  </si>
  <si>
    <t>92621110/140</t>
  </si>
  <si>
    <t>92621110/141</t>
  </si>
  <si>
    <t>92621110/142</t>
  </si>
  <si>
    <t>92621110/143</t>
  </si>
  <si>
    <t>92621110/144</t>
  </si>
  <si>
    <t>92621110/145</t>
  </si>
  <si>
    <t>92621110/146</t>
  </si>
  <si>
    <t>92621110/147</t>
  </si>
  <si>
    <t>92621110/93</t>
  </si>
  <si>
    <t>92621110/94</t>
  </si>
  <si>
    <t>92621110/95</t>
  </si>
  <si>
    <t>92621110/96</t>
  </si>
  <si>
    <t>92621110/97</t>
  </si>
  <si>
    <t>92621110/98</t>
  </si>
  <si>
    <t>92621110/99</t>
  </si>
  <si>
    <t>սպորտային միջոցառումների կազմակերպման ծառայություններ</t>
  </si>
  <si>
    <t>4239</t>
  </si>
  <si>
    <t>55311100/3</t>
  </si>
  <si>
    <t>98111140/149</t>
  </si>
  <si>
    <t>50751100/6</t>
  </si>
  <si>
    <t>30191400/1</t>
  </si>
  <si>
    <t>փաստաթղթերի ոչնչացման սարքեր</t>
  </si>
  <si>
    <t>32324900/3</t>
  </si>
  <si>
    <t>32324900/5</t>
  </si>
  <si>
    <t>32551170/3</t>
  </si>
  <si>
    <t>անլար հեռախոսներ</t>
  </si>
  <si>
    <t>39132230/1</t>
  </si>
  <si>
    <t>ջուրը փափկեցնող սարքեր</t>
  </si>
  <si>
    <t>39711140/5</t>
  </si>
  <si>
    <t>34921440/24</t>
  </si>
  <si>
    <t>50111260/8</t>
  </si>
  <si>
    <t>էլեկտրական սարքերի վերանորոգման ծառայություններ</t>
  </si>
  <si>
    <t>30192700/6</t>
  </si>
  <si>
    <t>գրենական պիտույքներ</t>
  </si>
  <si>
    <t>39514100/1</t>
  </si>
  <si>
    <t>սրբիչներ, բամբակյա</t>
  </si>
  <si>
    <t>79821200/1</t>
  </si>
  <si>
    <t>այլ պոլիգրաֆիական արտադրանքի տպագրման ծառայություն</t>
  </si>
  <si>
    <t>79951110/193</t>
  </si>
  <si>
    <t>92111120/2</t>
  </si>
  <si>
    <t>գովազդային ֆիլմերի արտադրություն</t>
  </si>
  <si>
    <t>92151100/1</t>
  </si>
  <si>
    <t>մշակութային միջոցառումների կազմակերպման  հետ կապված վարձակալության ծառայություններ</t>
  </si>
  <si>
    <t>92151100/2</t>
  </si>
  <si>
    <t>92151100/3</t>
  </si>
  <si>
    <t>71351540/317</t>
  </si>
  <si>
    <t>4251</t>
  </si>
  <si>
    <t>71351540/318</t>
  </si>
  <si>
    <t>71351540/319</t>
  </si>
  <si>
    <t>79811100/3</t>
  </si>
  <si>
    <t>79811100/2</t>
  </si>
  <si>
    <t>45461100/8</t>
  </si>
  <si>
    <t>շենքերի, շինությունների ընթացիկ նորոգման աշխատանքներ/</t>
  </si>
  <si>
    <t>15897200/14</t>
  </si>
  <si>
    <t>39221400/2</t>
  </si>
  <si>
    <t>98111140/148</t>
  </si>
  <si>
    <t>հեղինակային հսկողություն</t>
  </si>
  <si>
    <t>39281100/16</t>
  </si>
  <si>
    <t>39281100/17</t>
  </si>
  <si>
    <t>39281100/18</t>
  </si>
  <si>
    <t>39281100/19</t>
  </si>
  <si>
    <t>39281100/20</t>
  </si>
  <si>
    <t>39281100/21</t>
  </si>
  <si>
    <t>45221142/47</t>
  </si>
  <si>
    <t>45221142/46</t>
  </si>
  <si>
    <t>71241200/796</t>
  </si>
  <si>
    <t xml:space="preserve">նախագծերի պատրաստում, ծախսերի գնահատում/ </t>
  </si>
  <si>
    <t>71241200/793</t>
  </si>
  <si>
    <t>71241200/794</t>
  </si>
  <si>
    <t>50531140/36</t>
  </si>
  <si>
    <t>50531140/37</t>
  </si>
  <si>
    <t>48821200/502</t>
  </si>
  <si>
    <t>39111320/13</t>
  </si>
  <si>
    <t>71241200/795</t>
  </si>
  <si>
    <t>ԵՓՄ</t>
  </si>
  <si>
    <r>
      <t>նախագծերի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Sylfaen"/>
        <family val="1"/>
      </rPr>
      <t>պատրաստում</t>
    </r>
    <r>
      <rPr>
        <sz val="11"/>
        <color theme="1"/>
        <rFont val="Arial"/>
        <family val="2"/>
      </rPr>
      <t xml:space="preserve">, </t>
    </r>
    <r>
      <rPr>
        <sz val="11"/>
        <color theme="1"/>
        <rFont val="Sylfaen"/>
        <family val="1"/>
      </rPr>
      <t>ծախսերի</t>
    </r>
    <r>
      <rPr>
        <sz val="11"/>
        <color theme="1"/>
        <rFont val="Arial"/>
        <family val="2"/>
      </rPr>
      <t xml:space="preserve"> </t>
    </r>
    <r>
      <rPr>
        <sz val="11"/>
        <color theme="1"/>
        <rFont val="Sylfaen"/>
        <family val="1"/>
      </rPr>
      <t>գնահատում</t>
    </r>
  </si>
  <si>
    <t>30232110/10</t>
  </si>
  <si>
    <t>30211220/15</t>
  </si>
  <si>
    <t>30239110/4</t>
  </si>
  <si>
    <t>30216110/8</t>
  </si>
  <si>
    <t>30232231/4</t>
  </si>
  <si>
    <t>համակարգչի կոշտ սկավառակ</t>
  </si>
  <si>
    <t>30232231/5</t>
  </si>
  <si>
    <t>30211220/14</t>
  </si>
  <si>
    <t>45261135/2</t>
  </si>
  <si>
    <t>30239120/5</t>
  </si>
  <si>
    <t>39221400/4</t>
  </si>
  <si>
    <t>45111240/503</t>
  </si>
  <si>
    <t>Երևան քաղաքի Բագրատունյաց փողոցում «Երևան Սիթի» հ/խ մոտ վերգետնյա հետիոտնային անցման ապամոնտաժման  աշխատանքներ</t>
  </si>
  <si>
    <t>4861</t>
  </si>
  <si>
    <t>79951110/194</t>
  </si>
  <si>
    <t>71351540/321</t>
  </si>
  <si>
    <t>15897200/18</t>
  </si>
  <si>
    <t>39221400/5</t>
  </si>
  <si>
    <t>15897200/19</t>
  </si>
  <si>
    <t>39221400/6</t>
  </si>
  <si>
    <t>41111100/5</t>
  </si>
  <si>
    <t>ըմպելու ջուր</t>
  </si>
  <si>
    <t>41111100/6</t>
  </si>
  <si>
    <t>բաժին 04, խումբ5 դաս 5,Խողովակաշարերի կառուցում և վերակառուցում</t>
  </si>
  <si>
    <t>45231110/1</t>
  </si>
  <si>
    <t>խողովակաշարերի տեղադրման աշխատանքներ</t>
  </si>
  <si>
    <t>30.059,578</t>
  </si>
  <si>
    <t>45451700/1</t>
  </si>
  <si>
    <t>վերակառուցման աշխատանքներ</t>
  </si>
  <si>
    <t>8.521,270</t>
  </si>
  <si>
    <t>45221142/49</t>
  </si>
  <si>
    <t>57.442,660</t>
  </si>
  <si>
    <t>45221142/50</t>
  </si>
  <si>
    <t>8.057,184</t>
  </si>
  <si>
    <t>45221142/42</t>
  </si>
  <si>
    <t>Երևան քաղաքի «№ 5 պոլիկլինիկա» ՓԲԸ-ի շենքի հիմնանորոգման և բակային տարածքի բարեկարգման աշխատանքներ</t>
  </si>
  <si>
    <t>45221153/1</t>
  </si>
  <si>
    <t>հավաքովի կառույցների տեղադրման ― մոնտաժման աշխատանքներ</t>
  </si>
  <si>
    <t>45221153/2</t>
  </si>
  <si>
    <t>45221153/3</t>
  </si>
  <si>
    <t>45221153/4</t>
  </si>
  <si>
    <t>45221153/5</t>
  </si>
  <si>
    <t>45221153/6</t>
  </si>
  <si>
    <t>45221153/7</t>
  </si>
  <si>
    <t>45221153/8</t>
  </si>
  <si>
    <t>45221153/9</t>
  </si>
  <si>
    <t>45221153/10</t>
  </si>
  <si>
    <t>45221153/11</t>
  </si>
  <si>
    <t>45221153/12</t>
  </si>
  <si>
    <t>5129</t>
  </si>
  <si>
    <t>բաժին 04, խումբ 5, դաս 1, Փողոցների հրապարակների և այգիների կահավորում</t>
  </si>
  <si>
    <t>71351540/320</t>
  </si>
  <si>
    <t>98111140/151</t>
  </si>
  <si>
    <t>30192700/1</t>
  </si>
  <si>
    <t>30192700/2</t>
  </si>
  <si>
    <t>30192700/3</t>
  </si>
  <si>
    <t>30192700/4</t>
  </si>
  <si>
    <t>30192700/5</t>
  </si>
  <si>
    <t>79951100/17</t>
  </si>
  <si>
    <t>79951100/18</t>
  </si>
  <si>
    <t>79951100/19</t>
  </si>
  <si>
    <t>79951100/25</t>
  </si>
  <si>
    <t>15897200/16</t>
  </si>
  <si>
    <t>39221400/3</t>
  </si>
  <si>
    <t>33751100/10</t>
  </si>
  <si>
    <t>33751100/11</t>
  </si>
  <si>
    <t>33751100/12</t>
  </si>
  <si>
    <t>33751100/13</t>
  </si>
  <si>
    <t>39511120/2</t>
  </si>
  <si>
    <t>անկողնային սպիտակեղեն</t>
  </si>
  <si>
    <t>33141120/2</t>
  </si>
  <si>
    <t>սեղմիչներ</t>
  </si>
  <si>
    <t>44118300/16</t>
  </si>
  <si>
    <r>
      <t>թիթեղ</t>
    </r>
    <r>
      <rPr>
        <sz val="7"/>
        <color theme="1"/>
        <rFont val="Arial"/>
        <family val="2"/>
      </rPr>
      <t xml:space="preserve">` </t>
    </r>
    <r>
      <rPr>
        <sz val="7"/>
        <color theme="1"/>
        <rFont val="Sylfaen"/>
        <family val="1"/>
      </rPr>
      <t>մետաղական</t>
    </r>
  </si>
  <si>
    <t>44118300/17</t>
  </si>
  <si>
    <t>44112250/6</t>
  </si>
  <si>
    <r>
      <t>տանիքի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նյութեր</t>
    </r>
  </si>
  <si>
    <t>44112250/5</t>
  </si>
  <si>
    <t>44118300/15</t>
  </si>
  <si>
    <t>44112250/7</t>
  </si>
  <si>
    <t>48811130/504</t>
  </si>
  <si>
    <t>79821170/2</t>
  </si>
  <si>
    <t>տպագրական ― առաքման ծառայություններ</t>
  </si>
  <si>
    <t>4234</t>
  </si>
  <si>
    <t>79951100/27</t>
  </si>
  <si>
    <t>98311180/502</t>
  </si>
  <si>
    <t>35121100/503</t>
  </si>
  <si>
    <t>Ձայնային ազդանշանային սարքեր</t>
  </si>
  <si>
    <t>35121100/504</t>
  </si>
  <si>
    <t>-</t>
  </si>
  <si>
    <t>45231270/8</t>
  </si>
  <si>
    <t>հանգստի տարածքների վերանորոգման աշխատանքներ</t>
  </si>
  <si>
    <t>45221142/52</t>
  </si>
  <si>
    <t>բաժին 10, խումբ 7, դաս 1, Բազմազավակ, երիտասարդ և այլ խմբերին պատկանող ընտանիքներին աջակցություն</t>
  </si>
  <si>
    <t>42711170/3</t>
  </si>
  <si>
    <t>39721410/1</t>
  </si>
  <si>
    <t>գազային սարքեր</t>
  </si>
  <si>
    <t>բաժին 06, խումբ 6, դաս 1, Վթարային պատշգամբների նորոգում</t>
  </si>
  <si>
    <t>98111140/157</t>
  </si>
  <si>
    <t>39141240/4</t>
  </si>
  <si>
    <t>45261170/5</t>
  </si>
  <si>
    <t>պատշգամբների հետ կապված աշխատանքներ</t>
  </si>
  <si>
    <t>բաժին 04, խումբ 5, դաս 1 Մայրուղիների և փողոցների վերակառուցում և հիմնանորոգում</t>
  </si>
  <si>
    <t>45231172/1</t>
  </si>
  <si>
    <t>շինարարական աշխատանքներ մայրուղիների համար</t>
  </si>
  <si>
    <t>բաժին 04, խումբ 5, դաս 1հենապատերի վերանորոգում</t>
  </si>
  <si>
    <t>45211113/8</t>
  </si>
  <si>
    <t>շքամուտքերի շինարարական աշխատանքներ</t>
  </si>
  <si>
    <t>50111130/10</t>
  </si>
  <si>
    <t>ավտոմեքենաների վերանորոգման ծառայություններ</t>
  </si>
  <si>
    <t>92621110/90</t>
  </si>
  <si>
    <t>92621110/91</t>
  </si>
  <si>
    <t>92621110/92</t>
  </si>
  <si>
    <t>30197231/10</t>
  </si>
  <si>
    <t>79951110/179</t>
  </si>
  <si>
    <t>79951110/181</t>
  </si>
  <si>
    <t>79951110/175</t>
  </si>
  <si>
    <t>79951110/170</t>
  </si>
  <si>
    <t>79951110/178</t>
  </si>
  <si>
    <t>79951110/180</t>
  </si>
  <si>
    <t>79951110/173</t>
  </si>
  <si>
    <t>79951110/172</t>
  </si>
  <si>
    <t>79951110/171</t>
  </si>
  <si>
    <t>79951110/176</t>
  </si>
  <si>
    <t>79951110/174</t>
  </si>
  <si>
    <t>79951110/177</t>
  </si>
  <si>
    <t xml:space="preserve"> մշակութային միջոցառումների կազմակերպման ծառայություններ/ </t>
  </si>
  <si>
    <t>79951100/29</t>
  </si>
  <si>
    <t>79951100/31</t>
  </si>
  <si>
    <t>79951100/30</t>
  </si>
  <si>
    <t>45311137/505</t>
  </si>
  <si>
    <t>արտաքին լուսավորության սարքերի տեղադրում</t>
  </si>
  <si>
    <t>30197622/18</t>
  </si>
  <si>
    <t>50311120/17</t>
  </si>
  <si>
    <t>50311120/18</t>
  </si>
  <si>
    <t>համակարգչային սարքերի պահպանման ― վերանորոգման ծառայություններ</t>
  </si>
  <si>
    <t>50311240/7</t>
  </si>
  <si>
    <t>պատճենահանող սարքերի վերանորոգման ծառայություններ</t>
  </si>
  <si>
    <t>50331160/1</t>
  </si>
  <si>
    <t>հեռախոսային ցանցերի պահպանման ծառայություններ</t>
  </si>
  <si>
    <t>50531110/2</t>
  </si>
  <si>
    <t>կաթսաների վերանորոգման ― պահպանման ծառայություններ</t>
  </si>
  <si>
    <t>50531200/1</t>
  </si>
  <si>
    <t>էլեկտրական սարքերի, սարքավորումների վերանորոգման ― պահպանման ծառայություններ</t>
  </si>
  <si>
    <t>50531200/2</t>
  </si>
  <si>
    <t>50531200/3</t>
  </si>
  <si>
    <t>72221130/1</t>
  </si>
  <si>
    <t>տեղեկատվական տեխնոլոգիաների հետ կապված ծառայություններ</t>
  </si>
  <si>
    <t>50311120/16</t>
  </si>
  <si>
    <t>45261124/23</t>
  </si>
  <si>
    <t>տանիքների վերանորոգման աշխատանքներ</t>
  </si>
  <si>
    <t>45261124/24</t>
  </si>
  <si>
    <t>45261124/25</t>
  </si>
  <si>
    <t>98111140/154</t>
  </si>
  <si>
    <t>98111140/155</t>
  </si>
  <si>
    <t>98111140/156</t>
  </si>
  <si>
    <t>71241200/797</t>
  </si>
  <si>
    <t>39714220/2</t>
  </si>
  <si>
    <t>39515440/7</t>
  </si>
  <si>
    <t>30232132/1</t>
  </si>
  <si>
    <t>30211280/6</t>
  </si>
  <si>
    <t>30211200/4</t>
  </si>
  <si>
    <t>30216110/9</t>
  </si>
  <si>
    <t>30216110/10</t>
  </si>
  <si>
    <t>30232110/11</t>
  </si>
  <si>
    <t>լազերային տպիչներ</t>
  </si>
  <si>
    <t>30239170/7</t>
  </si>
  <si>
    <t>31151120/4</t>
  </si>
  <si>
    <t>32551160/6</t>
  </si>
  <si>
    <t>հեռախոսային սարքեր</t>
  </si>
  <si>
    <t>39111180/12</t>
  </si>
  <si>
    <t>աթոռ` գրասենյակային</t>
  </si>
  <si>
    <t>39111220/6</t>
  </si>
  <si>
    <t>71241200/799</t>
  </si>
  <si>
    <t>30197230/18</t>
  </si>
  <si>
    <t>45461100/9</t>
  </si>
  <si>
    <t>98111140/153</t>
  </si>
  <si>
    <t>71351540/323</t>
  </si>
  <si>
    <t xml:space="preserve">ԲՄ </t>
  </si>
  <si>
    <t>71351540/324</t>
  </si>
  <si>
    <t>71351540/322</t>
  </si>
  <si>
    <t>33681200/2</t>
  </si>
  <si>
    <t>71351540/326</t>
  </si>
  <si>
    <t>71351540/325</t>
  </si>
  <si>
    <t xml:space="preserve">բաժին 10, խումբ 07, դաս 1. Երևան համայնքի բնակիչների կենսամակարդակի բարելավմանն ուղղված նպատակային ծրագրեր  </t>
  </si>
  <si>
    <t>39111220/2</t>
  </si>
  <si>
    <t>39111180/11</t>
  </si>
  <si>
    <t>39111220/3</t>
  </si>
  <si>
    <t>39111220/4</t>
  </si>
  <si>
    <t>39111220/5</t>
  </si>
  <si>
    <t>39141340/1</t>
  </si>
  <si>
    <t>հյուրասենյակի կահույք</t>
  </si>
  <si>
    <t>39141340/2</t>
  </si>
  <si>
    <t>39141350/1</t>
  </si>
  <si>
    <t>սուրճի սեղաններ</t>
  </si>
  <si>
    <t>5122</t>
  </si>
  <si>
    <t>30239130/4</t>
  </si>
  <si>
    <t>30239170/6</t>
  </si>
  <si>
    <t>31151120/3</t>
  </si>
  <si>
    <t>32251300/3</t>
  </si>
  <si>
    <t>gsm հեռախոսներ</t>
  </si>
  <si>
    <t>32551170/4</t>
  </si>
  <si>
    <t>39132230/2</t>
  </si>
  <si>
    <t>64211280/2</t>
  </si>
  <si>
    <t>ip հեռախոսներ</t>
  </si>
  <si>
    <t>30232130/4</t>
  </si>
  <si>
    <t>գունավոր տպիչներ</t>
  </si>
  <si>
    <t>98111140/152</t>
  </si>
  <si>
    <t>45611300/119</t>
  </si>
  <si>
    <t>45231177/26</t>
  </si>
  <si>
    <t>ճանապարհների վերանորոգման աշխատանքներ</t>
  </si>
  <si>
    <t>32551160/519</t>
  </si>
  <si>
    <t>32421100/507</t>
  </si>
  <si>
    <t>30211220/16</t>
  </si>
  <si>
    <t>32411160/1</t>
  </si>
  <si>
    <t>ցանցային երթուղագծիչներ</t>
  </si>
  <si>
    <t>79951110/200</t>
  </si>
  <si>
    <t>79951110/199</t>
  </si>
  <si>
    <t>79951110/198</t>
  </si>
  <si>
    <t>79951110/197</t>
  </si>
  <si>
    <t>79951110/195</t>
  </si>
  <si>
    <t>79951110/196</t>
  </si>
  <si>
    <t>30193300/501</t>
  </si>
  <si>
    <t>կախովի հարմարանքներ` իրերի դասավորման համար</t>
  </si>
  <si>
    <t>34921430/3</t>
  </si>
  <si>
    <t>ճանապարհային նշանների սյուներ</t>
  </si>
  <si>
    <t>բաժին 01, խումբ1, դաս 1, Վարչական օյեկտների  կառուցում և հիմնանորոգում</t>
  </si>
  <si>
    <t>44119000/3</t>
  </si>
  <si>
    <t>44118400/10</t>
  </si>
  <si>
    <t>44118400/9</t>
  </si>
  <si>
    <t>44119000/4</t>
  </si>
  <si>
    <t>44531130/7</t>
  </si>
  <si>
    <t>24951130/4</t>
  </si>
  <si>
    <t>սիլիկոնե քսուկներ</t>
  </si>
  <si>
    <t>44112252/5</t>
  </si>
  <si>
    <t>44161250/2</t>
  </si>
  <si>
    <t>ջրերի հեռացման խողովակներ</t>
  </si>
  <si>
    <t>39293300/2</t>
  </si>
  <si>
    <t>30192233/2</t>
  </si>
  <si>
    <t>սիլիկոն</t>
  </si>
  <si>
    <t>71241200/805</t>
  </si>
  <si>
    <t>79951110/203</t>
  </si>
  <si>
    <t>71241200/807</t>
  </si>
  <si>
    <t>31711160/4</t>
  </si>
  <si>
    <t>44192610/3</t>
  </si>
  <si>
    <t>44331300/2</t>
  </si>
  <si>
    <t>44531130/6</t>
  </si>
  <si>
    <t>79991110/2</t>
  </si>
  <si>
    <t>ընդունելության ծառայություններ</t>
  </si>
  <si>
    <t>22111120/264</t>
  </si>
  <si>
    <t>22111120/265</t>
  </si>
  <si>
    <t>22111120/266</t>
  </si>
  <si>
    <t>22111120/267</t>
  </si>
  <si>
    <t>22111120/268</t>
  </si>
  <si>
    <t>22111120/269</t>
  </si>
  <si>
    <t>22111120/271</t>
  </si>
  <si>
    <t>22111120/272</t>
  </si>
  <si>
    <t>22111120/273</t>
  </si>
  <si>
    <t>22111120/274</t>
  </si>
  <si>
    <t>22111120/275</t>
  </si>
  <si>
    <t>22111120/276</t>
  </si>
  <si>
    <t>22111120/277</t>
  </si>
  <si>
    <t>22111120/278</t>
  </si>
  <si>
    <t>22111120/279</t>
  </si>
  <si>
    <t>22111120/280</t>
  </si>
  <si>
    <t>22111120/281</t>
  </si>
  <si>
    <t>22111120/282</t>
  </si>
  <si>
    <t>22111120/283</t>
  </si>
  <si>
    <t>22111120/284</t>
  </si>
  <si>
    <t>22111120/285</t>
  </si>
  <si>
    <t>22111120/286</t>
  </si>
  <si>
    <t>22111120/287</t>
  </si>
  <si>
    <t>22111120/288</t>
  </si>
  <si>
    <t>22111120/289</t>
  </si>
  <si>
    <t>22111120/290</t>
  </si>
  <si>
    <t>22111120/291</t>
  </si>
  <si>
    <t>22111120/292</t>
  </si>
  <si>
    <t>22111120/293</t>
  </si>
  <si>
    <t>22111120/294</t>
  </si>
  <si>
    <t>22111120/295</t>
  </si>
  <si>
    <t>22111120/296</t>
  </si>
  <si>
    <t>22111120/297</t>
  </si>
  <si>
    <t>22111120/298</t>
  </si>
  <si>
    <t>22111120/299</t>
  </si>
  <si>
    <t>22111120/300</t>
  </si>
  <si>
    <t>22111120/301</t>
  </si>
  <si>
    <t>22111120/302</t>
  </si>
  <si>
    <t>22111120/303</t>
  </si>
  <si>
    <t>22111120/304</t>
  </si>
  <si>
    <t>22111120/305</t>
  </si>
  <si>
    <t>22111120/306</t>
  </si>
  <si>
    <t>22111120/307</t>
  </si>
  <si>
    <t>22111120/308</t>
  </si>
  <si>
    <t>22111120/309</t>
  </si>
  <si>
    <t>22111120/310</t>
  </si>
  <si>
    <t>22111120/311</t>
  </si>
  <si>
    <t>22111120/312</t>
  </si>
  <si>
    <t>22111120/313</t>
  </si>
  <si>
    <t>22111120/314</t>
  </si>
  <si>
    <t>22111120/315</t>
  </si>
  <si>
    <t>22111120/316</t>
  </si>
  <si>
    <t>22111120/317</t>
  </si>
  <si>
    <t>22111120/318</t>
  </si>
  <si>
    <t>22111120/319</t>
  </si>
  <si>
    <t>22111120/320</t>
  </si>
  <si>
    <t>22111120/321</t>
  </si>
  <si>
    <t>22111120/322</t>
  </si>
  <si>
    <t>22111120/323</t>
  </si>
  <si>
    <t>22111120/324</t>
  </si>
  <si>
    <t>22111120/325</t>
  </si>
  <si>
    <t>22111120/326</t>
  </si>
  <si>
    <t>22111120/327</t>
  </si>
  <si>
    <t>22111120/328</t>
  </si>
  <si>
    <t>22111120/329</t>
  </si>
  <si>
    <t>22111120/330</t>
  </si>
  <si>
    <t>22111120/331</t>
  </si>
  <si>
    <t>22111120/332</t>
  </si>
  <si>
    <t>22111120/333</t>
  </si>
  <si>
    <t>22111120/334</t>
  </si>
  <si>
    <t>22111120/335</t>
  </si>
  <si>
    <t>22111120/336</t>
  </si>
  <si>
    <t>22111120/337</t>
  </si>
  <si>
    <t>22111120/338</t>
  </si>
  <si>
    <t>22111120/339</t>
  </si>
  <si>
    <t>22111120/340</t>
  </si>
  <si>
    <t>22111120/341</t>
  </si>
  <si>
    <t>22111120/342</t>
  </si>
  <si>
    <t>22111120/343</t>
  </si>
  <si>
    <t>22111120/344</t>
  </si>
  <si>
    <t>22111120/345</t>
  </si>
  <si>
    <t>22111120/346</t>
  </si>
  <si>
    <t>22111120/347</t>
  </si>
  <si>
    <t>22111120/348</t>
  </si>
  <si>
    <t>22111120/349</t>
  </si>
  <si>
    <t>22111120/350</t>
  </si>
  <si>
    <t>22111120/351</t>
  </si>
  <si>
    <t>22111120/352</t>
  </si>
  <si>
    <t>22111120/353</t>
  </si>
  <si>
    <t>22111120/354</t>
  </si>
  <si>
    <t>22111120/355</t>
  </si>
  <si>
    <t>22111120/356</t>
  </si>
  <si>
    <t>22111120/357</t>
  </si>
  <si>
    <t>22111120/358</t>
  </si>
  <si>
    <t>22111120/359</t>
  </si>
  <si>
    <t>22111120/360</t>
  </si>
  <si>
    <t>22111120/361</t>
  </si>
  <si>
    <t>22111120/362</t>
  </si>
  <si>
    <t>22111120/363</t>
  </si>
  <si>
    <t>22111120/364</t>
  </si>
  <si>
    <t>22111120/365</t>
  </si>
  <si>
    <t>22111120/366</t>
  </si>
  <si>
    <t>22111120/367</t>
  </si>
  <si>
    <t>22111120/368</t>
  </si>
  <si>
    <t>22111120/369</t>
  </si>
  <si>
    <t>22111120/370</t>
  </si>
  <si>
    <t>22111120/371</t>
  </si>
  <si>
    <t>22111120/372</t>
  </si>
  <si>
    <t>22111120/373</t>
  </si>
  <si>
    <t>22111120/374</t>
  </si>
  <si>
    <t>22111120/375</t>
  </si>
  <si>
    <t>22111120/376</t>
  </si>
  <si>
    <t>22111120/377</t>
  </si>
  <si>
    <t>22111120/378</t>
  </si>
  <si>
    <t>22111120/379</t>
  </si>
  <si>
    <t>22111120/380</t>
  </si>
  <si>
    <t>22111120/381</t>
  </si>
  <si>
    <t>22111120/382</t>
  </si>
  <si>
    <t>22111120/383</t>
  </si>
  <si>
    <t>22111120/384</t>
  </si>
  <si>
    <t>22111120/385</t>
  </si>
  <si>
    <t>22111120/386</t>
  </si>
  <si>
    <t>22111120/387</t>
  </si>
  <si>
    <t>22111120/388</t>
  </si>
  <si>
    <t>22111120/389</t>
  </si>
  <si>
    <t>22111120/390</t>
  </si>
  <si>
    <t>22111120/391</t>
  </si>
  <si>
    <t>22111120/392</t>
  </si>
  <si>
    <t>22111120/393</t>
  </si>
  <si>
    <t>22111120/394</t>
  </si>
  <si>
    <t>22111120/395</t>
  </si>
  <si>
    <t>22111120/396</t>
  </si>
  <si>
    <t>22111120/397</t>
  </si>
  <si>
    <t>22111120/398</t>
  </si>
  <si>
    <t>22111120/399</t>
  </si>
  <si>
    <t>22111120/400</t>
  </si>
  <si>
    <t>22111120/401</t>
  </si>
  <si>
    <t>22111120/402</t>
  </si>
  <si>
    <t>22111120/403</t>
  </si>
  <si>
    <t>22111120/404</t>
  </si>
  <si>
    <t>22111120/405</t>
  </si>
  <si>
    <t>22111120/406</t>
  </si>
  <si>
    <t>22111120/407</t>
  </si>
  <si>
    <t>22111120/408</t>
  </si>
  <si>
    <t>22111120/409</t>
  </si>
  <si>
    <t>22111120/410</t>
  </si>
  <si>
    <t>22111120/411</t>
  </si>
  <si>
    <t>22111120/412</t>
  </si>
  <si>
    <t>22111120/413</t>
  </si>
  <si>
    <t>22111120/414</t>
  </si>
  <si>
    <t>22111120/415</t>
  </si>
  <si>
    <t>22111120/416</t>
  </si>
  <si>
    <t>22111120/417</t>
  </si>
  <si>
    <t>22111120/418</t>
  </si>
  <si>
    <t>22111120/419</t>
  </si>
  <si>
    <t>22111120/420</t>
  </si>
  <si>
    <t>22111120/421</t>
  </si>
  <si>
    <t>22111120/422</t>
  </si>
  <si>
    <t>22111120/423</t>
  </si>
  <si>
    <t>22111120/424</t>
  </si>
  <si>
    <t>22111120/425</t>
  </si>
  <si>
    <t>22111120/426</t>
  </si>
  <si>
    <t>22111120/427</t>
  </si>
  <si>
    <t>22111120/428</t>
  </si>
  <si>
    <t>22111120/429</t>
  </si>
  <si>
    <t>22111120/430</t>
  </si>
  <si>
    <t>22111120/431</t>
  </si>
  <si>
    <t>22111120/432</t>
  </si>
  <si>
    <t>22111120/433</t>
  </si>
  <si>
    <t>22111120/434</t>
  </si>
  <si>
    <t>22111120/435</t>
  </si>
  <si>
    <t>22111120/436</t>
  </si>
  <si>
    <t>22111120/437</t>
  </si>
  <si>
    <t>22111120/438</t>
  </si>
  <si>
    <t>22111120/439</t>
  </si>
  <si>
    <t>22111120/440</t>
  </si>
  <si>
    <t>22111120/441</t>
  </si>
  <si>
    <t>22111120/442</t>
  </si>
  <si>
    <t>22111120/443</t>
  </si>
  <si>
    <t>22111120/444</t>
  </si>
  <si>
    <t>22111120/445</t>
  </si>
  <si>
    <t>22111120/446</t>
  </si>
  <si>
    <t>22111120/447</t>
  </si>
  <si>
    <t>22111120/448</t>
  </si>
  <si>
    <t>22111120/449</t>
  </si>
  <si>
    <t>22111120/450</t>
  </si>
  <si>
    <t>22111120/451</t>
  </si>
  <si>
    <t>22111120/452</t>
  </si>
  <si>
    <t>22111120/453</t>
  </si>
  <si>
    <t>22111120/454</t>
  </si>
  <si>
    <t>22111120/455</t>
  </si>
  <si>
    <t>22111120/456</t>
  </si>
  <si>
    <t>22111120/457</t>
  </si>
  <si>
    <t>22111120/458</t>
  </si>
  <si>
    <t>22111120/459</t>
  </si>
  <si>
    <t>22111120/460</t>
  </si>
  <si>
    <t>22111120/461</t>
  </si>
  <si>
    <t>22111120/462</t>
  </si>
  <si>
    <t>22111120/463</t>
  </si>
  <si>
    <t>22111120/464</t>
  </si>
  <si>
    <t>22111120/465</t>
  </si>
  <si>
    <t>22111120/466</t>
  </si>
  <si>
    <t>22111120/467</t>
  </si>
  <si>
    <t>22111120/468</t>
  </si>
  <si>
    <t>22111120/469</t>
  </si>
  <si>
    <t>22111120/470</t>
  </si>
  <si>
    <t>22111120/471</t>
  </si>
  <si>
    <t>22111120/472</t>
  </si>
  <si>
    <t>22111120/473</t>
  </si>
  <si>
    <t>22111120/474</t>
  </si>
  <si>
    <t>22111120/475</t>
  </si>
  <si>
    <t>22111120/476</t>
  </si>
  <si>
    <t>22111120/477</t>
  </si>
  <si>
    <t>22111120/478</t>
  </si>
  <si>
    <t>22111120/479</t>
  </si>
  <si>
    <t>22111120/480</t>
  </si>
  <si>
    <t>22111120/481</t>
  </si>
  <si>
    <t>22111120/482</t>
  </si>
  <si>
    <t>22111120/483</t>
  </si>
  <si>
    <t>22111120/484</t>
  </si>
  <si>
    <t>22111120/485</t>
  </si>
  <si>
    <t>22111120/486</t>
  </si>
  <si>
    <t>22111120/487</t>
  </si>
  <si>
    <t>22111120/488</t>
  </si>
  <si>
    <t>22111120/490</t>
  </si>
  <si>
    <t>22111120/491</t>
  </si>
  <si>
    <t>22111120/492</t>
  </si>
  <si>
    <t>22111120/493</t>
  </si>
  <si>
    <t>22111120/494</t>
  </si>
  <si>
    <t>22111120/495</t>
  </si>
  <si>
    <t>22111120/496</t>
  </si>
  <si>
    <t>22111120/497</t>
  </si>
  <si>
    <t>22111120/498</t>
  </si>
  <si>
    <t>22111120/499</t>
  </si>
  <si>
    <t>22111120/500</t>
  </si>
  <si>
    <t>22111120/501</t>
  </si>
  <si>
    <t>22111120/502</t>
  </si>
  <si>
    <t>22111120/503</t>
  </si>
  <si>
    <t>22111120/504</t>
  </si>
  <si>
    <t>22111120/505</t>
  </si>
  <si>
    <t>22111120/506</t>
  </si>
  <si>
    <t>22111120/507</t>
  </si>
  <si>
    <t>22111120/508</t>
  </si>
  <si>
    <t>22111120/509</t>
  </si>
  <si>
    <t>22111120/510</t>
  </si>
  <si>
    <t>22111120/511</t>
  </si>
  <si>
    <t>22111120/512</t>
  </si>
  <si>
    <t>22111120/513</t>
  </si>
  <si>
    <t>22111120/514</t>
  </si>
  <si>
    <t>22111120/515</t>
  </si>
  <si>
    <t>22111120/516</t>
  </si>
  <si>
    <t>22111120/517</t>
  </si>
  <si>
    <t>22111120/518</t>
  </si>
  <si>
    <t>22111120/519</t>
  </si>
  <si>
    <t>22111120/520</t>
  </si>
  <si>
    <t>22111120/521</t>
  </si>
  <si>
    <t>22111120/522</t>
  </si>
  <si>
    <t>22111120/523</t>
  </si>
  <si>
    <t>22111120/524</t>
  </si>
  <si>
    <t>22111120/525</t>
  </si>
  <si>
    <t>22111120/526</t>
  </si>
  <si>
    <t>22111120/527</t>
  </si>
  <si>
    <t>գրադարանի գրքեր</t>
  </si>
  <si>
    <t>z</t>
  </si>
  <si>
    <t>Աշխատանքներ</t>
  </si>
  <si>
    <t>45221142/553</t>
  </si>
  <si>
    <t>79951100/28</t>
  </si>
  <si>
    <t>64111200/1</t>
  </si>
  <si>
    <t>փոստային ծառայություններ` կապված նամակների հետ</t>
  </si>
  <si>
    <t>71241200/806</t>
  </si>
  <si>
    <t>45611300/122</t>
  </si>
  <si>
    <t>45611300/121</t>
  </si>
  <si>
    <t>45611300/120</t>
  </si>
  <si>
    <t>98111140/160</t>
  </si>
  <si>
    <t>98111140/159</t>
  </si>
  <si>
    <t>98111140/158</t>
  </si>
  <si>
    <t>45111240/4</t>
  </si>
  <si>
    <t>71241200/812</t>
  </si>
  <si>
    <t>71351540/329</t>
  </si>
  <si>
    <t>71351540/331</t>
  </si>
  <si>
    <t>71351540/330</t>
  </si>
  <si>
    <t>71351540/827</t>
  </si>
  <si>
    <t>71241200/808</t>
  </si>
  <si>
    <t>71241200/809</t>
  </si>
  <si>
    <t>71241200/810</t>
  </si>
  <si>
    <t>71241200/811</t>
  </si>
  <si>
    <t>63721130/502</t>
  </si>
  <si>
    <t>90511150/504</t>
  </si>
  <si>
    <t>37531210/38</t>
  </si>
  <si>
    <t>37531210/42</t>
  </si>
  <si>
    <t>37531210/39</t>
  </si>
  <si>
    <t>37531210/41</t>
  </si>
  <si>
    <t>37531210/40</t>
  </si>
  <si>
    <t>30192700/8</t>
  </si>
  <si>
    <t>30211220/17</t>
  </si>
  <si>
    <t>30239120/6</t>
  </si>
  <si>
    <t>60171100/17</t>
  </si>
  <si>
    <t>60171100/18</t>
  </si>
  <si>
    <t>60171100/19</t>
  </si>
  <si>
    <t>60171100/20</t>
  </si>
  <si>
    <t>18421130/16</t>
  </si>
  <si>
    <t>ձեռնոցներ</t>
  </si>
  <si>
    <t>24451140/3</t>
  </si>
  <si>
    <t>ախտահանիչ նյութեր</t>
  </si>
  <si>
    <t>24911200/5</t>
  </si>
  <si>
    <t>սոսինձ, էմուլսիա</t>
  </si>
  <si>
    <t>31221230/3</t>
  </si>
  <si>
    <t>միացման մալուխներ</t>
  </si>
  <si>
    <t>31512110/2</t>
  </si>
  <si>
    <t>հալոգենային լամպեր, խողովակաձ―</t>
  </si>
  <si>
    <t>31521420/5</t>
  </si>
  <si>
    <t>31521430/16</t>
  </si>
  <si>
    <t>31531210/4</t>
  </si>
  <si>
    <t>էլեկտրական լամպ, 60W, 80W, 100W</t>
  </si>
  <si>
    <t>31683200/5</t>
  </si>
  <si>
    <t>եռաբաշխիչ 4տ, 3մ լարով</t>
  </si>
  <si>
    <t>31684400/9</t>
  </si>
  <si>
    <t>վարդակ</t>
  </si>
  <si>
    <t>31686100/2</t>
  </si>
  <si>
    <t>էլեկտրական խրոց` միաբ―եռ, հողանցումով, -16Ա</t>
  </si>
  <si>
    <t>32421100/5</t>
  </si>
  <si>
    <t>32551150/2</t>
  </si>
  <si>
    <t>հեռախոսային մալուխներ</t>
  </si>
  <si>
    <t>39221410/10</t>
  </si>
  <si>
    <t>ավելներ</t>
  </si>
  <si>
    <t>39224341/5</t>
  </si>
  <si>
    <t>աղբարկղ, պլաստմասե</t>
  </si>
  <si>
    <t>39812410/10</t>
  </si>
  <si>
    <t>կահույքի փայլեցման միջոց</t>
  </si>
  <si>
    <t>39831280/12</t>
  </si>
  <si>
    <t>44192610/4</t>
  </si>
  <si>
    <t>մեխ շինարարական</t>
  </si>
  <si>
    <t>44411110/7</t>
  </si>
  <si>
    <t>ջրի ծորակ, 1 փականով</t>
  </si>
  <si>
    <t>44411418/2</t>
  </si>
  <si>
    <t>փական, խցանային</t>
  </si>
  <si>
    <t>44521121/7</t>
  </si>
  <si>
    <t>դռան փականի միջուկ</t>
  </si>
  <si>
    <t>կիլոգրամ</t>
  </si>
  <si>
    <t>30141200/11</t>
  </si>
  <si>
    <t>30192100/9</t>
  </si>
  <si>
    <t>30192111/1</t>
  </si>
  <si>
    <t>30192121/20</t>
  </si>
  <si>
    <t>30192210/5</t>
  </si>
  <si>
    <t>պոլիմերային ինքնակպչուն ժապավեն, 48մմx100մ տնտեսական, մեծ</t>
  </si>
  <si>
    <t>30192220/3</t>
  </si>
  <si>
    <t>պոլիմերային ինքնակպչուն ժապավեն, 19մմx36մ գրասենյակային, փոքր</t>
  </si>
  <si>
    <t>կարիչի մետաղալարե կապեր, մեծ</t>
  </si>
  <si>
    <t>30197231/11</t>
  </si>
  <si>
    <t>30197232/13</t>
  </si>
  <si>
    <t>30197233/12</t>
  </si>
  <si>
    <t>30197234/13</t>
  </si>
  <si>
    <t>30197322/10</t>
  </si>
  <si>
    <t>30199430/14</t>
  </si>
  <si>
    <t>թուղթ նշումների, տրցակներով</t>
  </si>
  <si>
    <t>39241141/6</t>
  </si>
  <si>
    <t>դանակ` գրասենյակային</t>
  </si>
  <si>
    <t>39241210/8</t>
  </si>
  <si>
    <t>մկրատ, գրասենյակային</t>
  </si>
  <si>
    <t>39263200/5</t>
  </si>
  <si>
    <t>գրասենյակային գիրք, մատյան, 70-200էջ, տողանի, սպիտակ էջերով</t>
  </si>
  <si>
    <t>39263420/7</t>
  </si>
  <si>
    <t>ամրակ, մեծ</t>
  </si>
  <si>
    <t>39292510/5</t>
  </si>
  <si>
    <t>31651400/13</t>
  </si>
  <si>
    <t>մեկուսիչ ժապավեններ</t>
  </si>
  <si>
    <t>39831280/13</t>
  </si>
  <si>
    <t>39221350/3</t>
  </si>
  <si>
    <t>մեկանգամյա օգտագործման բաժակներ</t>
  </si>
  <si>
    <t>31686000/3</t>
  </si>
  <si>
    <t>խրոց սովորական</t>
  </si>
  <si>
    <t>42131100/5</t>
  </si>
  <si>
    <t>փականներ` ըստ գործառույթների</t>
  </si>
  <si>
    <t>42131480/4</t>
  </si>
  <si>
    <t>փականների մասեր</t>
  </si>
  <si>
    <t>42961310/2</t>
  </si>
  <si>
    <t>զուգարանի թղթի դիսպենսերներ</t>
  </si>
  <si>
    <t>33761600/5</t>
  </si>
  <si>
    <t>31531100/10</t>
  </si>
  <si>
    <t>էլեկտրական լամպեր</t>
  </si>
  <si>
    <t>30197322/11</t>
  </si>
  <si>
    <t>30197323/12</t>
  </si>
  <si>
    <t>30192130/14</t>
  </si>
  <si>
    <t>30234630/5</t>
  </si>
  <si>
    <t>30192210/6</t>
  </si>
  <si>
    <t>30197230/19</t>
  </si>
  <si>
    <t>22811150/15</t>
  </si>
  <si>
    <t>նոթատետրեր</t>
  </si>
  <si>
    <t>30199430/15</t>
  </si>
  <si>
    <t>30192740/3</t>
  </si>
  <si>
    <t>թուղթ գունավոր, A4 ձ―աչափի</t>
  </si>
  <si>
    <t>71351540/332</t>
  </si>
  <si>
    <t>79951110/204</t>
  </si>
  <si>
    <t>15897200/20</t>
  </si>
  <si>
    <t>39221400/7</t>
  </si>
  <si>
    <t>37531210/31</t>
  </si>
  <si>
    <t>37531210/32</t>
  </si>
  <si>
    <t>37531240/12</t>
  </si>
  <si>
    <t>45221142/58</t>
  </si>
  <si>
    <t>34921440/525</t>
  </si>
  <si>
    <t>34921440/526</t>
  </si>
  <si>
    <t>34921440/527</t>
  </si>
  <si>
    <t>39138310/7</t>
  </si>
  <si>
    <t>բազկաթոռ, շարժական</t>
  </si>
  <si>
    <t>71351540/333</t>
  </si>
  <si>
    <t>71351540/335</t>
  </si>
  <si>
    <t>71351540/336</t>
  </si>
  <si>
    <t>71351540/334</t>
  </si>
  <si>
    <t>բաժին 06, խումբ 6, դաս 1, 1. Բազմաբնակարան շենքերի թեք տանիքների վերանորոգում</t>
  </si>
  <si>
    <t>44118300/18</t>
  </si>
  <si>
    <t>թիթեղ` մետաղական</t>
  </si>
  <si>
    <t>44118300/19</t>
  </si>
  <si>
    <t>44119000/5</t>
  </si>
  <si>
    <t>44119000/6</t>
  </si>
  <si>
    <t>4269</t>
  </si>
  <si>
    <t>45261170/6</t>
  </si>
  <si>
    <t>79951110/205</t>
  </si>
  <si>
    <t>39131200/501</t>
  </si>
  <si>
    <t>արխիվի դարակաշարեր</t>
  </si>
  <si>
    <t>76131100/1</t>
  </si>
  <si>
    <t>79711110/7</t>
  </si>
  <si>
    <t>45611300/123</t>
  </si>
  <si>
    <t>98111140/164</t>
  </si>
  <si>
    <t>4261</t>
  </si>
  <si>
    <t>30237310/31</t>
  </si>
  <si>
    <t>տառատեսակներով քարթրիջներ տպիչների համար</t>
  </si>
  <si>
    <t>բաժին 01, խումբ1, դաս 1, Կառավարման մարմնի պահպանում</t>
  </si>
  <si>
    <t>ս</t>
  </si>
  <si>
    <t>79951110/206</t>
  </si>
  <si>
    <t>50851100/8</t>
  </si>
  <si>
    <t>50851100/7</t>
  </si>
  <si>
    <t>բաժին 06, խումբ 6, դաս 1, 8. Բակային տարածքների և խաղահրապարակների հիմնանորոգում և պահպանում</t>
  </si>
  <si>
    <t>50851100/5</t>
  </si>
  <si>
    <t>50851100/6</t>
  </si>
  <si>
    <t>45611300/126</t>
  </si>
  <si>
    <t>45611300/125</t>
  </si>
  <si>
    <t>39121520/8</t>
  </si>
  <si>
    <t>39714220/3</t>
  </si>
  <si>
    <t>օդորակիչ,12000 BTU</t>
  </si>
  <si>
    <t>39111220/7</t>
  </si>
  <si>
    <t>35121320/2</t>
  </si>
  <si>
    <t>անվտանգության տեսախցիկներ</t>
  </si>
  <si>
    <t>32551170/6</t>
  </si>
  <si>
    <t>32321200/1</t>
  </si>
  <si>
    <t>տեսահսկողության համակարգ</t>
  </si>
  <si>
    <t>32551160/7</t>
  </si>
  <si>
    <t>39141260/7</t>
  </si>
  <si>
    <t>39713432/1</t>
  </si>
  <si>
    <t>փոշեկուլ</t>
  </si>
  <si>
    <t>32411160/2</t>
  </si>
  <si>
    <t>39138220/2</t>
  </si>
  <si>
    <t>աթոռ համակարգչային</t>
  </si>
  <si>
    <t>44112570/1</t>
  </si>
  <si>
    <t>ջեռուցման համակարգի նյութեր</t>
  </si>
  <si>
    <t>39121100/11</t>
  </si>
  <si>
    <t>գրասեղաններ</t>
  </si>
  <si>
    <t>39111140/5</t>
  </si>
  <si>
    <t>աթոռներ</t>
  </si>
  <si>
    <t>32551170/5</t>
  </si>
  <si>
    <t>39141280/1</t>
  </si>
  <si>
    <t>գզրոցներ</t>
  </si>
  <si>
    <t>39121360/1</t>
  </si>
  <si>
    <t>35121320/3</t>
  </si>
  <si>
    <t>39111190/7</t>
  </si>
  <si>
    <t>բազկաթոռներ</t>
  </si>
  <si>
    <t>39714210/2</t>
  </si>
  <si>
    <t>օդորակիչ, 9000 BTU</t>
  </si>
  <si>
    <t>39711140/6</t>
  </si>
  <si>
    <t>գրապահարաններ</t>
  </si>
  <si>
    <t>39715200/1</t>
  </si>
  <si>
    <t>ջեռուցման սարքեր</t>
  </si>
  <si>
    <t>39121520/9</t>
  </si>
  <si>
    <t>45221142/559</t>
  </si>
  <si>
    <t>ընդհանուր շինարարական</t>
  </si>
  <si>
    <t>աշխատանքներ</t>
  </si>
  <si>
    <t>45221142/55</t>
  </si>
  <si>
    <r>
      <t>ընդհանուր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շինարարական</t>
    </r>
    <r>
      <rPr>
        <sz val="7"/>
        <color theme="1"/>
        <rFont val="Arial"/>
        <family val="2"/>
      </rPr>
      <t xml:space="preserve"> </t>
    </r>
    <r>
      <rPr>
        <sz val="7"/>
        <color theme="1"/>
        <rFont val="Sylfaen"/>
        <family val="1"/>
      </rPr>
      <t>աշխատանքներ</t>
    </r>
  </si>
  <si>
    <t>4 000,000</t>
  </si>
  <si>
    <t>45221142/56</t>
  </si>
  <si>
    <t>2 408 000</t>
  </si>
  <si>
    <t>71241200/1314</t>
  </si>
  <si>
    <t>98111140/161</t>
  </si>
  <si>
    <t>98111140/162</t>
  </si>
  <si>
    <t>39711100/1</t>
  </si>
  <si>
    <t>45611100/26</t>
  </si>
  <si>
    <t>կրթական օբյեկտների հիմնանորոգում</t>
  </si>
  <si>
    <t>45261170/7</t>
  </si>
  <si>
    <t>98111140/167</t>
  </si>
  <si>
    <t>45611300/127</t>
  </si>
  <si>
    <t>45611300/128</t>
  </si>
  <si>
    <t>45611300/129</t>
  </si>
  <si>
    <t>45611300/130</t>
  </si>
  <si>
    <t>45611300/131</t>
  </si>
  <si>
    <t>45611300/132</t>
  </si>
  <si>
    <t>98111140/166</t>
  </si>
  <si>
    <t>71241200/816</t>
  </si>
  <si>
    <t>71351380/1</t>
  </si>
  <si>
    <t>սեյսմիկ ծառայություններ</t>
  </si>
  <si>
    <t>30211200/5</t>
  </si>
  <si>
    <t>30211280/8</t>
  </si>
  <si>
    <t>բաժին 01, խումբ 1, դաս 1, 1.Կառավարման մարմնի պահպանում</t>
  </si>
  <si>
    <t>39714220/4</t>
  </si>
  <si>
    <t>30192700/10</t>
  </si>
  <si>
    <t>79951100/39</t>
  </si>
  <si>
    <t>79951100/40</t>
  </si>
  <si>
    <t>15897200/22</t>
  </si>
  <si>
    <t>39221400/9</t>
  </si>
  <si>
    <t>75251200/1</t>
  </si>
  <si>
    <t>հակահրդեհային ծառայություններ</t>
  </si>
  <si>
    <t>4241</t>
  </si>
  <si>
    <t>45261136/1</t>
  </si>
  <si>
    <t>բետոնե կարկասների հետ կապված աշխատանքներ</t>
  </si>
  <si>
    <t>45611100/23</t>
  </si>
  <si>
    <t>45611100/24</t>
  </si>
  <si>
    <t>32551160/8</t>
  </si>
  <si>
    <t>բաժին 10, խումբ 7, դաս 1, Բնակիչների կենսամակարդակի բարելավմանն ուղղված նպատակային ծրագրեր</t>
  </si>
  <si>
    <t>79951100/35</t>
  </si>
  <si>
    <t>79951100/36</t>
  </si>
  <si>
    <t>79951100/37</t>
  </si>
  <si>
    <t>79951100/38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</si>
</sst>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8">
    <numFmt numFmtId="43" formatCode="_(* #,##0.00_);_(* \(#,##0.00\);_(* &quot;-&quot;??_);_(@_)"/>
    <numFmt numFmtId="164" formatCode="_(* #,##0_);_(* \(#,##0\);_(* &quot;-&quot;??_);_(@_)"/>
    <numFmt numFmtId="165" formatCode="##,##0.00"/>
    <numFmt numFmtId="166" formatCode="##,##0.000"/>
    <numFmt numFmtId="167" formatCode="_(* #,##0.000_);_(* \(#,##0.000\);_(* &quot;-&quot;??_);_(@_)"/>
    <numFmt numFmtId="168" formatCode="#,###"/>
    <numFmt numFmtId="169" formatCode="_(* #,##0.0_);_(* \(#,##0.0\);_(* &quot;-&quot;??_);_(@_)"/>
    <numFmt numFmtId="170" formatCode="#,##0.000"/>
  </numFmts>
  <fonts count="5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sz val="11"/>
      <color indexed="8"/>
      <name val="Calibri"/>
      <family val="2"/>
      <charset val="204"/>
    </font>
    <font>
      <sz val="11"/>
      <color indexed="8"/>
      <name val="Calibri"/>
      <family val="2"/>
    </font>
    <font>
      <sz val="11"/>
      <name val="Calibri"/>
      <family val="2"/>
    </font>
    <font>
      <sz val="11"/>
      <color indexed="8"/>
      <name val="Calibri"/>
      <family val="2"/>
    </font>
    <font>
      <sz val="11"/>
      <name val="Calibri"/>
      <family val="2"/>
      <scheme val="minor"/>
    </font>
    <font>
      <b/>
      <sz val="11"/>
      <color indexed="8"/>
      <name val="Calibri"/>
      <family val="2"/>
    </font>
    <font>
      <b/>
      <sz val="11"/>
      <color indexed="8"/>
      <name val="Calibri"/>
      <family val="2"/>
      <charset val="204"/>
    </font>
    <font>
      <b/>
      <sz val="11"/>
      <name val="Calibri"/>
      <family val="2"/>
      <charset val="204"/>
    </font>
    <font>
      <sz val="11"/>
      <color rgb="FFFF0000"/>
      <name val="Calibri"/>
      <family val="2"/>
      <charset val="204"/>
    </font>
    <font>
      <sz val="11"/>
      <name val="Calibri"/>
      <family val="2"/>
      <charset val="204"/>
    </font>
    <font>
      <b/>
      <sz val="11"/>
      <color rgb="FFFF0000"/>
      <name val="Calibri"/>
      <family val="2"/>
      <charset val="204"/>
    </font>
    <font>
      <sz val="11"/>
      <color rgb="FFFF0000"/>
      <name val="Calibri"/>
      <family val="2"/>
      <scheme val="minor"/>
    </font>
    <font>
      <sz val="11"/>
      <color rgb="FFFF0000"/>
      <name val="Calibri"/>
      <family val="2"/>
    </font>
    <font>
      <sz val="10"/>
      <color rgb="FFFF0000"/>
      <name val="Arial"/>
      <family val="2"/>
    </font>
    <font>
      <b/>
      <sz val="11"/>
      <color rgb="FFFF0000"/>
      <name val="Calibri"/>
      <family val="2"/>
    </font>
    <font>
      <sz val="11"/>
      <color rgb="FFFF0000"/>
      <name val="Calibri"/>
      <family val="2"/>
      <charset val="204"/>
      <scheme val="minor"/>
    </font>
    <font>
      <b/>
      <sz val="11"/>
      <name val="Calibri"/>
      <family val="2"/>
    </font>
    <font>
      <sz val="11"/>
      <color theme="1"/>
      <name val="Calibri"/>
      <family val="2"/>
    </font>
    <font>
      <b/>
      <sz val="11"/>
      <color theme="1"/>
      <name val="Calibri"/>
      <family val="2"/>
      <scheme val="minor"/>
    </font>
    <font>
      <sz val="11"/>
      <color theme="1"/>
      <name val="Calibri"/>
      <family val="2"/>
      <charset val="1"/>
      <scheme val="minor"/>
    </font>
    <font>
      <sz val="11"/>
      <color rgb="FFFF0000"/>
      <name val="Calibri"/>
      <family val="2"/>
      <charset val="1"/>
      <scheme val="minor"/>
    </font>
    <font>
      <sz val="11"/>
      <name val="Calibri"/>
      <family val="2"/>
      <charset val="1"/>
      <scheme val="minor"/>
    </font>
    <font>
      <sz val="11"/>
      <color rgb="FF403931"/>
      <name val="Arial"/>
      <family val="2"/>
    </font>
    <font>
      <sz val="9"/>
      <color indexed="8"/>
      <name val="Arial AMU"/>
      <family val="2"/>
    </font>
    <font>
      <sz val="10"/>
      <color indexed="8"/>
      <name val="GHEA Grapalat"/>
      <family val="3"/>
    </font>
    <font>
      <sz val="10"/>
      <color rgb="FF000000"/>
      <name val="GHEA Grapalat"/>
      <family val="3"/>
    </font>
    <font>
      <sz val="11"/>
      <color indexed="8"/>
      <name val="Calibri"/>
      <family val="2"/>
      <charset val="1"/>
    </font>
    <font>
      <sz val="7"/>
      <name val="Arial"/>
      <family val="2"/>
    </font>
    <font>
      <sz val="11"/>
      <color theme="1"/>
      <name val="Calibri"/>
      <family val="2"/>
      <charset val="204"/>
    </font>
    <font>
      <sz val="11"/>
      <name val="Arial"/>
      <family val="2"/>
    </font>
    <font>
      <sz val="10"/>
      <name val="Arial"/>
      <family val="2"/>
    </font>
    <font>
      <sz val="10"/>
      <color indexed="8"/>
      <name val="Calibri"/>
      <family val="2"/>
    </font>
    <font>
      <sz val="10"/>
      <color rgb="FF403931"/>
      <name val="Arial"/>
      <family val="2"/>
    </font>
    <font>
      <sz val="10"/>
      <name val="Calibri"/>
      <family val="2"/>
    </font>
    <font>
      <sz val="11"/>
      <color theme="1"/>
      <name val="Arial"/>
      <family val="2"/>
    </font>
    <font>
      <sz val="10"/>
      <color indexed="8"/>
      <name val="Calibri"/>
      <family val="2"/>
      <charset val="204"/>
    </font>
    <font>
      <sz val="10"/>
      <color rgb="FFFF0000"/>
      <name val="Calibri"/>
      <family val="2"/>
    </font>
    <font>
      <b/>
      <sz val="11"/>
      <color rgb="FF403931"/>
      <name val="Arial"/>
      <family val="2"/>
    </font>
    <font>
      <sz val="7"/>
      <name val="Arial"/>
      <family val="2"/>
    </font>
    <font>
      <sz val="11"/>
      <color theme="1"/>
      <name val="Sylfaen"/>
      <family val="1"/>
    </font>
    <font>
      <sz val="7"/>
      <color theme="1"/>
      <name val="Arial"/>
      <family val="2"/>
    </font>
    <font>
      <sz val="7"/>
      <color theme="1"/>
      <name val="Sylfaen"/>
      <family val="1"/>
    </font>
    <font>
      <sz val="10"/>
      <color theme="1"/>
      <name val="Arial"/>
      <family val="2"/>
    </font>
    <font>
      <sz val="9"/>
      <name val="Arial"/>
      <family val="2"/>
    </font>
    <font>
      <sz val="9"/>
      <color indexed="8"/>
      <name val="Calibri"/>
      <family val="2"/>
    </font>
    <font>
      <sz val="9"/>
      <name val="Calibri"/>
      <family val="2"/>
    </font>
    <font>
      <sz val="10"/>
      <name val="Arial"/>
      <family val="2"/>
      <charset val="204"/>
    </font>
    <font>
      <sz val="12"/>
      <name val="Arial"/>
      <family val="2"/>
    </font>
    <font>
      <sz val="9"/>
      <color indexed="8"/>
      <name val="Arial Armenian"/>
      <family val="2"/>
    </font>
    <font>
      <sz val="10"/>
      <color theme="1"/>
      <name val="Calibri"/>
      <family val="2"/>
      <scheme val="minor"/>
    </font>
    <font>
      <sz val="8"/>
      <name val="Arial"/>
      <family val="2"/>
    </font>
    <font>
      <sz val="10"/>
      <name val="GHEA Grapalat"/>
      <family val="3"/>
    </font>
    <font>
      <sz val="10"/>
      <color theme="1"/>
      <name val="GHEA Grapalat"/>
      <family val="3"/>
    </font>
    <font>
      <sz val="7"/>
      <name val="Arial"/>
    </font>
  </fonts>
  <fills count="9">
    <fill>
      <patternFill patternType="none"/>
    </fill>
    <fill>
      <patternFill patternType="gray125"/>
    </fill>
    <fill>
      <patternFill patternType="solid">
        <fgColor indexed="10"/>
        <bgColor indexed="8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indexed="8"/>
      </patternFill>
    </fill>
    <fill>
      <patternFill patternType="solid">
        <fgColor rgb="FFFFFF00"/>
        <bgColor indexed="8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/>
      <bottom/>
      <diagonal/>
    </border>
    <border>
      <left style="thin">
        <color indexed="64"/>
      </left>
      <right style="thin">
        <color indexed="8"/>
      </right>
      <top/>
      <bottom style="thin">
        <color indexed="64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/>
      <bottom/>
      <diagonal/>
    </border>
  </borders>
  <cellStyleXfs count="5">
    <xf numFmtId="0" fontId="0" fillId="0" borderId="0"/>
    <xf numFmtId="43" fontId="1" fillId="0" borderId="0" applyFont="0" applyFill="0" applyBorder="0" applyAlignment="0" applyProtection="0"/>
    <xf numFmtId="0" fontId="4" fillId="0" borderId="0" applyFill="0" applyAlignment="0" applyProtection="0">
      <alignment horizontal="center" vertical="center" wrapText="1"/>
    </xf>
    <xf numFmtId="0" fontId="22" fillId="0" borderId="0"/>
    <xf numFmtId="0" fontId="29" fillId="0" borderId="0"/>
  </cellStyleXfs>
  <cellXfs count="661">
    <xf numFmtId="0" fontId="0" fillId="0" borderId="0" xfId="0"/>
    <xf numFmtId="0" fontId="0" fillId="0" borderId="1" xfId="0" applyFill="1" applyBorder="1" applyAlignment="1" applyProtection="1">
      <alignment horizontal="left" vertical="center" wrapText="1"/>
    </xf>
    <xf numFmtId="164" fontId="2" fillId="2" borderId="1" xfId="1" applyNumberFormat="1" applyFont="1" applyFill="1" applyBorder="1" applyAlignment="1" applyProtection="1">
      <alignment horizontal="center" vertical="center" wrapText="1"/>
    </xf>
    <xf numFmtId="164" fontId="0" fillId="0" borderId="1" xfId="1" applyNumberFormat="1" applyFont="1" applyFill="1" applyBorder="1" applyAlignment="1" applyProtection="1">
      <alignment horizontal="center" vertical="center" wrapText="1"/>
    </xf>
    <xf numFmtId="164" fontId="3" fillId="0" borderId="1" xfId="1" applyNumberFormat="1" applyFont="1" applyFill="1" applyBorder="1" applyAlignment="1" applyProtection="1">
      <alignment horizontal="center" vertical="center" wrapText="1"/>
    </xf>
    <xf numFmtId="164" fontId="0" fillId="0" borderId="0" xfId="1" applyNumberFormat="1" applyFont="1"/>
    <xf numFmtId="0" fontId="14" fillId="0" borderId="1" xfId="0" applyFont="1" applyFill="1" applyBorder="1" applyAlignment="1" applyProtection="1">
      <alignment horizontal="center" vertical="center" wrapText="1"/>
    </xf>
    <xf numFmtId="164" fontId="14" fillId="0" borderId="1" xfId="1" applyNumberFormat="1" applyFont="1" applyFill="1" applyBorder="1" applyAlignment="1" applyProtection="1">
      <alignment horizontal="center" vertical="center" wrapText="1"/>
    </xf>
    <xf numFmtId="0" fontId="14" fillId="0" borderId="0" xfId="0" applyFont="1"/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18" fillId="0" borderId="0" xfId="0" applyFont="1"/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164" fontId="4" fillId="0" borderId="1" xfId="1" applyNumberFormat="1" applyFont="1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164" fontId="15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0" fillId="0" borderId="1" xfId="2" applyFont="1" applyFill="1" applyBorder="1" applyAlignment="1" applyProtection="1">
      <alignment horizontal="center" vertical="center" wrapText="1"/>
    </xf>
    <xf numFmtId="0" fontId="19" fillId="0" borderId="1" xfId="2" applyFont="1" applyFill="1" applyBorder="1" applyAlignment="1" applyProtection="1">
      <alignment horizontal="center" vertical="center" wrapText="1"/>
    </xf>
    <xf numFmtId="0" fontId="0" fillId="0" borderId="1" xfId="0" applyBorder="1"/>
    <xf numFmtId="164" fontId="0" fillId="0" borderId="1" xfId="1" applyNumberFormat="1" applyFont="1" applyBorder="1"/>
    <xf numFmtId="0" fontId="5" fillId="4" borderId="1" xfId="2" applyFont="1" applyFill="1" applyBorder="1" applyAlignment="1" applyProtection="1">
      <alignment horizontal="center" vertical="center" wrapText="1"/>
    </xf>
    <xf numFmtId="0" fontId="5" fillId="4" borderId="1" xfId="2" applyFont="1" applyFill="1" applyBorder="1" applyAlignment="1" applyProtection="1">
      <alignment horizontal="left" vertical="center" wrapText="1"/>
    </xf>
    <xf numFmtId="164" fontId="5" fillId="4" borderId="1" xfId="1" applyNumberFormat="1" applyFont="1" applyFill="1" applyBorder="1" applyAlignment="1" applyProtection="1">
      <alignment horizontal="center" vertical="center" wrapText="1"/>
    </xf>
    <xf numFmtId="164" fontId="16" fillId="0" borderId="1" xfId="1" applyNumberFormat="1" applyFont="1" applyBorder="1" applyAlignment="1">
      <alignment horizontal="center" vertical="center" wrapText="1"/>
    </xf>
    <xf numFmtId="164" fontId="17" fillId="0" borderId="1" xfId="1" applyNumberFormat="1" applyFont="1" applyFill="1" applyBorder="1" applyAlignment="1" applyProtection="1">
      <alignment horizontal="center" vertical="center" wrapText="1"/>
    </xf>
    <xf numFmtId="0" fontId="3" fillId="0" borderId="1" xfId="2" applyFont="1" applyFill="1" applyBorder="1" applyAlignment="1" applyProtection="1">
      <alignment horizontal="center" vertical="center" wrapText="1"/>
    </xf>
    <xf numFmtId="0" fontId="8" fillId="0" borderId="1" xfId="0" applyFont="1" applyFill="1" applyBorder="1" applyAlignment="1" applyProtection="1">
      <alignment horizontal="center" vertical="center" wrapText="1"/>
    </xf>
    <xf numFmtId="164" fontId="8" fillId="2" borderId="1" xfId="1" applyNumberFormat="1" applyFont="1" applyFill="1" applyBorder="1" applyAlignment="1" applyProtection="1">
      <alignment horizontal="center" vertical="center" wrapText="1"/>
    </xf>
    <xf numFmtId="0" fontId="7" fillId="0" borderId="1" xfId="0" applyFont="1" applyFill="1" applyBorder="1" applyAlignment="1" applyProtection="1">
      <alignment horizontal="center" vertical="center" wrapText="1"/>
    </xf>
    <xf numFmtId="164" fontId="7" fillId="0" borderId="1" xfId="1" applyNumberFormat="1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center" vertical="center" wrapText="1"/>
    </xf>
    <xf numFmtId="164" fontId="10" fillId="2" borderId="1" xfId="1" applyNumberFormat="1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164" fontId="12" fillId="0" borderId="1" xfId="1" applyNumberFormat="1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164" fontId="11" fillId="0" borderId="1" xfId="1" applyNumberFormat="1" applyFont="1" applyFill="1" applyBorder="1" applyAlignment="1" applyProtection="1">
      <alignment horizontal="center" vertical="center" wrapText="1"/>
    </xf>
    <xf numFmtId="164" fontId="13" fillId="2" borderId="1" xfId="1" applyNumberFormat="1" applyFont="1" applyFill="1" applyBorder="1" applyAlignment="1" applyProtection="1">
      <alignment horizontal="center" vertical="center" wrapText="1"/>
    </xf>
    <xf numFmtId="164" fontId="13" fillId="0" borderId="1" xfId="1" applyNumberFormat="1" applyFont="1" applyFill="1" applyBorder="1" applyAlignment="1" applyProtection="1">
      <alignment horizontal="center" vertical="center" wrapText="1"/>
    </xf>
    <xf numFmtId="0" fontId="2" fillId="0" borderId="0" xfId="3" applyFont="1" applyFill="1" applyAlignment="1" applyProtection="1">
      <alignment horizontal="center" vertical="center" wrapText="1"/>
    </xf>
    <xf numFmtId="0" fontId="2" fillId="0" borderId="1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22" fillId="0" borderId="4" xfId="3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6" xfId="3" applyFill="1" applyBorder="1" applyAlignment="1" applyProtection="1">
      <alignment horizontal="center" vertical="center" wrapText="1"/>
    </xf>
    <xf numFmtId="0" fontId="23" fillId="0" borderId="0" xfId="3" applyFont="1" applyFill="1" applyAlignment="1" applyProtection="1">
      <alignment horizontal="center" vertical="center" wrapText="1"/>
    </xf>
    <xf numFmtId="0" fontId="24" fillId="0" borderId="1" xfId="3" applyFont="1" applyFill="1" applyBorder="1" applyAlignment="1" applyProtection="1">
      <alignment horizontal="center" vertical="center" wrapText="1"/>
    </xf>
    <xf numFmtId="0" fontId="1" fillId="0" borderId="1" xfId="3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top" wrapText="1"/>
    </xf>
    <xf numFmtId="0" fontId="23" fillId="0" borderId="1" xfId="3" applyFont="1" applyFill="1" applyBorder="1" applyAlignment="1" applyProtection="1">
      <alignment horizontal="center" vertical="center" wrapText="1"/>
    </xf>
    <xf numFmtId="0" fontId="23" fillId="0" borderId="0" xfId="0" applyFont="1"/>
    <xf numFmtId="164" fontId="5" fillId="0" borderId="1" xfId="1" applyNumberFormat="1" applyFont="1" applyFill="1" applyBorder="1" applyAlignment="1" applyProtection="1">
      <alignment horizontal="center" vertical="center" wrapText="1"/>
    </xf>
    <xf numFmtId="164" fontId="20" fillId="0" borderId="1" xfId="1" applyNumberFormat="1" applyFont="1" applyFill="1" applyBorder="1" applyAlignment="1" applyProtection="1">
      <alignment horizontal="center" vertical="center" wrapText="1"/>
    </xf>
    <xf numFmtId="164" fontId="2" fillId="0" borderId="0" xfId="1" applyNumberFormat="1" applyFont="1" applyFill="1" applyAlignment="1" applyProtection="1">
      <alignment horizontal="center" vertical="center" wrapText="1"/>
    </xf>
    <xf numFmtId="164" fontId="23" fillId="0" borderId="1" xfId="1" applyNumberFormat="1" applyFont="1" applyFill="1" applyBorder="1" applyAlignment="1" applyProtection="1">
      <alignment horizontal="center" vertical="center" wrapText="1"/>
    </xf>
    <xf numFmtId="164" fontId="22" fillId="0" borderId="1" xfId="1" applyNumberFormat="1" applyFont="1" applyFill="1" applyBorder="1" applyAlignment="1" applyProtection="1">
      <alignment horizontal="center" vertical="center" wrapText="1"/>
    </xf>
    <xf numFmtId="164" fontId="24" fillId="0" borderId="1" xfId="1" applyNumberFormat="1" applyFont="1" applyFill="1" applyBorder="1" applyAlignment="1" applyProtection="1">
      <alignment horizontal="center" vertical="center" wrapText="1"/>
    </xf>
    <xf numFmtId="164" fontId="22" fillId="0" borderId="4" xfId="1" applyNumberFormat="1" applyFont="1" applyFill="1" applyBorder="1" applyAlignment="1" applyProtection="1">
      <alignment horizontal="center" vertical="center" wrapText="1"/>
    </xf>
    <xf numFmtId="164" fontId="22" fillId="0" borderId="6" xfId="1" applyNumberFormat="1" applyFont="1" applyFill="1" applyBorder="1" applyAlignment="1" applyProtection="1">
      <alignment horizontal="center" vertical="center" wrapText="1"/>
    </xf>
    <xf numFmtId="164" fontId="1" fillId="0" borderId="1" xfId="1" applyNumberFormat="1" applyFont="1" applyFill="1" applyBorder="1" applyAlignment="1" applyProtection="1">
      <alignment horizontal="center" vertical="center" wrapText="1"/>
    </xf>
    <xf numFmtId="164" fontId="4" fillId="0" borderId="1" xfId="1" applyNumberFormat="1" applyFont="1" applyFill="1" applyBorder="1" applyAlignment="1" applyProtection="1">
      <alignment horizontal="center" vertical="top" wrapText="1"/>
    </xf>
    <xf numFmtId="0" fontId="23" fillId="0" borderId="6" xfId="3" applyFont="1" applyFill="1" applyBorder="1" applyAlignment="1" applyProtection="1">
      <alignment horizontal="center" vertical="center" wrapText="1"/>
    </xf>
    <xf numFmtId="0" fontId="15" fillId="0" borderId="1" xfId="3" applyFont="1" applyFill="1" applyBorder="1" applyAlignment="1" applyProtection="1">
      <alignment horizontal="center" vertical="center" wrapText="1"/>
    </xf>
    <xf numFmtId="0" fontId="14" fillId="0" borderId="1" xfId="3" applyFont="1" applyFill="1" applyBorder="1" applyAlignment="1" applyProtection="1">
      <alignment horizontal="center" vertical="center" wrapText="1"/>
    </xf>
    <xf numFmtId="0" fontId="23" fillId="0" borderId="11" xfId="3" applyFont="1" applyFill="1" applyBorder="1" applyAlignment="1" applyProtection="1">
      <alignment horizontal="center" vertical="center" wrapText="1"/>
    </xf>
    <xf numFmtId="0" fontId="23" fillId="0" borderId="9" xfId="3" applyFont="1" applyFill="1" applyBorder="1" applyAlignment="1" applyProtection="1">
      <alignment horizontal="center" vertical="center" wrapText="1"/>
    </xf>
    <xf numFmtId="0" fontId="14" fillId="0" borderId="6" xfId="3" applyFont="1" applyFill="1" applyBorder="1" applyAlignment="1" applyProtection="1">
      <alignment horizontal="center" vertical="center" wrapText="1"/>
    </xf>
    <xf numFmtId="164" fontId="14" fillId="0" borderId="6" xfId="1" applyNumberFormat="1" applyFont="1" applyFill="1" applyBorder="1" applyAlignment="1" applyProtection="1">
      <alignment horizontal="center" vertical="center" wrapText="1"/>
    </xf>
    <xf numFmtId="0" fontId="14" fillId="0" borderId="4" xfId="3" applyFont="1" applyFill="1" applyBorder="1" applyAlignment="1" applyProtection="1">
      <alignment horizontal="center" vertical="center" wrapText="1"/>
    </xf>
    <xf numFmtId="164" fontId="14" fillId="0" borderId="4" xfId="1" applyNumberFormat="1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164" fontId="10" fillId="0" borderId="1" xfId="1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15" fillId="0" borderId="0" xfId="0" applyFont="1" applyFill="1" applyAlignment="1" applyProtection="1">
      <alignment horizontal="center" vertical="center" wrapText="1"/>
    </xf>
    <xf numFmtId="0" fontId="15" fillId="0" borderId="1" xfId="0" applyFont="1" applyFill="1" applyBorder="1" applyAlignment="1" applyProtection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164" fontId="0" fillId="0" borderId="0" xfId="1" applyNumberFormat="1" applyFont="1" applyFill="1" applyAlignment="1" applyProtection="1">
      <alignment horizontal="center" vertical="center" wrapText="1"/>
    </xf>
    <xf numFmtId="164" fontId="27" fillId="0" borderId="1" xfId="1" applyNumberFormat="1" applyFont="1" applyFill="1" applyBorder="1" applyAlignment="1" applyProtection="1">
      <alignment horizontal="center" vertical="center" wrapText="1"/>
    </xf>
    <xf numFmtId="0" fontId="14" fillId="0" borderId="0" xfId="0" applyFont="1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" fillId="0" borderId="0" xfId="0" applyFont="1" applyFill="1" applyAlignment="1" applyProtection="1">
      <alignment horizontal="center" vertical="center" wrapText="1"/>
    </xf>
    <xf numFmtId="0" fontId="0" fillId="6" borderId="0" xfId="0" applyFill="1" applyAlignment="1" applyProtection="1">
      <alignment horizontal="center" vertical="center" wrapText="1"/>
    </xf>
    <xf numFmtId="0" fontId="0" fillId="0" borderId="0" xfId="0" applyAlignment="1">
      <alignment vertical="center"/>
    </xf>
    <xf numFmtId="0" fontId="0" fillId="0" borderId="0" xfId="0" applyFill="1" applyAlignment="1" applyProtection="1">
      <alignment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7" fillId="0" borderId="0" xfId="0" applyFont="1"/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165" fontId="30" fillId="0" borderId="16" xfId="0" applyNumberFormat="1" applyFont="1" applyBorder="1" applyAlignment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31" fillId="0" borderId="1" xfId="0" applyFont="1" applyFill="1" applyBorder="1" applyAlignment="1" applyProtection="1">
      <alignment horizontal="center" vertical="center" wrapText="1"/>
    </xf>
    <xf numFmtId="164" fontId="31" fillId="0" borderId="1" xfId="1" applyNumberFormat="1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0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vertical="center" wrapText="1"/>
    </xf>
    <xf numFmtId="0" fontId="0" fillId="0" borderId="1" xfId="0" applyFill="1" applyBorder="1" applyAlignment="1" applyProtection="1">
      <alignment horizontal="right" vertical="center" wrapText="1"/>
    </xf>
    <xf numFmtId="0" fontId="0" fillId="0" borderId="6" xfId="0" applyFill="1" applyBorder="1" applyAlignment="1" applyProtection="1">
      <alignment vertical="center" wrapText="1"/>
    </xf>
    <xf numFmtId="164" fontId="0" fillId="0" borderId="1" xfId="1" applyNumberFormat="1" applyFont="1" applyFill="1" applyBorder="1" applyAlignment="1" applyProtection="1">
      <alignment vertical="center" wrapText="1"/>
    </xf>
    <xf numFmtId="167" fontId="0" fillId="0" borderId="1" xfId="1" applyNumberFormat="1" applyFont="1" applyFill="1" applyBorder="1" applyAlignment="1" applyProtection="1">
      <alignment vertical="center" wrapText="1"/>
    </xf>
    <xf numFmtId="166" fontId="32" fillId="0" borderId="16" xfId="0" applyNumberFormat="1" applyFont="1" applyBorder="1" applyAlignment="1">
      <alignment horizontal="center" vertical="center" wrapText="1"/>
    </xf>
    <xf numFmtId="168" fontId="32" fillId="0" borderId="16" xfId="0" applyNumberFormat="1" applyFont="1" applyBorder="1" applyAlignment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4" borderId="0" xfId="0" applyFill="1" applyAlignment="1" applyProtection="1">
      <alignment horizontal="center" vertical="center" wrapText="1"/>
    </xf>
    <xf numFmtId="0" fontId="2" fillId="4" borderId="0" xfId="0" applyFont="1" applyFill="1" applyAlignment="1" applyProtection="1">
      <alignment horizontal="center" vertical="center" wrapText="1"/>
    </xf>
    <xf numFmtId="0" fontId="2" fillId="4" borderId="1" xfId="0" applyFont="1" applyFill="1" applyBorder="1" applyAlignment="1" applyProtection="1">
      <alignment horizontal="center" vertical="center" wrapText="1"/>
    </xf>
    <xf numFmtId="0" fontId="0" fillId="4" borderId="1" xfId="0" applyFill="1" applyBorder="1" applyAlignment="1" applyProtection="1">
      <alignment horizontal="center" vertical="center" wrapText="1"/>
    </xf>
    <xf numFmtId="0" fontId="0" fillId="4" borderId="1" xfId="0" applyFill="1" applyBorder="1" applyAlignment="1" applyProtection="1">
      <alignment horizontal="left" vertical="center" wrapText="1"/>
    </xf>
    <xf numFmtId="0" fontId="0" fillId="4" borderId="1" xfId="0" applyFill="1" applyBorder="1" applyAlignment="1">
      <alignment horizontal="center"/>
    </xf>
    <xf numFmtId="0" fontId="4" fillId="4" borderId="1" xfId="0" applyFont="1" applyFill="1" applyBorder="1" applyAlignment="1" applyProtection="1">
      <alignment horizontal="center" vertical="center" wrapText="1"/>
    </xf>
    <xf numFmtId="0" fontId="4" fillId="4" borderId="1" xfId="0" applyFont="1" applyFill="1" applyBorder="1" applyAlignment="1" applyProtection="1">
      <alignment horizontal="left" vertical="center" wrapText="1"/>
    </xf>
    <xf numFmtId="0" fontId="14" fillId="4" borderId="1" xfId="0" applyFont="1" applyFill="1" applyBorder="1" applyAlignment="1" applyProtection="1">
      <alignment horizontal="center" vertical="center" wrapText="1"/>
    </xf>
    <xf numFmtId="0" fontId="15" fillId="4" borderId="1" xfId="0" applyFont="1" applyFill="1" applyBorder="1" applyAlignment="1" applyProtection="1">
      <alignment horizontal="left" vertical="center" wrapText="1"/>
    </xf>
    <xf numFmtId="0" fontId="15" fillId="4" borderId="1" xfId="0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left" vertical="center" wrapText="1"/>
    </xf>
    <xf numFmtId="0" fontId="14" fillId="4" borderId="1" xfId="0" applyFont="1" applyFill="1" applyBorder="1" applyAlignment="1" applyProtection="1">
      <alignment horizontal="left" vertical="center" wrapText="1"/>
    </xf>
    <xf numFmtId="0" fontId="26" fillId="4" borderId="1" xfId="0" applyFont="1" applyFill="1" applyBorder="1" applyAlignment="1" applyProtection="1">
      <alignment horizontal="center" vertical="center" wrapText="1"/>
    </xf>
    <xf numFmtId="0" fontId="27" fillId="4" borderId="1" xfId="0" applyFont="1" applyFill="1" applyBorder="1" applyAlignment="1" applyProtection="1">
      <alignment horizontal="center" vertical="center" wrapText="1"/>
    </xf>
    <xf numFmtId="0" fontId="32" fillId="4" borderId="16" xfId="0" applyFont="1" applyFill="1" applyBorder="1" applyAlignment="1">
      <alignment horizontal="center" vertical="center" wrapText="1"/>
    </xf>
    <xf numFmtId="0" fontId="28" fillId="4" borderId="1" xfId="0" applyFont="1" applyFill="1" applyBorder="1" applyAlignment="1" applyProtection="1">
      <alignment horizontal="center" vertical="center" wrapText="1"/>
    </xf>
    <xf numFmtId="0" fontId="28" fillId="4" borderId="1" xfId="0" applyFont="1" applyFill="1" applyBorder="1" applyAlignment="1" applyProtection="1">
      <alignment horizontal="center" vertical="center"/>
    </xf>
    <xf numFmtId="0" fontId="3" fillId="4" borderId="1" xfId="0" applyFont="1" applyFill="1" applyBorder="1" applyAlignment="1" applyProtection="1">
      <alignment horizontal="center" vertical="center" wrapText="1"/>
    </xf>
    <xf numFmtId="0" fontId="3" fillId="4" borderId="1" xfId="0" applyFont="1" applyFill="1" applyBorder="1" applyAlignment="1" applyProtection="1">
      <alignment horizontal="left" vertical="center" wrapText="1"/>
    </xf>
    <xf numFmtId="0" fontId="0" fillId="4" borderId="1" xfId="0" applyFill="1" applyBorder="1"/>
    <xf numFmtId="0" fontId="2" fillId="4" borderId="1" xfId="2" applyFont="1" applyFill="1" applyBorder="1" applyAlignment="1" applyProtection="1">
      <alignment horizontal="center" vertical="center" wrapText="1"/>
    </xf>
    <xf numFmtId="0" fontId="15" fillId="4" borderId="1" xfId="2" applyFont="1" applyFill="1" applyBorder="1" applyAlignment="1" applyProtection="1">
      <alignment horizontal="center" vertical="center" wrapText="1"/>
    </xf>
    <xf numFmtId="0" fontId="15" fillId="4" borderId="1" xfId="2" applyFont="1" applyFill="1" applyBorder="1" applyAlignment="1" applyProtection="1">
      <alignment horizontal="left" vertical="center" wrapText="1"/>
    </xf>
    <xf numFmtId="0" fontId="4" fillId="4" borderId="1" xfId="2" applyFill="1" applyBorder="1" applyAlignment="1" applyProtection="1">
      <alignment horizontal="center" vertical="center" wrapText="1"/>
    </xf>
    <xf numFmtId="0" fontId="4" fillId="4" borderId="1" xfId="2" applyFill="1" applyBorder="1" applyAlignment="1" applyProtection="1">
      <alignment horizontal="left" vertical="center" wrapText="1"/>
    </xf>
    <xf numFmtId="0" fontId="6" fillId="4" borderId="1" xfId="2" applyFont="1" applyFill="1" applyBorder="1" applyAlignment="1" applyProtection="1">
      <alignment horizontal="center" vertical="center" wrapText="1"/>
    </xf>
    <xf numFmtId="0" fontId="6" fillId="4" borderId="1" xfId="2" applyFont="1" applyFill="1" applyBorder="1" applyAlignment="1" applyProtection="1">
      <alignment horizontal="left" vertical="center" wrapText="1"/>
    </xf>
    <xf numFmtId="0" fontId="3" fillId="4" borderId="1" xfId="2" applyFont="1" applyFill="1" applyBorder="1" applyAlignment="1" applyProtection="1">
      <alignment horizontal="center" vertical="center" wrapText="1"/>
    </xf>
    <xf numFmtId="0" fontId="3" fillId="4" borderId="1" xfId="2" applyFont="1" applyFill="1" applyBorder="1" applyAlignment="1" applyProtection="1">
      <alignment horizontal="left" vertical="center" wrapText="1"/>
    </xf>
    <xf numFmtId="0" fontId="8" fillId="4" borderId="1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center" vertical="center" wrapText="1"/>
    </xf>
    <xf numFmtId="0" fontId="7" fillId="4" borderId="1" xfId="0" applyFont="1" applyFill="1" applyBorder="1" applyAlignment="1" applyProtection="1">
      <alignment horizontal="left" vertical="center" wrapText="1"/>
    </xf>
    <xf numFmtId="0" fontId="10" fillId="4" borderId="1" xfId="0" applyFont="1" applyFill="1" applyBorder="1" applyAlignment="1" applyProtection="1">
      <alignment horizontal="center" vertical="center" wrapText="1"/>
    </xf>
    <xf numFmtId="0" fontId="12" fillId="4" borderId="1" xfId="0" applyFont="1" applyFill="1" applyBorder="1" applyAlignment="1" applyProtection="1">
      <alignment horizontal="center" vertical="center" wrapText="1"/>
    </xf>
    <xf numFmtId="0" fontId="12" fillId="4" borderId="1" xfId="0" applyFont="1" applyFill="1" applyBorder="1" applyAlignment="1" applyProtection="1">
      <alignment horizontal="left" vertical="center" wrapText="1"/>
    </xf>
    <xf numFmtId="0" fontId="11" fillId="4" borderId="1" xfId="0" applyFont="1" applyFill="1" applyBorder="1" applyAlignment="1" applyProtection="1">
      <alignment horizontal="center" vertical="center" wrapText="1"/>
    </xf>
    <xf numFmtId="0" fontId="11" fillId="4" borderId="1" xfId="0" applyFont="1" applyFill="1" applyBorder="1" applyAlignment="1" applyProtection="1">
      <alignment horizontal="left" vertical="center" wrapText="1"/>
    </xf>
    <xf numFmtId="0" fontId="31" fillId="4" borderId="1" xfId="0" applyFont="1" applyFill="1" applyBorder="1" applyAlignment="1" applyProtection="1">
      <alignment horizontal="center" vertical="center" wrapText="1"/>
    </xf>
    <xf numFmtId="0" fontId="31" fillId="4" borderId="1" xfId="0" applyFont="1" applyFill="1" applyBorder="1" applyAlignment="1" applyProtection="1">
      <alignment horizontal="left" vertical="center" wrapText="1"/>
    </xf>
    <xf numFmtId="0" fontId="4" fillId="4" borderId="1" xfId="2" applyFont="1" applyFill="1" applyBorder="1" applyAlignment="1" applyProtection="1">
      <alignment horizontal="center" vertical="center" wrapText="1"/>
    </xf>
    <xf numFmtId="0" fontId="20" fillId="4" borderId="1" xfId="2" applyFont="1" applyFill="1" applyBorder="1" applyAlignment="1" applyProtection="1">
      <alignment horizontal="left" vertical="center" wrapText="1"/>
    </xf>
    <xf numFmtId="0" fontId="20" fillId="4" borderId="1" xfId="2" applyFont="1" applyFill="1" applyBorder="1" applyAlignment="1" applyProtection="1">
      <alignment horizontal="center" vertical="center" wrapText="1"/>
    </xf>
    <xf numFmtId="0" fontId="2" fillId="4" borderId="0" xfId="3" applyFont="1" applyFill="1" applyAlignment="1" applyProtection="1">
      <alignment horizontal="center" vertical="center" wrapText="1"/>
    </xf>
    <xf numFmtId="0" fontId="2" fillId="4" borderId="1" xfId="3" applyFont="1" applyFill="1" applyBorder="1" applyAlignment="1" applyProtection="1">
      <alignment horizontal="center" vertical="center" wrapText="1"/>
    </xf>
    <xf numFmtId="0" fontId="23" fillId="4" borderId="1" xfId="3" applyFont="1" applyFill="1" applyBorder="1" applyAlignment="1" applyProtection="1">
      <alignment horizontal="center" vertical="center" wrapText="1"/>
    </xf>
    <xf numFmtId="0" fontId="23" fillId="4" borderId="1" xfId="3" applyFont="1" applyFill="1" applyBorder="1" applyAlignment="1" applyProtection="1">
      <alignment horizontal="left" vertical="center" wrapText="1"/>
    </xf>
    <xf numFmtId="0" fontId="22" fillId="4" borderId="1" xfId="3" applyFill="1" applyBorder="1" applyAlignment="1" applyProtection="1">
      <alignment horizontal="center" vertical="center" wrapText="1"/>
    </xf>
    <xf numFmtId="0" fontId="22" fillId="4" borderId="1" xfId="3" applyFill="1" applyBorder="1" applyAlignment="1" applyProtection="1">
      <alignment horizontal="left" vertical="center" wrapText="1"/>
    </xf>
    <xf numFmtId="0" fontId="22" fillId="4" borderId="1" xfId="3" applyFont="1" applyFill="1" applyBorder="1" applyAlignment="1" applyProtection="1">
      <alignment horizontal="center" vertical="center" wrapText="1"/>
    </xf>
    <xf numFmtId="0" fontId="22" fillId="4" borderId="1" xfId="3" applyFont="1" applyFill="1" applyBorder="1" applyAlignment="1" applyProtection="1">
      <alignment horizontal="left" vertical="center" wrapText="1"/>
    </xf>
    <xf numFmtId="0" fontId="22" fillId="4" borderId="4" xfId="3" applyFill="1" applyBorder="1" applyAlignment="1" applyProtection="1">
      <alignment horizontal="center" vertical="center" wrapText="1"/>
    </xf>
    <xf numFmtId="0" fontId="22" fillId="4" borderId="4" xfId="3" applyFill="1" applyBorder="1" applyAlignment="1" applyProtection="1">
      <alignment horizontal="left" vertical="center" wrapText="1"/>
    </xf>
    <xf numFmtId="0" fontId="22" fillId="4" borderId="6" xfId="3" applyFill="1" applyBorder="1" applyAlignment="1" applyProtection="1">
      <alignment horizontal="center" vertical="center" wrapText="1"/>
    </xf>
    <xf numFmtId="0" fontId="22" fillId="4" borderId="6" xfId="3" applyFill="1" applyBorder="1" applyAlignment="1" applyProtection="1">
      <alignment horizontal="left" vertical="center" wrapText="1"/>
    </xf>
    <xf numFmtId="0" fontId="14" fillId="4" borderId="1" xfId="3" applyFont="1" applyFill="1" applyBorder="1" applyAlignment="1" applyProtection="1">
      <alignment horizontal="center" vertical="center" wrapText="1"/>
    </xf>
    <xf numFmtId="0" fontId="14" fillId="4" borderId="1" xfId="3" applyFont="1" applyFill="1" applyBorder="1" applyAlignment="1" applyProtection="1">
      <alignment horizontal="left" vertical="center" wrapText="1"/>
    </xf>
    <xf numFmtId="0" fontId="25" fillId="4" borderId="6" xfId="3" applyFont="1" applyFill="1" applyBorder="1" applyAlignment="1">
      <alignment horizontal="center" vertical="center"/>
    </xf>
    <xf numFmtId="0" fontId="22" fillId="4" borderId="9" xfId="3" applyFill="1" applyBorder="1" applyAlignment="1" applyProtection="1">
      <alignment horizontal="left" vertical="center" wrapText="1"/>
    </xf>
    <xf numFmtId="0" fontId="25" fillId="4" borderId="1" xfId="3" applyFont="1" applyFill="1" applyBorder="1" applyAlignment="1">
      <alignment horizontal="center" vertical="center"/>
    </xf>
    <xf numFmtId="0" fontId="22" fillId="4" borderId="3" xfId="3" applyFill="1" applyBorder="1" applyAlignment="1" applyProtection="1">
      <alignment horizontal="left" vertical="center" wrapText="1"/>
    </xf>
    <xf numFmtId="0" fontId="25" fillId="4" borderId="1" xfId="3" applyFont="1" applyFill="1" applyBorder="1" applyAlignment="1">
      <alignment horizontal="center" vertical="center" wrapText="1"/>
    </xf>
    <xf numFmtId="0" fontId="25" fillId="4" borderId="1" xfId="3" applyFont="1" applyFill="1" applyBorder="1" applyAlignment="1">
      <alignment horizontal="center" vertical="top" wrapText="1"/>
    </xf>
    <xf numFmtId="0" fontId="14" fillId="4" borderId="6" xfId="3" applyFont="1" applyFill="1" applyBorder="1" applyAlignment="1" applyProtection="1">
      <alignment horizontal="center" vertical="center" wrapText="1"/>
    </xf>
    <xf numFmtId="0" fontId="14" fillId="4" borderId="6" xfId="3" applyFont="1" applyFill="1" applyBorder="1" applyAlignment="1" applyProtection="1">
      <alignment horizontal="left" vertical="center" wrapText="1"/>
    </xf>
    <xf numFmtId="0" fontId="14" fillId="4" borderId="4" xfId="3" applyFont="1" applyFill="1" applyBorder="1" applyAlignment="1" applyProtection="1">
      <alignment horizontal="center" vertical="center" wrapText="1"/>
    </xf>
    <xf numFmtId="0" fontId="14" fillId="4" borderId="4" xfId="3" applyFont="1" applyFill="1" applyBorder="1" applyAlignment="1" applyProtection="1">
      <alignment horizontal="left" vertical="center" wrapText="1"/>
    </xf>
    <xf numFmtId="0" fontId="4" fillId="4" borderId="1" xfId="3" applyFont="1" applyFill="1" applyBorder="1" applyAlignment="1" applyProtection="1">
      <alignment horizontal="center" vertical="center" wrapText="1"/>
    </xf>
    <xf numFmtId="0" fontId="4" fillId="4" borderId="1" xfId="3" applyFont="1" applyFill="1" applyBorder="1" applyAlignment="1" applyProtection="1">
      <alignment horizontal="left" vertical="center" wrapText="1"/>
    </xf>
    <xf numFmtId="0" fontId="4" fillId="4" borderId="1" xfId="3" applyFont="1" applyFill="1" applyBorder="1" applyAlignment="1" applyProtection="1">
      <alignment vertical="top" wrapText="1"/>
    </xf>
    <xf numFmtId="0" fontId="0" fillId="4" borderId="0" xfId="0" applyFill="1"/>
    <xf numFmtId="0" fontId="1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0" xfId="2" applyFill="1" applyBorder="1" applyAlignment="1" applyProtection="1">
      <alignment horizontal="center" vertical="center" wrapText="1"/>
    </xf>
    <xf numFmtId="164" fontId="4" fillId="0" borderId="0" xfId="1" applyNumberFormat="1" applyFont="1" applyFill="1" applyBorder="1" applyAlignment="1" applyProtection="1">
      <alignment horizontal="center" vertical="center" wrapText="1"/>
    </xf>
    <xf numFmtId="0" fontId="0" fillId="0" borderId="0" xfId="0" applyAlignment="1"/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vertical="center" wrapText="1"/>
    </xf>
    <xf numFmtId="0" fontId="5" fillId="0" borderId="1" xfId="2" applyFont="1" applyFill="1" applyBorder="1" applyAlignment="1" applyProtection="1">
      <alignment horizontal="left" vertical="center" wrapText="1"/>
    </xf>
    <xf numFmtId="0" fontId="7" fillId="0" borderId="1" xfId="0" applyFont="1" applyFill="1" applyBorder="1" applyAlignment="1" applyProtection="1">
      <alignment horizontal="left" vertical="center" wrapText="1"/>
    </xf>
    <xf numFmtId="0" fontId="4" fillId="0" borderId="1" xfId="0" applyFont="1" applyFill="1" applyBorder="1" applyAlignment="1" applyProtection="1">
      <alignment horizontal="left" vertical="center" wrapText="1"/>
    </xf>
    <xf numFmtId="0" fontId="32" fillId="0" borderId="16" xfId="0" applyFont="1" applyFill="1" applyBorder="1" applyAlignment="1">
      <alignment horizontal="left" vertical="center" wrapText="1"/>
    </xf>
    <xf numFmtId="0" fontId="0" fillId="0" borderId="1" xfId="0" applyFont="1" applyFill="1" applyBorder="1" applyAlignment="1" applyProtection="1">
      <alignment horizontal="center" vertical="center" wrapText="1"/>
    </xf>
    <xf numFmtId="0" fontId="32" fillId="0" borderId="16" xfId="0" applyFont="1" applyFill="1" applyBorder="1" applyAlignment="1">
      <alignment horizontal="center" vertical="center" wrapText="1"/>
    </xf>
    <xf numFmtId="0" fontId="14" fillId="0" borderId="0" xfId="0" applyFont="1" applyFill="1"/>
    <xf numFmtId="4" fontId="4" fillId="0" borderId="1" xfId="2" applyNumberFormat="1" applyFont="1" applyFill="1" applyBorder="1" applyAlignment="1" applyProtection="1">
      <alignment horizontal="center" vertical="center" wrapText="1"/>
    </xf>
    <xf numFmtId="4" fontId="4" fillId="0" borderId="1" xfId="2" applyNumberFormat="1" applyFont="1" applyFill="1" applyBorder="1" applyAlignment="1" applyProtection="1">
      <alignment vertical="center" wrapText="1"/>
    </xf>
    <xf numFmtId="0" fontId="4" fillId="0" borderId="1" xfId="2" applyFont="1" applyFill="1" applyBorder="1" applyAlignment="1" applyProtection="1">
      <alignment vertical="center" wrapText="1"/>
    </xf>
    <xf numFmtId="0" fontId="33" fillId="0" borderId="16" xfId="0" applyFont="1" applyFill="1" applyBorder="1" applyAlignment="1">
      <alignment horizontal="center" vertical="center" wrapText="1"/>
    </xf>
    <xf numFmtId="0" fontId="33" fillId="0" borderId="16" xfId="0" applyFont="1" applyFill="1" applyBorder="1" applyAlignment="1">
      <alignment horizontal="left" vertical="center" wrapText="1"/>
    </xf>
    <xf numFmtId="0" fontId="34" fillId="0" borderId="1" xfId="2" applyFont="1" applyFill="1" applyBorder="1" applyAlignment="1" applyProtection="1">
      <alignment horizontal="center" vertical="center" wrapText="1"/>
    </xf>
    <xf numFmtId="165" fontId="33" fillId="0" borderId="16" xfId="0" applyNumberFormat="1" applyFont="1" applyFill="1" applyBorder="1" applyAlignment="1">
      <alignment horizontal="right" vertical="center" wrapText="1"/>
    </xf>
    <xf numFmtId="166" fontId="33" fillId="0" borderId="16" xfId="0" applyNumberFormat="1" applyFont="1" applyFill="1" applyBorder="1" applyAlignment="1">
      <alignment horizontal="right" vertical="center" wrapText="1"/>
    </xf>
    <xf numFmtId="0" fontId="4" fillId="0" borderId="1" xfId="3" applyFont="1" applyFill="1" applyBorder="1" applyAlignment="1" applyProtection="1">
      <alignment vertical="top" wrapText="1"/>
    </xf>
    <xf numFmtId="4" fontId="4" fillId="0" borderId="1" xfId="3" applyNumberFormat="1" applyFont="1" applyFill="1" applyBorder="1" applyAlignment="1" applyProtection="1">
      <alignment vertical="center" wrapText="1"/>
    </xf>
    <xf numFmtId="0" fontId="4" fillId="0" borderId="1" xfId="3" applyFont="1" applyFill="1" applyBorder="1" applyAlignment="1" applyProtection="1">
      <alignment vertical="center" wrapText="1"/>
    </xf>
    <xf numFmtId="0" fontId="0" fillId="0" borderId="0" xfId="0" applyFill="1" applyAlignment="1" applyProtection="1">
      <alignment horizontal="center" vertical="center" wrapText="1"/>
    </xf>
    <xf numFmtId="167" fontId="0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4" fontId="15" fillId="6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32" fillId="0" borderId="1" xfId="0" applyFont="1" applyFill="1" applyBorder="1" applyAlignment="1">
      <alignment horizontal="center" vertical="center"/>
    </xf>
    <xf numFmtId="0" fontId="37" fillId="0" borderId="1" xfId="0" applyFont="1" applyFill="1" applyBorder="1" applyAlignment="1">
      <alignment horizontal="center" vertical="center"/>
    </xf>
    <xf numFmtId="4" fontId="37" fillId="0" borderId="1" xfId="0" applyNumberFormat="1" applyFont="1" applyFill="1" applyBorder="1" applyAlignment="1">
      <alignment horizontal="center" vertical="center"/>
    </xf>
    <xf numFmtId="4" fontId="35" fillId="0" borderId="1" xfId="0" applyNumberFormat="1" applyFont="1" applyFill="1" applyBorder="1"/>
    <xf numFmtId="0" fontId="35" fillId="0" borderId="1" xfId="0" applyFont="1" applyFill="1" applyBorder="1"/>
    <xf numFmtId="0" fontId="34" fillId="0" borderId="1" xfId="0" applyFont="1" applyFill="1" applyBorder="1" applyAlignment="1" applyProtection="1">
      <alignment horizontal="center" vertical="center" wrapText="1"/>
    </xf>
    <xf numFmtId="4" fontId="25" fillId="0" borderId="1" xfId="0" applyNumberFormat="1" applyFont="1" applyFill="1" applyBorder="1" applyAlignment="1">
      <alignment horizontal="center" vertical="center"/>
    </xf>
    <xf numFmtId="0" fontId="25" fillId="0" borderId="0" xfId="0" applyFont="1" applyFill="1" applyAlignment="1">
      <alignment horizontal="center" vertical="center"/>
    </xf>
    <xf numFmtId="0" fontId="32" fillId="0" borderId="1" xfId="0" applyFont="1" applyFill="1" applyBorder="1" applyAlignment="1">
      <alignment vertical="center"/>
    </xf>
    <xf numFmtId="4" fontId="33" fillId="0" borderId="1" xfId="0" applyNumberFormat="1" applyFont="1" applyFill="1" applyBorder="1" applyAlignment="1">
      <alignment horizontal="right" vertical="center"/>
    </xf>
    <xf numFmtId="0" fontId="36" fillId="0" borderId="1" xfId="2" applyFont="1" applyFill="1" applyBorder="1" applyAlignment="1" applyProtection="1">
      <alignment horizontal="center" vertical="center" wrapText="1"/>
    </xf>
    <xf numFmtId="4" fontId="33" fillId="0" borderId="1" xfId="0" applyNumberFormat="1" applyFont="1" applyFill="1" applyBorder="1" applyAlignment="1">
      <alignment horizontal="center" vertical="center"/>
    </xf>
    <xf numFmtId="164" fontId="36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left" vertical="center" wrapText="1"/>
    </xf>
    <xf numFmtId="169" fontId="4" fillId="0" borderId="1" xfId="1" applyNumberFormat="1" applyFont="1" applyFill="1" applyBorder="1" applyAlignment="1" applyProtection="1">
      <alignment horizontal="center" vertical="center" wrapText="1"/>
    </xf>
    <xf numFmtId="43" fontId="7" fillId="0" borderId="1" xfId="1" applyNumberFormat="1" applyFont="1" applyFill="1" applyBorder="1" applyAlignment="1" applyProtection="1">
      <alignment horizontal="center" vertical="center" wrapText="1"/>
    </xf>
    <xf numFmtId="169" fontId="7" fillId="0" borderId="1" xfId="1" applyNumberFormat="1" applyFont="1" applyFill="1" applyBorder="1" applyAlignment="1" applyProtection="1">
      <alignment horizontal="center" vertical="center" wrapText="1"/>
    </xf>
    <xf numFmtId="4" fontId="32" fillId="0" borderId="0" xfId="0" applyNumberFormat="1" applyFont="1" applyFill="1" applyAlignment="1">
      <alignment vertical="center"/>
    </xf>
    <xf numFmtId="0" fontId="25" fillId="0" borderId="1" xfId="0" applyFont="1" applyFill="1" applyBorder="1" applyAlignment="1">
      <alignment horizontal="center" vertical="center"/>
    </xf>
    <xf numFmtId="4" fontId="25" fillId="0" borderId="1" xfId="0" applyNumberFormat="1" applyFont="1" applyFill="1" applyBorder="1" applyAlignment="1">
      <alignment vertical="center"/>
    </xf>
    <xf numFmtId="169" fontId="5" fillId="0" borderId="1" xfId="1" applyNumberFormat="1" applyFont="1" applyFill="1" applyBorder="1" applyAlignment="1" applyProtection="1">
      <alignment horizontal="right" vertical="center" wrapText="1"/>
    </xf>
    <xf numFmtId="164" fontId="5" fillId="0" borderId="1" xfId="1" applyNumberFormat="1" applyFont="1" applyFill="1" applyBorder="1" applyAlignment="1" applyProtection="1">
      <alignment horizontal="right" vertical="center" wrapText="1"/>
    </xf>
    <xf numFmtId="169" fontId="5" fillId="0" borderId="1" xfId="1" applyNumberFormat="1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left" vertical="center" wrapText="1"/>
    </xf>
    <xf numFmtId="0" fontId="4" fillId="0" borderId="6" xfId="2" applyFill="1" applyBorder="1" applyAlignment="1" applyProtection="1">
      <alignment horizontal="center" vertical="center" wrapText="1"/>
    </xf>
    <xf numFmtId="0" fontId="25" fillId="3" borderId="1" xfId="0" applyFont="1" applyFill="1" applyBorder="1" applyAlignment="1">
      <alignment horizontal="center" vertical="center"/>
    </xf>
    <xf numFmtId="0" fontId="4" fillId="3" borderId="1" xfId="2" applyFill="1" applyBorder="1" applyAlignment="1" applyProtection="1">
      <alignment horizontal="center" vertical="center" wrapText="1"/>
    </xf>
    <xf numFmtId="4" fontId="25" fillId="3" borderId="1" xfId="0" applyNumberFormat="1" applyFont="1" applyFill="1" applyBorder="1" applyAlignment="1">
      <alignment horizontal="center" vertical="center"/>
    </xf>
    <xf numFmtId="164" fontId="4" fillId="3" borderId="1" xfId="1" applyNumberFormat="1" applyFont="1" applyFill="1" applyBorder="1" applyAlignment="1" applyProtection="1">
      <alignment horizontal="center" vertical="center" wrapText="1"/>
    </xf>
    <xf numFmtId="0" fontId="5" fillId="3" borderId="1" xfId="2" applyFont="1" applyFill="1" applyBorder="1" applyAlignment="1" applyProtection="1">
      <alignment horizontal="center" vertical="center" wrapText="1"/>
    </xf>
    <xf numFmtId="0" fontId="3" fillId="3" borderId="1" xfId="2" applyFont="1" applyFill="1" applyBorder="1" applyAlignment="1" applyProtection="1">
      <alignment horizontal="center" vertical="center" wrapText="1"/>
    </xf>
    <xf numFmtId="0" fontId="36" fillId="3" borderId="1" xfId="2" applyFont="1" applyFill="1" applyBorder="1" applyAlignment="1" applyProtection="1">
      <alignment horizontal="center" vertical="center" wrapText="1"/>
    </xf>
    <xf numFmtId="0" fontId="33" fillId="3" borderId="1" xfId="0" applyFont="1" applyFill="1" applyBorder="1" applyAlignment="1">
      <alignment horizontal="center" vertical="center"/>
    </xf>
    <xf numFmtId="0" fontId="35" fillId="3" borderId="1" xfId="0" applyFont="1" applyFill="1" applyBorder="1" applyAlignment="1">
      <alignment horizontal="center" vertical="center"/>
    </xf>
    <xf numFmtId="0" fontId="38" fillId="3" borderId="1" xfId="2" applyFont="1" applyFill="1" applyBorder="1" applyAlignment="1" applyProtection="1">
      <alignment horizontal="center" vertical="center" wrapText="1"/>
    </xf>
    <xf numFmtId="4" fontId="35" fillId="3" borderId="1" xfId="0" applyNumberFormat="1" applyFont="1" applyFill="1" applyBorder="1" applyAlignment="1">
      <alignment horizontal="center" vertical="center"/>
    </xf>
    <xf numFmtId="164" fontId="39" fillId="3" borderId="1" xfId="1" applyNumberFormat="1" applyFont="1" applyFill="1" applyBorder="1" applyAlignment="1" applyProtection="1">
      <alignment horizontal="center" vertical="center" wrapText="1"/>
    </xf>
    <xf numFmtId="164" fontId="2" fillId="7" borderId="1" xfId="1" applyNumberFormat="1" applyFont="1" applyFill="1" applyBorder="1" applyAlignment="1" applyProtection="1">
      <alignment horizontal="center" vertical="center" wrapText="1"/>
    </xf>
    <xf numFmtId="0" fontId="34" fillId="8" borderId="1" xfId="2" applyFont="1" applyFill="1" applyBorder="1" applyAlignment="1" applyProtection="1">
      <alignment horizontal="center" vertical="center" wrapText="1"/>
    </xf>
    <xf numFmtId="164" fontId="34" fillId="8" borderId="1" xfId="1" applyNumberFormat="1" applyFont="1" applyFill="1" applyBorder="1" applyAlignment="1" applyProtection="1">
      <alignment horizontal="center" vertical="center" wrapText="1"/>
    </xf>
    <xf numFmtId="4" fontId="35" fillId="4" borderId="4" xfId="0" applyNumberFormat="1" applyFont="1" applyFill="1" applyBorder="1" applyAlignment="1">
      <alignment horizontal="center" vertical="center"/>
    </xf>
    <xf numFmtId="164" fontId="34" fillId="7" borderId="4" xfId="1" applyNumberFormat="1" applyFont="1" applyFill="1" applyBorder="1" applyAlignment="1" applyProtection="1">
      <alignment horizontal="center" vertical="center" wrapText="1"/>
    </xf>
    <xf numFmtId="164" fontId="2" fillId="0" borderId="6" xfId="1" applyNumberFormat="1" applyFont="1" applyFill="1" applyBorder="1" applyAlignment="1" applyProtection="1">
      <alignment horizontal="center" vertical="center" wrapText="1"/>
    </xf>
    <xf numFmtId="164" fontId="15" fillId="0" borderId="4" xfId="1" applyNumberFormat="1" applyFont="1" applyFill="1" applyBorder="1" applyAlignment="1" applyProtection="1">
      <alignment horizontal="center" vertical="center" wrapText="1"/>
    </xf>
    <xf numFmtId="2" fontId="25" fillId="3" borderId="1" xfId="0" applyNumberFormat="1" applyFont="1" applyFill="1" applyBorder="1" applyAlignment="1">
      <alignment horizontal="center" vertical="center"/>
    </xf>
    <xf numFmtId="0" fontId="4" fillId="3" borderId="1" xfId="2" applyFill="1" applyBorder="1" applyAlignment="1" applyProtection="1">
      <alignment horizontal="left" vertical="center" wrapText="1"/>
    </xf>
    <xf numFmtId="164" fontId="5" fillId="3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5" xfId="3" applyFont="1" applyFill="1" applyBorder="1" applyAlignment="1" applyProtection="1">
      <alignment horizontal="center" vertical="center" wrapText="1"/>
    </xf>
    <xf numFmtId="0" fontId="2" fillId="0" borderId="11" xfId="3" applyFont="1" applyFill="1" applyBorder="1" applyAlignment="1" applyProtection="1">
      <alignment horizontal="center" vertical="center" wrapText="1"/>
    </xf>
    <xf numFmtId="0" fontId="2" fillId="0" borderId="9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0" xfId="3" applyFont="1" applyFill="1" applyBorder="1" applyAlignment="1" applyProtection="1">
      <alignment horizontal="center" vertical="center" wrapText="1"/>
    </xf>
    <xf numFmtId="0" fontId="32" fillId="0" borderId="1" xfId="0" applyFont="1" applyFill="1" applyBorder="1" applyAlignment="1">
      <alignment horizontal="left" vertical="center"/>
    </xf>
    <xf numFmtId="0" fontId="32" fillId="0" borderId="1" xfId="0" applyFont="1" applyFill="1" applyBorder="1" applyAlignment="1">
      <alignment horizontal="right" vertical="center"/>
    </xf>
    <xf numFmtId="0" fontId="41" fillId="0" borderId="16" xfId="0" applyFont="1" applyBorder="1" applyAlignment="1">
      <alignment horizontal="center" vertical="center" wrapText="1"/>
    </xf>
    <xf numFmtId="0" fontId="4" fillId="0" borderId="1" xfId="2" applyFill="1" applyBorder="1" applyAlignment="1" applyProtection="1">
      <alignment vertical="center" wrapText="1"/>
    </xf>
    <xf numFmtId="0" fontId="4" fillId="0" borderId="1" xfId="2" applyFill="1" applyBorder="1" applyAlignment="1" applyProtection="1">
      <alignment horizontal="right" vertical="center" wrapText="1"/>
    </xf>
    <xf numFmtId="164" fontId="4" fillId="4" borderId="1" xfId="2" applyNumberFormat="1" applyFill="1" applyBorder="1" applyAlignment="1" applyProtection="1">
      <alignment horizontal="left" vertical="center" wrapText="1"/>
    </xf>
    <xf numFmtId="0" fontId="0" fillId="4" borderId="1" xfId="0" applyFill="1" applyBorder="1" applyAlignment="1" applyProtection="1">
      <alignment vertical="center" wrapText="1"/>
    </xf>
    <xf numFmtId="0" fontId="23" fillId="4" borderId="13" xfId="3" applyFont="1" applyFill="1" applyBorder="1" applyAlignment="1" applyProtection="1">
      <alignment horizontal="center" vertical="center" wrapText="1"/>
    </xf>
    <xf numFmtId="0" fontId="32" fillId="4" borderId="1" xfId="3" applyFont="1" applyFill="1" applyBorder="1" applyAlignment="1">
      <alignment horizontal="center" vertical="top" wrapText="1"/>
    </xf>
    <xf numFmtId="0" fontId="32" fillId="4" borderId="1" xfId="3" applyFont="1" applyFill="1" applyBorder="1" applyAlignment="1">
      <alignment horizontal="left" vertical="top" wrapText="1"/>
    </xf>
    <xf numFmtId="0" fontId="4" fillId="4" borderId="12" xfId="3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22" fillId="0" borderId="6" xfId="3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21" fillId="0" borderId="7" xfId="3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2" fillId="4" borderId="1" xfId="3" applyFill="1" applyBorder="1" applyAlignment="1" applyProtection="1">
      <alignment horizontal="right" vertical="center" wrapText="1"/>
    </xf>
    <xf numFmtId="0" fontId="0" fillId="4" borderId="1" xfId="0" applyFont="1" applyFill="1" applyBorder="1" applyAlignment="1" applyProtection="1">
      <alignment horizontal="left" vertical="center" wrapText="1"/>
    </xf>
    <xf numFmtId="3" fontId="37" fillId="0" borderId="0" xfId="0" applyNumberFormat="1" applyFont="1"/>
    <xf numFmtId="165" fontId="32" fillId="0" borderId="16" xfId="0" applyNumberFormat="1" applyFont="1" applyBorder="1" applyAlignment="1">
      <alignment horizontal="right" vertical="center" wrapText="1"/>
    </xf>
    <xf numFmtId="166" fontId="32" fillId="0" borderId="16" xfId="0" applyNumberFormat="1" applyFont="1" applyBorder="1" applyAlignment="1">
      <alignment horizontal="right" vertical="center" wrapText="1"/>
    </xf>
    <xf numFmtId="164" fontId="4" fillId="0" borderId="1" xfId="1" applyNumberFormat="1" applyFont="1" applyFill="1" applyBorder="1" applyAlignment="1" applyProtection="1">
      <alignment horizontal="right" vertical="center" wrapText="1"/>
    </xf>
    <xf numFmtId="164" fontId="15" fillId="0" borderId="1" xfId="1" applyNumberFormat="1" applyFont="1" applyFill="1" applyBorder="1" applyAlignment="1" applyProtection="1">
      <alignment horizontal="right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4" fillId="0" borderId="10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4" fontId="32" fillId="0" borderId="1" xfId="0" applyNumberFormat="1" applyFont="1" applyFill="1" applyBorder="1" applyAlignment="1">
      <alignment horizontal="center" vertical="center"/>
    </xf>
    <xf numFmtId="0" fontId="0" fillId="0" borderId="0" xfId="0" applyFill="1" applyAlignment="1" applyProtection="1">
      <alignment horizontal="center" vertical="center" wrapText="1"/>
    </xf>
    <xf numFmtId="0" fontId="4" fillId="4" borderId="1" xfId="2" applyFill="1" applyBorder="1" applyAlignment="1" applyProtection="1">
      <alignment horizontal="right" vertical="center" wrapText="1"/>
    </xf>
    <xf numFmtId="0" fontId="4" fillId="4" borderId="1" xfId="3" applyFont="1" applyFill="1" applyBorder="1" applyAlignment="1" applyProtection="1">
      <alignment horizontal="right" vertical="center" wrapText="1"/>
    </xf>
    <xf numFmtId="164" fontId="15" fillId="0" borderId="0" xfId="1" applyNumberFormat="1" applyFont="1" applyFill="1" applyBorder="1" applyAlignment="1" applyProtection="1">
      <alignment horizontal="center" vertical="center" wrapText="1"/>
    </xf>
    <xf numFmtId="166" fontId="33" fillId="0" borderId="16" xfId="0" applyNumberFormat="1" applyFont="1" applyBorder="1" applyAlignment="1">
      <alignment horizontal="center" vertical="center" wrapText="1"/>
    </xf>
    <xf numFmtId="0" fontId="5" fillId="0" borderId="1" xfId="2" applyFont="1" applyFill="1" applyBorder="1" applyAlignment="1" applyProtection="1">
      <alignment vertical="center" wrapText="1"/>
    </xf>
    <xf numFmtId="164" fontId="34" fillId="0" borderId="1" xfId="1" applyNumberFormat="1" applyFont="1" applyFill="1" applyBorder="1" applyAlignment="1" applyProtection="1">
      <alignment horizontal="center" vertical="center" wrapText="1"/>
    </xf>
    <xf numFmtId="0" fontId="5" fillId="4" borderId="1" xfId="0" applyFont="1" applyFill="1" applyBorder="1" applyAlignment="1" applyProtection="1">
      <alignment horizontal="right" vertical="center" wrapText="1"/>
    </xf>
    <xf numFmtId="0" fontId="4" fillId="0" borderId="4" xfId="2" applyFill="1" applyBorder="1" applyAlignment="1" applyProtection="1">
      <alignment horizontal="center" vertical="center" wrapText="1"/>
    </xf>
    <xf numFmtId="0" fontId="4" fillId="0" borderId="6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4" fillId="0" borderId="15" xfId="2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" fillId="0" borderId="2" xfId="2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45" fillId="0" borderId="20" xfId="0" applyFont="1" applyFill="1" applyBorder="1" applyAlignment="1">
      <alignment horizontal="center" vertical="center" wrapText="1"/>
    </xf>
    <xf numFmtId="4" fontId="45" fillId="0" borderId="20" xfId="0" applyNumberFormat="1" applyFont="1" applyFill="1" applyBorder="1" applyAlignment="1">
      <alignment horizontal="center" vertical="center" wrapText="1"/>
    </xf>
    <xf numFmtId="166" fontId="46" fillId="0" borderId="16" xfId="0" applyNumberFormat="1" applyFont="1" applyBorder="1" applyAlignment="1">
      <alignment horizontal="center" vertical="center" wrapText="1"/>
    </xf>
    <xf numFmtId="165" fontId="33" fillId="0" borderId="16" xfId="0" applyNumberFormat="1" applyFont="1" applyBorder="1" applyAlignment="1">
      <alignment horizontal="center" vertical="center" wrapText="1"/>
    </xf>
    <xf numFmtId="0" fontId="34" fillId="0" borderId="1" xfId="3" applyFont="1" applyFill="1" applyBorder="1" applyAlignment="1" applyProtection="1">
      <alignment vertical="center" wrapText="1"/>
    </xf>
    <xf numFmtId="164" fontId="48" fillId="0" borderId="1" xfId="1" applyNumberFormat="1" applyFont="1" applyFill="1" applyBorder="1" applyAlignment="1" applyProtection="1">
      <alignment horizontal="center" vertical="center" wrapText="1"/>
    </xf>
    <xf numFmtId="0" fontId="7" fillId="0" borderId="0" xfId="0" applyFont="1" applyFill="1" applyBorder="1" applyAlignment="1" applyProtection="1">
      <alignment horizontal="center" vertical="center" wrapText="1"/>
    </xf>
    <xf numFmtId="0" fontId="4" fillId="4" borderId="1" xfId="2" applyFill="1" applyBorder="1" applyAlignment="1" applyProtection="1">
      <alignment vertical="center" wrapText="1"/>
    </xf>
    <xf numFmtId="165" fontId="33" fillId="0" borderId="16" xfId="0" applyNumberFormat="1" applyFont="1" applyBorder="1" applyAlignment="1">
      <alignment horizontal="right" vertical="center" wrapText="1"/>
    </xf>
    <xf numFmtId="166" fontId="33" fillId="0" borderId="16" xfId="0" applyNumberFormat="1" applyFont="1" applyBorder="1" applyAlignment="1">
      <alignment horizontal="right" vertical="center" wrapText="1"/>
    </xf>
    <xf numFmtId="164" fontId="39" fillId="0" borderId="1" xfId="1" applyNumberFormat="1" applyFont="1" applyFill="1" applyBorder="1" applyAlignment="1" applyProtection="1">
      <alignment horizontal="right" vertical="center" wrapText="1"/>
    </xf>
    <xf numFmtId="164" fontId="0" fillId="0" borderId="1" xfId="1" applyNumberFormat="1" applyFont="1" applyFill="1" applyBorder="1" applyAlignment="1" applyProtection="1">
      <alignment horizontal="right" vertical="center" wrapText="1"/>
    </xf>
    <xf numFmtId="168" fontId="33" fillId="0" borderId="16" xfId="0" applyNumberFormat="1" applyFont="1" applyBorder="1" applyAlignment="1">
      <alignment horizontal="center" vertical="center" wrapText="1"/>
    </xf>
    <xf numFmtId="168" fontId="33" fillId="0" borderId="16" xfId="0" applyNumberFormat="1" applyFont="1" applyBorder="1" applyAlignment="1">
      <alignment horizontal="right" vertical="center" wrapText="1"/>
    </xf>
    <xf numFmtId="165" fontId="46" fillId="0" borderId="16" xfId="0" applyNumberFormat="1" applyFont="1" applyBorder="1" applyAlignment="1">
      <alignment horizontal="right" vertical="center" wrapText="1"/>
    </xf>
    <xf numFmtId="166" fontId="46" fillId="0" borderId="16" xfId="0" applyNumberFormat="1" applyFont="1" applyBorder="1" applyAlignment="1">
      <alignment horizontal="right" vertical="center" wrapText="1"/>
    </xf>
    <xf numFmtId="164" fontId="0" fillId="0" borderId="0" xfId="1" applyNumberFormat="1" applyFont="1" applyFill="1" applyBorder="1" applyAlignment="1" applyProtection="1">
      <alignment horizontal="center" vertical="center" wrapText="1"/>
    </xf>
    <xf numFmtId="164" fontId="47" fillId="0" borderId="1" xfId="1" applyNumberFormat="1" applyFont="1" applyFill="1" applyBorder="1" applyAlignment="1" applyProtection="1">
      <alignment horizontal="right" vertical="center" wrapText="1"/>
    </xf>
    <xf numFmtId="166" fontId="49" fillId="0" borderId="16" xfId="0" applyNumberFormat="1" applyFont="1" applyBorder="1" applyAlignment="1">
      <alignment horizontal="center" vertical="center" wrapText="1"/>
    </xf>
    <xf numFmtId="164" fontId="4" fillId="0" borderId="1" xfId="1" applyNumberFormat="1" applyFont="1" applyFill="1" applyBorder="1" applyAlignment="1" applyProtection="1">
      <alignment horizontal="left" vertical="center" wrapText="1"/>
    </xf>
    <xf numFmtId="3" fontId="51" fillId="4" borderId="1" xfId="0" applyNumberFormat="1" applyFont="1" applyFill="1" applyBorder="1" applyAlignment="1">
      <alignment horizontal="center" vertical="center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4" fontId="0" fillId="0" borderId="1" xfId="1" applyNumberFormat="1" applyFont="1" applyFill="1" applyBorder="1" applyAlignment="1" applyProtection="1">
      <alignment horizontal="left" vertical="center" wrapText="1"/>
    </xf>
    <xf numFmtId="0" fontId="4" fillId="4" borderId="1" xfId="0" applyFont="1" applyFill="1" applyBorder="1" applyAlignment="1" applyProtection="1">
      <alignment horizontal="right" vertical="center" wrapText="1"/>
    </xf>
    <xf numFmtId="168" fontId="46" fillId="0" borderId="16" xfId="0" applyNumberFormat="1" applyFont="1" applyBorder="1" applyAlignment="1">
      <alignment horizontal="right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4" fontId="52" fillId="0" borderId="1" xfId="1" applyNumberFormat="1" applyFont="1" applyFill="1" applyBorder="1" applyAlignment="1" applyProtection="1">
      <alignment horizontal="right" vertical="center" wrapText="1"/>
    </xf>
    <xf numFmtId="0" fontId="33" fillId="0" borderId="16" xfId="0" applyFont="1" applyBorder="1" applyAlignment="1">
      <alignment horizontal="center" vertical="center" wrapText="1"/>
    </xf>
    <xf numFmtId="0" fontId="52" fillId="0" borderId="1" xfId="0" applyFont="1" applyFill="1" applyBorder="1" applyAlignment="1" applyProtection="1">
      <alignment horizontal="center" vertical="center" wrapText="1"/>
    </xf>
    <xf numFmtId="0" fontId="21" fillId="4" borderId="1" xfId="0" applyFont="1" applyFill="1" applyBorder="1" applyAlignment="1" applyProtection="1">
      <alignment horizontal="left" vertical="center" wrapText="1"/>
    </xf>
    <xf numFmtId="164" fontId="5" fillId="0" borderId="0" xfId="1" applyNumberFormat="1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165" fontId="46" fillId="0" borderId="16" xfId="0" applyNumberFormat="1" applyFont="1" applyBorder="1" applyAlignment="1">
      <alignment horizontal="center" vertical="center" wrapText="1"/>
    </xf>
    <xf numFmtId="165" fontId="54" fillId="0" borderId="16" xfId="0" applyNumberFormat="1" applyFont="1" applyBorder="1" applyAlignment="1">
      <alignment horizontal="right" vertical="center" wrapText="1"/>
    </xf>
    <xf numFmtId="166" fontId="54" fillId="0" borderId="16" xfId="0" applyNumberFormat="1" applyFont="1" applyBorder="1" applyAlignment="1">
      <alignment horizontal="right" vertical="center" wrapText="1"/>
    </xf>
    <xf numFmtId="0" fontId="4" fillId="4" borderId="1" xfId="2" applyFont="1" applyFill="1" applyBorder="1" applyAlignment="1" applyProtection="1">
      <alignment horizontal="left" vertical="center" wrapText="1"/>
    </xf>
    <xf numFmtId="166" fontId="30" fillId="0" borderId="16" xfId="0" applyNumberFormat="1" applyFont="1" applyBorder="1" applyAlignment="1">
      <alignment horizontal="center" vertical="center" wrapText="1"/>
    </xf>
    <xf numFmtId="164" fontId="47" fillId="0" borderId="1" xfId="1" applyNumberFormat="1" applyFont="1" applyFill="1" applyBorder="1" applyAlignment="1" applyProtection="1">
      <alignment horizontal="center" vertical="center" wrapText="1"/>
    </xf>
    <xf numFmtId="0" fontId="53" fillId="0" borderId="16" xfId="0" applyFont="1" applyBorder="1" applyAlignment="1">
      <alignment horizontal="center" vertical="center" wrapText="1"/>
    </xf>
    <xf numFmtId="0" fontId="0" fillId="0" borderId="0" xfId="0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170" fontId="51" fillId="4" borderId="1" xfId="0" applyNumberFormat="1" applyFont="1" applyFill="1" applyBorder="1" applyAlignment="1">
      <alignment horizontal="center" vertical="center"/>
    </xf>
    <xf numFmtId="0" fontId="0" fillId="0" borderId="0" xfId="0" applyFill="1" applyAlignment="1" applyProtection="1">
      <alignment horizontal="center" vertical="center" wrapText="1"/>
    </xf>
    <xf numFmtId="0" fontId="4" fillId="0" borderId="1" xfId="3" applyFont="1" applyFill="1" applyBorder="1" applyAlignment="1" applyProtection="1">
      <alignment horizontal="center" vertical="center" wrapText="1"/>
    </xf>
    <xf numFmtId="0" fontId="2" fillId="0" borderId="13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2" fillId="0" borderId="14" xfId="0" applyFont="1" applyFill="1" applyBorder="1" applyAlignment="1" applyProtection="1">
      <alignment horizontal="center" vertical="center" wrapText="1"/>
    </xf>
    <xf numFmtId="0" fontId="55" fillId="0" borderId="0" xfId="0" applyFont="1"/>
    <xf numFmtId="43" fontId="0" fillId="0" borderId="1" xfId="1" applyNumberFormat="1" applyFont="1" applyFill="1" applyBorder="1" applyAlignment="1" applyProtection="1">
      <alignment horizontal="center" vertical="center" wrapText="1"/>
    </xf>
    <xf numFmtId="0" fontId="0" fillId="0" borderId="0" xfId="0" applyFont="1" applyFill="1" applyBorder="1" applyAlignment="1" applyProtection="1">
      <alignment horizontal="center" vertical="center" wrapText="1"/>
    </xf>
    <xf numFmtId="0" fontId="37" fillId="0" borderId="0" xfId="0" applyFont="1" applyFill="1" applyBorder="1" applyAlignment="1">
      <alignment horizontal="center" vertical="center"/>
    </xf>
    <xf numFmtId="4" fontId="37" fillId="0" borderId="0" xfId="0" applyNumberFormat="1" applyFont="1" applyFill="1" applyBorder="1" applyAlignment="1">
      <alignment horizontal="center" vertical="center"/>
    </xf>
    <xf numFmtId="164" fontId="8" fillId="2" borderId="0" xfId="1" applyNumberFormat="1" applyFont="1" applyFill="1" applyBorder="1" applyAlignment="1" applyProtection="1">
      <alignment horizontal="center" vertical="center" wrapText="1"/>
    </xf>
    <xf numFmtId="168" fontId="46" fillId="0" borderId="16" xfId="0" applyNumberFormat="1" applyFont="1" applyBorder="1" applyAlignment="1">
      <alignment horizontal="center" vertical="center" wrapText="1"/>
    </xf>
    <xf numFmtId="0" fontId="45" fillId="0" borderId="0" xfId="0" applyFont="1" applyAlignment="1">
      <alignment horizontal="center"/>
    </xf>
    <xf numFmtId="0" fontId="4" fillId="0" borderId="1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0" fillId="0" borderId="15" xfId="0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21" fillId="0" borderId="1" xfId="3" applyFont="1" applyFill="1" applyBorder="1" applyAlignment="1" applyProtection="1">
      <alignment horizontal="center" vertical="center" wrapText="1"/>
    </xf>
    <xf numFmtId="0" fontId="0" fillId="0" borderId="0" xfId="0" applyFill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7" fillId="4" borderId="1" xfId="3" applyFont="1" applyFill="1" applyBorder="1" applyAlignment="1" applyProtection="1">
      <alignment horizontal="center" vertical="center" wrapText="1"/>
    </xf>
    <xf numFmtId="0" fontId="7" fillId="4" borderId="1" xfId="3" applyFont="1" applyFill="1" applyBorder="1" applyAlignment="1" applyProtection="1">
      <alignment horizontal="left" vertical="center" wrapText="1"/>
    </xf>
    <xf numFmtId="0" fontId="7" fillId="0" borderId="1" xfId="3" applyFont="1" applyFill="1" applyBorder="1" applyAlignment="1" applyProtection="1">
      <alignment horizontal="center" vertical="center" wrapText="1"/>
    </xf>
    <xf numFmtId="164" fontId="7" fillId="0" borderId="1" xfId="1" applyNumberFormat="1" applyFont="1" applyFill="1" applyBorder="1" applyAlignment="1" applyProtection="1">
      <alignment horizontal="left" vertical="center" wrapText="1"/>
    </xf>
    <xf numFmtId="0" fontId="4" fillId="4" borderId="1" xfId="3" applyFont="1" applyFill="1" applyBorder="1" applyAlignment="1" applyProtection="1">
      <alignment horizontal="center" vertical="top" wrapText="1"/>
    </xf>
    <xf numFmtId="0" fontId="22" fillId="0" borderId="1" xfId="3" applyFill="1" applyBorder="1" applyAlignment="1" applyProtection="1">
      <alignment horizontal="right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" fillId="0" borderId="14" xfId="2" applyFont="1" applyFill="1" applyBorder="1" applyAlignment="1" applyProtection="1">
      <alignment horizontal="left" vertical="top" wrapText="1"/>
    </xf>
    <xf numFmtId="0" fontId="2" fillId="0" borderId="1" xfId="2" applyFont="1" applyFill="1" applyBorder="1" applyAlignment="1" applyProtection="1">
      <alignment horizontal="left" vertical="top" wrapText="1"/>
    </xf>
    <xf numFmtId="0" fontId="2" fillId="0" borderId="1" xfId="2" applyFont="1" applyFill="1" applyBorder="1" applyAlignment="1" applyProtection="1">
      <alignment horizontal="center" vertical="top" wrapText="1"/>
    </xf>
    <xf numFmtId="0" fontId="2" fillId="0" borderId="15" xfId="2" applyFont="1" applyFill="1" applyBorder="1" applyAlignment="1" applyProtection="1">
      <alignment horizontal="center" vertical="center" wrapText="1"/>
    </xf>
    <xf numFmtId="0" fontId="56" fillId="0" borderId="4" xfId="4" applyFont="1" applyBorder="1" applyAlignment="1">
      <alignment horizontal="center" vertical="center" wrapText="1"/>
    </xf>
    <xf numFmtId="0" fontId="56" fillId="0" borderId="5" xfId="4" applyFont="1" applyBorder="1" applyAlignment="1">
      <alignment horizontal="center" vertical="center" wrapText="1"/>
    </xf>
    <xf numFmtId="0" fontId="56" fillId="0" borderId="6" xfId="4" applyFont="1" applyBorder="1" applyAlignment="1">
      <alignment horizontal="center" vertical="center" wrapText="1"/>
    </xf>
    <xf numFmtId="0" fontId="5" fillId="0" borderId="2" xfId="2" applyFont="1" applyFill="1" applyBorder="1" applyAlignment="1" applyProtection="1">
      <alignment horizontal="center" vertical="center" wrapText="1"/>
    </xf>
    <xf numFmtId="0" fontId="5" fillId="0" borderId="13" xfId="2" applyFont="1" applyFill="1" applyBorder="1" applyAlignment="1" applyProtection="1">
      <alignment horizontal="center" vertical="center" wrapText="1"/>
    </xf>
    <xf numFmtId="0" fontId="5" fillId="0" borderId="3" xfId="2" applyFont="1" applyFill="1" applyBorder="1" applyAlignment="1" applyProtection="1">
      <alignment horizontal="center" vertical="center" wrapText="1"/>
    </xf>
    <xf numFmtId="0" fontId="2" fillId="2" borderId="13" xfId="3" applyFont="1" applyFill="1" applyBorder="1" applyAlignment="1" applyProtection="1">
      <alignment horizontal="left" vertical="top" wrapText="1"/>
    </xf>
    <xf numFmtId="0" fontId="2" fillId="2" borderId="3" xfId="3" applyFont="1" applyFill="1" applyBorder="1" applyAlignment="1" applyProtection="1">
      <alignment horizontal="left" vertical="top" wrapText="1"/>
    </xf>
    <xf numFmtId="0" fontId="2" fillId="0" borderId="2" xfId="3" applyFont="1" applyFill="1" applyBorder="1" applyAlignment="1" applyProtection="1">
      <alignment horizontal="center" vertical="center" wrapText="1"/>
    </xf>
    <xf numFmtId="0" fontId="2" fillId="0" borderId="13" xfId="3" applyFont="1" applyFill="1" applyBorder="1" applyAlignment="1" applyProtection="1">
      <alignment horizontal="center" vertical="center" wrapText="1"/>
    </xf>
    <xf numFmtId="0" fontId="2" fillId="0" borderId="3" xfId="3" applyFont="1" applyFill="1" applyBorder="1" applyAlignment="1" applyProtection="1">
      <alignment horizontal="center" vertical="center" wrapText="1"/>
    </xf>
    <xf numFmtId="0" fontId="22" fillId="4" borderId="4" xfId="3" applyFill="1" applyBorder="1" applyAlignment="1" applyProtection="1">
      <alignment horizontal="center" vertical="center" wrapText="1"/>
    </xf>
    <xf numFmtId="0" fontId="22" fillId="4" borderId="5" xfId="3" applyFill="1" applyBorder="1" applyAlignment="1" applyProtection="1">
      <alignment horizontal="center" vertical="center" wrapText="1"/>
    </xf>
    <xf numFmtId="0" fontId="22" fillId="4" borderId="6" xfId="3" applyFill="1" applyBorder="1" applyAlignment="1" applyProtection="1">
      <alignment horizontal="center" vertical="center" wrapText="1"/>
    </xf>
    <xf numFmtId="0" fontId="15" fillId="0" borderId="4" xfId="2" applyFont="1" applyFill="1" applyBorder="1" applyAlignment="1" applyProtection="1">
      <alignment horizontal="center" vertical="center" wrapText="1"/>
    </xf>
    <xf numFmtId="0" fontId="15" fillId="0" borderId="6" xfId="2" applyFont="1" applyFill="1" applyBorder="1" applyAlignment="1" applyProtection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center" wrapText="1"/>
    </xf>
    <xf numFmtId="0" fontId="2" fillId="0" borderId="13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4" fillId="0" borderId="4" xfId="2" applyFill="1" applyBorder="1" applyAlignment="1" applyProtection="1">
      <alignment horizontal="center" vertical="center" wrapText="1"/>
    </xf>
    <xf numFmtId="0" fontId="4" fillId="0" borderId="6" xfId="2" applyFill="1" applyBorder="1" applyAlignment="1" applyProtection="1">
      <alignment horizontal="center" vertical="center" wrapText="1"/>
    </xf>
    <xf numFmtId="0" fontId="14" fillId="0" borderId="4" xfId="0" applyFont="1" applyFill="1" applyBorder="1" applyAlignment="1" applyProtection="1">
      <alignment horizontal="center" vertical="center" wrapText="1"/>
    </xf>
    <xf numFmtId="0" fontId="14" fillId="0" borderId="6" xfId="0" applyFont="1" applyFill="1" applyBorder="1" applyAlignment="1" applyProtection="1">
      <alignment horizontal="center" vertical="center" wrapText="1"/>
    </xf>
    <xf numFmtId="0" fontId="46" fillId="0" borderId="17" xfId="0" applyFont="1" applyBorder="1" applyAlignment="1">
      <alignment horizontal="center" vertical="center" wrapText="1"/>
    </xf>
    <xf numFmtId="0" fontId="46" fillId="0" borderId="19" xfId="0" applyFont="1" applyBorder="1" applyAlignment="1">
      <alignment horizontal="center" vertical="center" wrapText="1"/>
    </xf>
    <xf numFmtId="0" fontId="2" fillId="0" borderId="1" xfId="0" applyFont="1" applyFill="1" applyBorder="1" applyAlignment="1" applyProtection="1">
      <alignment horizontal="center" vertical="center" wrapText="1"/>
    </xf>
    <xf numFmtId="0" fontId="4" fillId="0" borderId="1" xfId="2" applyFont="1" applyFill="1" applyBorder="1" applyAlignment="1" applyProtection="1">
      <alignment horizontal="center" vertical="center" wrapText="1"/>
    </xf>
    <xf numFmtId="0" fontId="4" fillId="0" borderId="1" xfId="2" applyFill="1" applyBorder="1" applyAlignment="1" applyProtection="1">
      <alignment horizontal="center" vertical="center" wrapText="1"/>
    </xf>
    <xf numFmtId="0" fontId="2" fillId="3" borderId="1" xfId="0" applyFont="1" applyFill="1" applyBorder="1" applyAlignment="1" applyProtection="1">
      <alignment horizontal="center" vertical="center" wrapText="1"/>
    </xf>
    <xf numFmtId="0" fontId="2" fillId="0" borderId="1" xfId="2" applyFont="1" applyFill="1" applyBorder="1" applyAlignment="1" applyProtection="1">
      <alignment horizontal="center" vertical="center" wrapText="1"/>
    </xf>
    <xf numFmtId="0" fontId="2" fillId="4" borderId="1" xfId="2" applyFont="1" applyFill="1" applyBorder="1" applyAlignment="1" applyProtection="1">
      <alignment horizontal="center" vertical="center" wrapText="1"/>
    </xf>
    <xf numFmtId="164" fontId="2" fillId="0" borderId="1" xfId="1" applyNumberFormat="1" applyFont="1" applyFill="1" applyBorder="1" applyAlignment="1" applyProtection="1">
      <alignment horizontal="center" vertical="center" wrapText="1"/>
    </xf>
    <xf numFmtId="0" fontId="4" fillId="0" borderId="14" xfId="2" applyFill="1" applyBorder="1" applyAlignment="1" applyProtection="1">
      <alignment horizontal="center" vertical="center" wrapText="1"/>
    </xf>
    <xf numFmtId="0" fontId="4" fillId="0" borderId="10" xfId="2" applyFill="1" applyBorder="1" applyAlignment="1" applyProtection="1">
      <alignment horizontal="center" vertical="center" wrapText="1"/>
    </xf>
    <xf numFmtId="0" fontId="4" fillId="0" borderId="15" xfId="2" applyFill="1" applyBorder="1" applyAlignment="1" applyProtection="1">
      <alignment horizontal="center" vertical="center" wrapText="1"/>
    </xf>
    <xf numFmtId="0" fontId="4" fillId="0" borderId="5" xfId="2" applyFill="1" applyBorder="1" applyAlignment="1" applyProtection="1">
      <alignment horizontal="center" vertical="center" wrapText="1"/>
    </xf>
    <xf numFmtId="0" fontId="0" fillId="0" borderId="1" xfId="0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2" fillId="2" borderId="1" xfId="2" applyFont="1" applyFill="1" applyBorder="1" applyAlignment="1" applyProtection="1">
      <alignment horizontal="left" vertical="top" wrapText="1"/>
    </xf>
    <xf numFmtId="0" fontId="2" fillId="0" borderId="1" xfId="2" applyFont="1" applyFill="1" applyBorder="1" applyAlignment="1" applyProtection="1">
      <alignment horizontal="center" vertical="center"/>
    </xf>
    <xf numFmtId="0" fontId="22" fillId="0" borderId="14" xfId="3" applyFill="1" applyBorder="1" applyAlignment="1" applyProtection="1">
      <alignment horizontal="center" vertical="center" wrapText="1"/>
    </xf>
    <xf numFmtId="0" fontId="22" fillId="0" borderId="15" xfId="3" applyFill="1" applyBorder="1" applyAlignment="1" applyProtection="1">
      <alignment horizontal="center" vertical="center" wrapText="1"/>
    </xf>
    <xf numFmtId="0" fontId="2" fillId="0" borderId="2" xfId="3" applyFont="1" applyFill="1" applyBorder="1" applyAlignment="1" applyProtection="1">
      <alignment horizontal="center" vertical="top" wrapText="1"/>
    </xf>
    <xf numFmtId="0" fontId="2" fillId="0" borderId="13" xfId="3" applyFont="1" applyFill="1" applyBorder="1" applyAlignment="1" applyProtection="1">
      <alignment horizontal="center" vertical="top" wrapText="1"/>
    </xf>
    <xf numFmtId="0" fontId="2" fillId="0" borderId="3" xfId="3" applyFont="1" applyFill="1" applyBorder="1" applyAlignment="1" applyProtection="1">
      <alignment horizontal="center" vertical="top" wrapText="1"/>
    </xf>
    <xf numFmtId="0" fontId="8" fillId="0" borderId="1" xfId="0" applyFont="1" applyFill="1" applyBorder="1" applyAlignment="1" applyProtection="1">
      <alignment horizontal="center" vertical="center" wrapText="1"/>
    </xf>
    <xf numFmtId="0" fontId="25" fillId="0" borderId="4" xfId="0" applyFont="1" applyFill="1" applyBorder="1" applyAlignment="1">
      <alignment horizontal="center" vertical="center"/>
    </xf>
    <xf numFmtId="0" fontId="25" fillId="0" borderId="5" xfId="0" applyFont="1" applyFill="1" applyBorder="1" applyAlignment="1">
      <alignment horizontal="center" vertical="center"/>
    </xf>
    <xf numFmtId="0" fontId="25" fillId="0" borderId="6" xfId="0" applyFont="1" applyFill="1" applyBorder="1" applyAlignment="1">
      <alignment horizontal="center" vertical="center"/>
    </xf>
    <xf numFmtId="0" fontId="15" fillId="0" borderId="5" xfId="2" applyFont="1" applyFill="1" applyBorder="1" applyAlignment="1" applyProtection="1">
      <alignment horizontal="center" vertical="center" wrapText="1"/>
    </xf>
    <xf numFmtId="0" fontId="2" fillId="0" borderId="2" xfId="2" applyFont="1" applyFill="1" applyBorder="1" applyAlignment="1" applyProtection="1">
      <alignment horizontal="center" vertical="center" wrapText="1"/>
    </xf>
    <xf numFmtId="0" fontId="2" fillId="0" borderId="13" xfId="2" applyFont="1" applyFill="1" applyBorder="1" applyAlignment="1" applyProtection="1">
      <alignment horizontal="center" vertical="center" wrapText="1"/>
    </xf>
    <xf numFmtId="0" fontId="2" fillId="0" borderId="3" xfId="2" applyFont="1" applyFill="1" applyBorder="1" applyAlignment="1" applyProtection="1">
      <alignment horizontal="center" vertical="center" wrapText="1"/>
    </xf>
    <xf numFmtId="0" fontId="15" fillId="0" borderId="1" xfId="2" applyFont="1" applyFill="1" applyBorder="1" applyAlignment="1" applyProtection="1">
      <alignment horizontal="center" vertical="center" wrapText="1"/>
    </xf>
    <xf numFmtId="0" fontId="2" fillId="2" borderId="2" xfId="2" applyFont="1" applyFill="1" applyBorder="1" applyAlignment="1" applyProtection="1">
      <alignment horizontal="center" vertical="top" wrapText="1"/>
    </xf>
    <xf numFmtId="0" fontId="2" fillId="2" borderId="13" xfId="2" applyFont="1" applyFill="1" applyBorder="1" applyAlignment="1" applyProtection="1">
      <alignment horizontal="center" vertical="top" wrapText="1"/>
    </xf>
    <xf numFmtId="0" fontId="2" fillId="2" borderId="3" xfId="2" applyFont="1" applyFill="1" applyBorder="1" applyAlignment="1" applyProtection="1">
      <alignment horizontal="center" vertical="top" wrapText="1"/>
    </xf>
    <xf numFmtId="0" fontId="2" fillId="2" borderId="1" xfId="0" applyFont="1" applyFill="1" applyBorder="1" applyAlignment="1" applyProtection="1">
      <alignment horizontal="center" vertical="center" wrapText="1"/>
    </xf>
    <xf numFmtId="0" fontId="2" fillId="2" borderId="1" xfId="0" applyFont="1" applyFill="1" applyBorder="1" applyAlignment="1" applyProtection="1">
      <alignment horizontal="left" vertical="top" wrapText="1"/>
    </xf>
    <xf numFmtId="0" fontId="2" fillId="2" borderId="2" xfId="0" applyFont="1" applyFill="1" applyBorder="1" applyAlignment="1" applyProtection="1">
      <alignment horizontal="left" vertical="top" wrapText="1"/>
    </xf>
    <xf numFmtId="0" fontId="2" fillId="2" borderId="13" xfId="0" applyFont="1" applyFill="1" applyBorder="1" applyAlignment="1" applyProtection="1">
      <alignment horizontal="left" vertical="top" wrapText="1"/>
    </xf>
    <xf numFmtId="0" fontId="2" fillId="2" borderId="3" xfId="0" applyFont="1" applyFill="1" applyBorder="1" applyAlignment="1" applyProtection="1">
      <alignment horizontal="left" vertical="top" wrapText="1"/>
    </xf>
    <xf numFmtId="0" fontId="0" fillId="0" borderId="4" xfId="0" applyFill="1" applyBorder="1" applyAlignment="1" applyProtection="1">
      <alignment horizontal="center" vertical="center" wrapText="1"/>
    </xf>
    <xf numFmtId="0" fontId="0" fillId="0" borderId="5" xfId="0" applyFill="1" applyBorder="1" applyAlignment="1" applyProtection="1">
      <alignment horizontal="center" vertical="center" wrapText="1"/>
    </xf>
    <xf numFmtId="0" fontId="0" fillId="0" borderId="6" xfId="0" applyFill="1" applyBorder="1" applyAlignment="1" applyProtection="1">
      <alignment horizontal="center" vertical="center" wrapText="1"/>
    </xf>
    <xf numFmtId="0" fontId="2" fillId="0" borderId="14" xfId="0" applyFont="1" applyFill="1" applyBorder="1" applyAlignment="1" applyProtection="1">
      <alignment horizontal="center" vertical="center" wrapText="1"/>
    </xf>
    <xf numFmtId="0" fontId="2" fillId="0" borderId="12" xfId="0" applyFont="1" applyFill="1" applyBorder="1" applyAlignment="1" applyProtection="1">
      <alignment horizontal="center" vertical="center" wrapText="1"/>
    </xf>
    <xf numFmtId="0" fontId="2" fillId="0" borderId="7" xfId="0" applyFont="1" applyFill="1" applyBorder="1" applyAlignment="1" applyProtection="1">
      <alignment horizontal="center" vertical="center" wrapText="1"/>
    </xf>
    <xf numFmtId="0" fontId="0" fillId="0" borderId="17" xfId="0" applyFill="1" applyBorder="1" applyAlignment="1" applyProtection="1">
      <alignment horizontal="center" vertical="center" wrapText="1"/>
    </xf>
    <xf numFmtId="0" fontId="0" fillId="0" borderId="18" xfId="0" applyFill="1" applyBorder="1" applyAlignment="1" applyProtection="1">
      <alignment horizontal="center" vertical="center" wrapText="1"/>
    </xf>
    <xf numFmtId="0" fontId="0" fillId="0" borderId="19" xfId="0" applyFill="1" applyBorder="1" applyAlignment="1" applyProtection="1">
      <alignment horizontal="center" vertical="center" wrapText="1"/>
    </xf>
    <xf numFmtId="0" fontId="2" fillId="2" borderId="2" xfId="0" applyFont="1" applyFill="1" applyBorder="1" applyAlignment="1" applyProtection="1">
      <alignment horizontal="center" vertical="top" wrapText="1"/>
    </xf>
    <xf numFmtId="0" fontId="2" fillId="2" borderId="13" xfId="0" applyFont="1" applyFill="1" applyBorder="1" applyAlignment="1" applyProtection="1">
      <alignment horizontal="center" vertical="top" wrapText="1"/>
    </xf>
    <xf numFmtId="0" fontId="2" fillId="2" borderId="3" xfId="0" applyFont="1" applyFill="1" applyBorder="1" applyAlignment="1" applyProtection="1">
      <alignment horizontal="center" vertical="top" wrapText="1"/>
    </xf>
    <xf numFmtId="0" fontId="0" fillId="0" borderId="0" xfId="0" applyFill="1" applyAlignment="1" applyProtection="1">
      <alignment horizontal="center" vertical="center" wrapText="1"/>
    </xf>
    <xf numFmtId="0" fontId="4" fillId="0" borderId="4" xfId="0" applyFont="1" applyFill="1" applyBorder="1" applyAlignment="1" applyProtection="1">
      <alignment horizontal="center" vertical="center" wrapText="1"/>
    </xf>
    <xf numFmtId="0" fontId="4" fillId="0" borderId="5" xfId="0" applyFont="1" applyFill="1" applyBorder="1" applyAlignment="1" applyProtection="1">
      <alignment horizontal="center" vertical="center" wrapText="1"/>
    </xf>
    <xf numFmtId="0" fontId="4" fillId="0" borderId="6" xfId="0" applyFont="1" applyFill="1" applyBorder="1" applyAlignment="1" applyProtection="1">
      <alignment horizontal="center" vertical="center" wrapText="1"/>
    </xf>
    <xf numFmtId="0" fontId="30" fillId="0" borderId="17" xfId="0" applyFont="1" applyBorder="1" applyAlignment="1">
      <alignment horizontal="center" vertical="center" wrapText="1"/>
    </xf>
    <xf numFmtId="0" fontId="30" fillId="0" borderId="18" xfId="0" applyFont="1" applyBorder="1" applyAlignment="1">
      <alignment horizontal="center" vertical="center" wrapText="1"/>
    </xf>
    <xf numFmtId="0" fontId="30" fillId="0" borderId="19" xfId="0" applyFont="1" applyBorder="1" applyAlignment="1">
      <alignment horizontal="center" vertical="center" wrapText="1"/>
    </xf>
    <xf numFmtId="0" fontId="2" fillId="0" borderId="15" xfId="0" applyFont="1" applyFill="1" applyBorder="1" applyAlignment="1" applyProtection="1">
      <alignment horizontal="center" vertical="center" wrapText="1"/>
    </xf>
    <xf numFmtId="0" fontId="2" fillId="0" borderId="11" xfId="0" applyFont="1" applyFill="1" applyBorder="1" applyAlignment="1" applyProtection="1">
      <alignment horizontal="center" vertical="center" wrapText="1"/>
    </xf>
    <xf numFmtId="0" fontId="2" fillId="0" borderId="9" xfId="0" applyFont="1" applyFill="1" applyBorder="1" applyAlignment="1" applyProtection="1">
      <alignment horizontal="center" vertical="center" wrapText="1"/>
    </xf>
    <xf numFmtId="0" fontId="2" fillId="2" borderId="1" xfId="2" applyFont="1" applyFill="1" applyBorder="1" applyAlignment="1" applyProtection="1">
      <alignment horizontal="center" vertical="center" wrapText="1"/>
    </xf>
    <xf numFmtId="0" fontId="5" fillId="0" borderId="1" xfId="2" applyFont="1" applyFill="1" applyBorder="1" applyAlignment="1" applyProtection="1">
      <alignment horizontal="center" vertical="center" wrapText="1"/>
    </xf>
    <xf numFmtId="0" fontId="2" fillId="0" borderId="0" xfId="0" applyFont="1" applyFill="1" applyAlignment="1" applyProtection="1">
      <alignment horizontal="center" vertical="center" wrapText="1"/>
    </xf>
    <xf numFmtId="0" fontId="2" fillId="4" borderId="1" xfId="0" applyFont="1" applyFill="1" applyBorder="1" applyAlignment="1" applyProtection="1">
      <alignment horizontal="center" vertical="center" wrapText="1"/>
    </xf>
    <xf numFmtId="0" fontId="14" fillId="0" borderId="5" xfId="0" applyFont="1" applyFill="1" applyBorder="1" applyAlignment="1" applyProtection="1">
      <alignment horizontal="center" vertical="center" wrapText="1"/>
    </xf>
    <xf numFmtId="0" fontId="3" fillId="0" borderId="4" xfId="2" applyFont="1" applyFill="1" applyBorder="1" applyAlignment="1" applyProtection="1">
      <alignment horizontal="center" vertical="center" wrapText="1"/>
    </xf>
    <xf numFmtId="0" fontId="3" fillId="0" borderId="6" xfId="2" applyFont="1" applyFill="1" applyBorder="1" applyAlignment="1" applyProtection="1">
      <alignment horizontal="center" vertical="center" wrapText="1"/>
    </xf>
    <xf numFmtId="0" fontId="2" fillId="2" borderId="1" xfId="2" applyFont="1" applyFill="1" applyBorder="1" applyAlignment="1" applyProtection="1">
      <alignment horizontal="center" vertical="top" wrapText="1"/>
    </xf>
    <xf numFmtId="0" fontId="17" fillId="0" borderId="1" xfId="2" applyFont="1" applyFill="1" applyBorder="1" applyAlignment="1" applyProtection="1">
      <alignment horizontal="center" vertical="center" wrapText="1"/>
    </xf>
    <xf numFmtId="0" fontId="33" fillId="0" borderId="17" xfId="0" applyFont="1" applyBorder="1" applyAlignment="1">
      <alignment horizontal="center" vertical="center" wrapText="1"/>
    </xf>
    <xf numFmtId="0" fontId="33" fillId="0" borderId="18" xfId="0" applyFont="1" applyBorder="1" applyAlignment="1">
      <alignment horizontal="center" vertical="center" wrapText="1"/>
    </xf>
    <xf numFmtId="0" fontId="33" fillId="0" borderId="19" xfId="0" applyFont="1" applyBorder="1" applyAlignment="1">
      <alignment horizontal="center" vertical="center" wrapText="1"/>
    </xf>
    <xf numFmtId="164" fontId="8" fillId="0" borderId="1" xfId="1" applyNumberFormat="1" applyFont="1" applyFill="1" applyBorder="1" applyAlignment="1" applyProtection="1">
      <alignment horizontal="center" vertical="center" wrapText="1"/>
    </xf>
    <xf numFmtId="0" fontId="8" fillId="2" borderId="1" xfId="0" applyFont="1" applyFill="1" applyBorder="1" applyAlignment="1" applyProtection="1">
      <alignment horizontal="left" vertical="top" wrapText="1"/>
    </xf>
    <xf numFmtId="0" fontId="8" fillId="0" borderId="14" xfId="0" applyFont="1" applyFill="1" applyBorder="1" applyAlignment="1" applyProtection="1">
      <alignment horizontal="center" vertical="center" wrapText="1"/>
    </xf>
    <xf numFmtId="0" fontId="8" fillId="0" borderId="12" xfId="0" applyFont="1" applyFill="1" applyBorder="1" applyAlignment="1" applyProtection="1">
      <alignment horizontal="center" vertical="center" wrapText="1"/>
    </xf>
    <xf numFmtId="0" fontId="8" fillId="0" borderId="7" xfId="0" applyFont="1" applyFill="1" applyBorder="1" applyAlignment="1" applyProtection="1">
      <alignment horizontal="center" vertical="center" wrapText="1"/>
    </xf>
    <xf numFmtId="0" fontId="8" fillId="4" borderId="1" xfId="0" applyFont="1" applyFill="1" applyBorder="1" applyAlignment="1" applyProtection="1">
      <alignment horizontal="center" vertical="center" wrapText="1"/>
    </xf>
    <xf numFmtId="0" fontId="0" fillId="4" borderId="4" xfId="0" applyFill="1" applyBorder="1" applyAlignment="1" applyProtection="1">
      <alignment horizontal="center" vertical="center" wrapText="1"/>
    </xf>
    <xf numFmtId="0" fontId="0" fillId="4" borderId="6" xfId="0" applyFill="1" applyBorder="1" applyAlignment="1" applyProtection="1">
      <alignment horizontal="center" vertical="center" wrapText="1"/>
    </xf>
    <xf numFmtId="0" fontId="8" fillId="2" borderId="1" xfId="0" applyFont="1" applyFill="1" applyBorder="1" applyAlignment="1" applyProtection="1">
      <alignment horizontal="center" vertical="center" wrapText="1"/>
    </xf>
    <xf numFmtId="0" fontId="2" fillId="0" borderId="6" xfId="2" applyFont="1" applyFill="1" applyBorder="1" applyAlignment="1" applyProtection="1">
      <alignment horizontal="center" vertical="center" wrapText="1"/>
    </xf>
    <xf numFmtId="0" fontId="2" fillId="7" borderId="2" xfId="2" applyFont="1" applyFill="1" applyBorder="1" applyAlignment="1" applyProtection="1">
      <alignment horizontal="center" vertical="top" wrapText="1"/>
    </xf>
    <xf numFmtId="0" fontId="2" fillId="7" borderId="13" xfId="2" applyFont="1" applyFill="1" applyBorder="1" applyAlignment="1" applyProtection="1">
      <alignment horizontal="center" vertical="top" wrapText="1"/>
    </xf>
    <xf numFmtId="0" fontId="2" fillId="7" borderId="3" xfId="2" applyFont="1" applyFill="1" applyBorder="1" applyAlignment="1" applyProtection="1">
      <alignment horizontal="center" vertical="top" wrapText="1"/>
    </xf>
    <xf numFmtId="0" fontId="40" fillId="4" borderId="14" xfId="0" applyFont="1" applyFill="1" applyBorder="1" applyAlignment="1">
      <alignment horizontal="center" vertical="center"/>
    </xf>
    <xf numFmtId="0" fontId="40" fillId="4" borderId="12" xfId="0" applyFont="1" applyFill="1" applyBorder="1" applyAlignment="1">
      <alignment horizontal="center" vertical="center"/>
    </xf>
    <xf numFmtId="0" fontId="40" fillId="4" borderId="7" xfId="0" applyFont="1" applyFill="1" applyBorder="1" applyAlignment="1">
      <alignment horizontal="center" vertical="center"/>
    </xf>
    <xf numFmtId="0" fontId="9" fillId="2" borderId="1" xfId="2" applyFont="1" applyFill="1" applyBorder="1" applyAlignment="1" applyProtection="1">
      <alignment horizontal="left" vertical="top" wrapText="1"/>
    </xf>
    <xf numFmtId="0" fontId="10" fillId="0" borderId="1" xfId="0" applyFont="1" applyFill="1" applyBorder="1" applyAlignment="1" applyProtection="1">
      <alignment horizontal="center" vertical="center" wrapText="1"/>
    </xf>
    <xf numFmtId="0" fontId="10" fillId="4" borderId="1" xfId="0" applyFont="1" applyFill="1" applyBorder="1" applyAlignment="1" applyProtection="1">
      <alignment horizontal="center" vertical="center" wrapText="1"/>
    </xf>
    <xf numFmtId="164" fontId="10" fillId="0" borderId="1" xfId="1" applyNumberFormat="1" applyFont="1" applyFill="1" applyBorder="1" applyAlignment="1" applyProtection="1">
      <alignment horizontal="center" vertical="center" wrapText="1"/>
    </xf>
    <xf numFmtId="0" fontId="2" fillId="2" borderId="2" xfId="3" applyFont="1" applyFill="1" applyBorder="1" applyAlignment="1" applyProtection="1">
      <alignment horizontal="left" vertical="top" wrapText="1"/>
    </xf>
    <xf numFmtId="0" fontId="21" fillId="0" borderId="12" xfId="3" applyFont="1" applyFill="1" applyBorder="1" applyAlignment="1" applyProtection="1">
      <alignment horizontal="center" vertical="center" wrapText="1"/>
    </xf>
    <xf numFmtId="0" fontId="21" fillId="0" borderId="7" xfId="3" applyFont="1" applyFill="1" applyBorder="1" applyAlignment="1" applyProtection="1">
      <alignment horizontal="center" vertical="center" wrapText="1"/>
    </xf>
    <xf numFmtId="0" fontId="1" fillId="0" borderId="7" xfId="3" applyFont="1" applyFill="1" applyBorder="1" applyAlignment="1" applyProtection="1">
      <alignment horizontal="center" vertical="center" wrapText="1"/>
    </xf>
    <xf numFmtId="0" fontId="1" fillId="0" borderId="8" xfId="3" applyFont="1" applyFill="1" applyBorder="1" applyAlignment="1" applyProtection="1">
      <alignment horizontal="center" vertical="center" wrapText="1"/>
    </xf>
    <xf numFmtId="0" fontId="21" fillId="0" borderId="1" xfId="3" applyFont="1" applyFill="1" applyBorder="1" applyAlignment="1" applyProtection="1">
      <alignment horizontal="center" vertical="center" wrapText="1"/>
    </xf>
    <xf numFmtId="0" fontId="2" fillId="2" borderId="11" xfId="3" applyFont="1" applyFill="1" applyBorder="1" applyAlignment="1" applyProtection="1">
      <alignment horizontal="left" vertical="top" wrapText="1"/>
    </xf>
    <xf numFmtId="0" fontId="2" fillId="2" borderId="9" xfId="3" applyFont="1" applyFill="1" applyBorder="1" applyAlignment="1" applyProtection="1">
      <alignment horizontal="left" vertical="top" wrapText="1"/>
    </xf>
    <xf numFmtId="0" fontId="2" fillId="2" borderId="14" xfId="3" applyFont="1" applyFill="1" applyBorder="1" applyAlignment="1" applyProtection="1">
      <alignment horizontal="left" vertical="top" wrapText="1"/>
    </xf>
    <xf numFmtId="0" fontId="2" fillId="2" borderId="12" xfId="3" applyFont="1" applyFill="1" applyBorder="1" applyAlignment="1" applyProtection="1">
      <alignment horizontal="left" vertical="top" wrapText="1"/>
    </xf>
    <xf numFmtId="0" fontId="2" fillId="2" borderId="7" xfId="3" applyFont="1" applyFill="1" applyBorder="1" applyAlignment="1" applyProtection="1">
      <alignment horizontal="left" vertical="top" wrapText="1"/>
    </xf>
    <xf numFmtId="0" fontId="5" fillId="0" borderId="7" xfId="3" applyFont="1" applyFill="1" applyBorder="1" applyAlignment="1" applyProtection="1">
      <alignment horizontal="center" vertical="center" wrapText="1"/>
    </xf>
    <xf numFmtId="0" fontId="5" fillId="0" borderId="8" xfId="3" applyFont="1" applyFill="1" applyBorder="1" applyAlignment="1" applyProtection="1">
      <alignment horizontal="center" vertical="center" wrapText="1"/>
    </xf>
    <xf numFmtId="0" fontId="5" fillId="0" borderId="9" xfId="3" applyFont="1" applyFill="1" applyBorder="1" applyAlignment="1" applyProtection="1">
      <alignment horizontal="center" vertical="center" wrapText="1"/>
    </xf>
    <xf numFmtId="0" fontId="2" fillId="0" borderId="15" xfId="3" applyFont="1" applyFill="1" applyBorder="1" applyAlignment="1" applyProtection="1">
      <alignment horizontal="center" vertical="center" wrapText="1"/>
    </xf>
    <xf numFmtId="0" fontId="2" fillId="0" borderId="11" xfId="3" applyFont="1" applyFill="1" applyBorder="1" applyAlignment="1" applyProtection="1">
      <alignment horizontal="center" vertical="center" wrapText="1"/>
    </xf>
    <xf numFmtId="0" fontId="2" fillId="0" borderId="9" xfId="3" applyFont="1" applyFill="1" applyBorder="1" applyAlignment="1" applyProtection="1">
      <alignment horizontal="center" vertical="center" wrapText="1"/>
    </xf>
    <xf numFmtId="0" fontId="22" fillId="0" borderId="1" xfId="3" applyFill="1" applyBorder="1" applyAlignment="1" applyProtection="1">
      <alignment horizontal="center" vertical="center" wrapText="1"/>
    </xf>
    <xf numFmtId="0" fontId="4" fillId="0" borderId="7" xfId="3" applyFont="1" applyFill="1" applyBorder="1" applyAlignment="1" applyProtection="1">
      <alignment horizontal="center" vertical="center" wrapText="1"/>
    </xf>
    <xf numFmtId="0" fontId="4" fillId="0" borderId="8" xfId="3" applyFont="1" applyFill="1" applyBorder="1" applyAlignment="1" applyProtection="1">
      <alignment horizontal="center" vertical="center" wrapText="1"/>
    </xf>
    <xf numFmtId="0" fontId="2" fillId="2" borderId="0" xfId="3" applyFont="1" applyFill="1" applyBorder="1" applyAlignment="1" applyProtection="1">
      <alignment horizontal="left" vertical="top" wrapText="1"/>
    </xf>
    <xf numFmtId="0" fontId="2" fillId="2" borderId="8" xfId="3" applyFont="1" applyFill="1" applyBorder="1" applyAlignment="1" applyProtection="1">
      <alignment horizontal="left" vertical="top" wrapText="1"/>
    </xf>
    <xf numFmtId="0" fontId="2" fillId="0" borderId="1" xfId="3" applyFont="1" applyFill="1" applyBorder="1" applyAlignment="1" applyProtection="1">
      <alignment horizontal="center" vertical="center" wrapText="1"/>
    </xf>
    <xf numFmtId="0" fontId="15" fillId="0" borderId="7" xfId="3" applyFont="1" applyFill="1" applyBorder="1" applyAlignment="1" applyProtection="1">
      <alignment horizontal="center" vertical="center" wrapText="1"/>
    </xf>
    <xf numFmtId="0" fontId="15" fillId="0" borderId="9" xfId="3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0" fontId="10" fillId="2" borderId="1" xfId="0" applyFont="1" applyFill="1" applyBorder="1" applyAlignment="1" applyProtection="1">
      <alignment horizontal="left" vertical="top" wrapText="1"/>
    </xf>
    <xf numFmtId="0" fontId="10" fillId="2" borderId="1" xfId="0" applyFont="1" applyFill="1" applyBorder="1" applyAlignment="1" applyProtection="1">
      <alignment horizontal="center" vertical="center" wrapText="1"/>
    </xf>
    <xf numFmtId="0" fontId="13" fillId="2" borderId="1" xfId="0" applyFont="1" applyFill="1" applyBorder="1" applyAlignment="1" applyProtection="1">
      <alignment horizontal="left" vertical="top" wrapText="1"/>
    </xf>
    <xf numFmtId="0" fontId="23" fillId="0" borderId="4" xfId="3" applyFont="1" applyFill="1" applyBorder="1" applyAlignment="1" applyProtection="1">
      <alignment horizontal="center" vertical="center" wrapText="1"/>
    </xf>
    <xf numFmtId="0" fontId="23" fillId="0" borderId="6" xfId="3" applyFont="1" applyFill="1" applyBorder="1" applyAlignment="1" applyProtection="1">
      <alignment horizontal="center" vertical="center" wrapText="1"/>
    </xf>
    <xf numFmtId="0" fontId="4" fillId="0" borderId="14" xfId="3" applyFont="1" applyFill="1" applyBorder="1" applyAlignment="1" applyProtection="1">
      <alignment horizontal="center" vertical="center" wrapText="1"/>
    </xf>
    <xf numFmtId="0" fontId="4" fillId="0" borderId="10" xfId="3" applyFont="1" applyFill="1" applyBorder="1" applyAlignment="1" applyProtection="1">
      <alignment horizontal="center" vertical="center" wrapText="1"/>
    </xf>
    <xf numFmtId="0" fontId="4" fillId="0" borderId="15" xfId="3" applyFont="1" applyFill="1" applyBorder="1" applyAlignment="1" applyProtection="1">
      <alignment horizontal="center" vertical="center" wrapText="1"/>
    </xf>
    <xf numFmtId="0" fontId="2" fillId="0" borderId="0" xfId="3" applyFont="1" applyFill="1" applyBorder="1" applyAlignment="1" applyProtection="1">
      <alignment horizontal="center" vertical="center" wrapText="1"/>
    </xf>
    <xf numFmtId="0" fontId="2" fillId="0" borderId="8" xfId="3" applyFont="1" applyFill="1" applyBorder="1" applyAlignment="1" applyProtection="1">
      <alignment horizontal="center" vertical="center" wrapText="1"/>
    </xf>
    <xf numFmtId="0" fontId="2" fillId="2" borderId="2" xfId="3" applyFont="1" applyFill="1" applyBorder="1" applyAlignment="1" applyProtection="1">
      <alignment horizontal="center" vertical="top" wrapText="1"/>
    </xf>
    <xf numFmtId="0" fontId="2" fillId="2" borderId="13" xfId="3" applyFont="1" applyFill="1" applyBorder="1" applyAlignment="1" applyProtection="1">
      <alignment horizontal="center" vertical="top" wrapText="1"/>
    </xf>
    <xf numFmtId="0" fontId="2" fillId="2" borderId="3" xfId="3" applyFont="1" applyFill="1" applyBorder="1" applyAlignment="1" applyProtection="1">
      <alignment horizontal="center" vertical="top" wrapText="1"/>
    </xf>
    <xf numFmtId="0" fontId="1" fillId="0" borderId="9" xfId="3" applyFont="1" applyFill="1" applyBorder="1" applyAlignment="1" applyProtection="1">
      <alignment horizontal="center" vertical="center" wrapText="1"/>
    </xf>
    <xf numFmtId="0" fontId="12" fillId="0" borderId="1" xfId="0" applyFont="1" applyFill="1" applyBorder="1" applyAlignment="1" applyProtection="1">
      <alignment horizontal="center" vertical="center" wrapText="1"/>
    </xf>
    <xf numFmtId="0" fontId="13" fillId="0" borderId="1" xfId="0" applyFont="1" applyFill="1" applyBorder="1" applyAlignment="1" applyProtection="1">
      <alignment horizontal="center" vertical="center" wrapText="1"/>
    </xf>
    <xf numFmtId="0" fontId="2" fillId="0" borderId="12" xfId="3" applyFont="1" applyFill="1" applyBorder="1" applyAlignment="1" applyProtection="1">
      <alignment horizontal="center" vertical="center" wrapText="1"/>
    </xf>
    <xf numFmtId="0" fontId="2" fillId="0" borderId="7" xfId="3" applyFont="1" applyFill="1" applyBorder="1" applyAlignment="1" applyProtection="1">
      <alignment horizontal="center" vertical="center" wrapText="1"/>
    </xf>
    <xf numFmtId="0" fontId="1" fillId="0" borderId="1" xfId="3" applyFont="1" applyFill="1" applyBorder="1" applyAlignment="1" applyProtection="1">
      <alignment horizontal="center" vertical="center" wrapText="1"/>
    </xf>
    <xf numFmtId="0" fontId="21" fillId="0" borderId="13" xfId="3" applyFont="1" applyFill="1" applyBorder="1" applyAlignment="1" applyProtection="1">
      <alignment horizontal="center" vertical="center" wrapText="1"/>
    </xf>
    <xf numFmtId="0" fontId="21" fillId="0" borderId="3" xfId="3" applyFont="1" applyFill="1" applyBorder="1" applyAlignment="1" applyProtection="1">
      <alignment horizontal="center" vertical="center" wrapText="1"/>
    </xf>
    <xf numFmtId="0" fontId="23" fillId="0" borderId="7" xfId="3" applyFont="1" applyFill="1" applyBorder="1" applyAlignment="1" applyProtection="1">
      <alignment horizontal="center" vertical="center" wrapText="1"/>
    </xf>
    <xf numFmtId="0" fontId="23" fillId="0" borderId="8" xfId="3" applyFont="1" applyFill="1" applyBorder="1" applyAlignment="1" applyProtection="1">
      <alignment horizontal="center" vertical="center" wrapText="1"/>
    </xf>
    <xf numFmtId="0" fontId="2" fillId="5" borderId="1" xfId="3" applyFont="1" applyFill="1" applyBorder="1" applyAlignment="1" applyProtection="1">
      <alignment horizontal="left" vertical="top" wrapText="1"/>
    </xf>
    <xf numFmtId="0" fontId="22" fillId="0" borderId="4" xfId="3" applyFill="1" applyBorder="1" applyAlignment="1" applyProtection="1">
      <alignment horizontal="center" vertical="center" wrapText="1"/>
    </xf>
    <xf numFmtId="0" fontId="22" fillId="0" borderId="5" xfId="3" applyFill="1" applyBorder="1" applyAlignment="1" applyProtection="1">
      <alignment horizontal="center" vertical="center" wrapText="1"/>
    </xf>
    <xf numFmtId="0" fontId="2" fillId="0" borderId="1" xfId="3" applyFont="1" applyFill="1" applyBorder="1" applyAlignment="1" applyProtection="1">
      <alignment horizontal="center" vertical="top" wrapText="1"/>
    </xf>
    <xf numFmtId="0" fontId="22" fillId="0" borderId="7" xfId="3" applyFill="1" applyBorder="1" applyAlignment="1" applyProtection="1">
      <alignment horizontal="center" vertical="center" wrapText="1"/>
    </xf>
    <xf numFmtId="0" fontId="22" fillId="0" borderId="8" xfId="3" applyFill="1" applyBorder="1" applyAlignment="1" applyProtection="1">
      <alignment horizontal="center" vertical="center" wrapText="1"/>
    </xf>
    <xf numFmtId="0" fontId="23" fillId="0" borderId="12" xfId="3" applyFont="1" applyFill="1" applyBorder="1" applyAlignment="1" applyProtection="1">
      <alignment horizontal="center" vertical="center" wrapText="1"/>
    </xf>
    <xf numFmtId="0" fontId="23" fillId="0" borderId="11" xfId="3" applyFont="1" applyFill="1" applyBorder="1" applyAlignment="1" applyProtection="1">
      <alignment horizontal="center" vertical="center" wrapText="1"/>
    </xf>
    <xf numFmtId="0" fontId="22" fillId="0" borderId="9" xfId="3" applyFill="1" applyBorder="1" applyAlignment="1" applyProtection="1">
      <alignment horizontal="center" vertical="center" wrapText="1"/>
    </xf>
    <xf numFmtId="0" fontId="23" fillId="0" borderId="1" xfId="3" applyFont="1" applyFill="1" applyBorder="1" applyAlignment="1" applyProtection="1">
      <alignment horizontal="center" vertical="center" wrapText="1"/>
    </xf>
    <xf numFmtId="0" fontId="50" fillId="0" borderId="21" xfId="0" applyFont="1" applyBorder="1" applyAlignment="1">
      <alignment horizontal="center" vertical="center" wrapText="1"/>
    </xf>
    <xf numFmtId="0" fontId="50" fillId="0" borderId="22" xfId="0" applyFont="1" applyBorder="1" applyAlignment="1">
      <alignment horizontal="center" vertical="center" wrapText="1"/>
    </xf>
    <xf numFmtId="0" fontId="2" fillId="2" borderId="15" xfId="2" applyFont="1" applyFill="1" applyBorder="1" applyAlignment="1" applyProtection="1">
      <alignment horizontal="left" vertical="top" wrapText="1"/>
    </xf>
    <xf numFmtId="0" fontId="2" fillId="2" borderId="11" xfId="2" applyFont="1" applyFill="1" applyBorder="1" applyAlignment="1" applyProtection="1">
      <alignment horizontal="left" vertical="top" wrapText="1"/>
    </xf>
    <xf numFmtId="0" fontId="2" fillId="2" borderId="9" xfId="2" applyFont="1" applyFill="1" applyBorder="1" applyAlignment="1" applyProtection="1">
      <alignment horizontal="left" vertical="top" wrapText="1"/>
    </xf>
    <xf numFmtId="0" fontId="2" fillId="0" borderId="14" xfId="2" applyFont="1" applyFill="1" applyBorder="1" applyAlignment="1" applyProtection="1">
      <alignment horizontal="center" vertical="center" wrapText="1"/>
    </xf>
    <xf numFmtId="0" fontId="2" fillId="0" borderId="10" xfId="2" applyFont="1" applyFill="1" applyBorder="1" applyAlignment="1" applyProtection="1">
      <alignment horizontal="center" vertical="center" wrapText="1"/>
    </xf>
    <xf numFmtId="0" fontId="2" fillId="0" borderId="15" xfId="2" applyFont="1" applyFill="1" applyBorder="1" applyAlignment="1" applyProtection="1">
      <alignment horizontal="center" vertical="center" wrapText="1"/>
    </xf>
    <xf numFmtId="0" fontId="4" fillId="0" borderId="14" xfId="2" applyFont="1" applyFill="1" applyBorder="1" applyAlignment="1" applyProtection="1">
      <alignment horizontal="center" vertical="center" wrapText="1"/>
    </xf>
    <xf numFmtId="0" fontId="4" fillId="0" borderId="10" xfId="2" applyFont="1" applyFill="1" applyBorder="1" applyAlignment="1" applyProtection="1">
      <alignment horizontal="center" vertical="center" wrapText="1"/>
    </xf>
    <xf numFmtId="0" fontId="4" fillId="0" borderId="15" xfId="2" applyFont="1" applyFill="1" applyBorder="1" applyAlignment="1" applyProtection="1">
      <alignment horizontal="center" vertical="center" wrapText="1"/>
    </xf>
    <xf numFmtId="0" fontId="0" fillId="0" borderId="0" xfId="0" applyAlignment="1">
      <alignment vertical="center"/>
    </xf>
    <xf numFmtId="0" fontId="0" fillId="0" borderId="8" xfId="0" applyBorder="1" applyAlignment="1">
      <alignment vertical="center"/>
    </xf>
    <xf numFmtId="0" fontId="4" fillId="0" borderId="1" xfId="3" applyFont="1" applyFill="1" applyBorder="1" applyAlignment="1" applyProtection="1">
      <alignment horizontal="center" vertical="center" wrapText="1"/>
    </xf>
    <xf numFmtId="0" fontId="22" fillId="0" borderId="6" xfId="3" applyFill="1" applyBorder="1" applyAlignment="1" applyProtection="1">
      <alignment horizontal="center" vertical="center" wrapText="1"/>
    </xf>
    <xf numFmtId="0" fontId="2" fillId="2" borderId="1" xfId="3" applyFont="1" applyFill="1" applyBorder="1" applyAlignment="1" applyProtection="1">
      <alignment horizontal="left" vertical="top" wrapText="1"/>
    </xf>
    <xf numFmtId="0" fontId="21" fillId="0" borderId="2" xfId="3" applyFont="1" applyFill="1" applyBorder="1" applyAlignment="1" applyProtection="1">
      <alignment horizontal="center" vertical="center" wrapText="1"/>
    </xf>
    <xf numFmtId="0" fontId="2" fillId="4" borderId="1" xfId="3" applyFont="1" applyFill="1" applyBorder="1" applyAlignment="1" applyProtection="1">
      <alignment horizontal="center" vertical="center" wrapText="1"/>
    </xf>
    <xf numFmtId="0" fontId="0" fillId="0" borderId="8" xfId="0" applyFill="1" applyBorder="1" applyAlignment="1" applyProtection="1">
      <alignment vertical="center" wrapText="1"/>
    </xf>
    <xf numFmtId="0" fontId="5" fillId="0" borderId="4" xfId="2" applyFont="1" applyFill="1" applyBorder="1" applyAlignment="1" applyProtection="1">
      <alignment horizontal="center" vertical="center" wrapText="1"/>
    </xf>
    <xf numFmtId="0" fontId="5" fillId="0" borderId="5" xfId="2" applyFont="1" applyFill="1" applyBorder="1" applyAlignment="1" applyProtection="1">
      <alignment horizontal="center" vertical="center" wrapText="1"/>
    </xf>
    <xf numFmtId="0" fontId="5" fillId="0" borderId="6" xfId="2" applyFont="1" applyFill="1" applyBorder="1" applyAlignment="1" applyProtection="1">
      <alignment horizontal="center" vertical="center" wrapText="1"/>
    </xf>
    <xf numFmtId="0" fontId="31" fillId="0" borderId="1" xfId="0" applyFont="1" applyFill="1" applyBorder="1" applyAlignment="1" applyProtection="1">
      <alignment horizontal="center" vertical="center" wrapText="1"/>
    </xf>
    <xf numFmtId="0" fontId="2" fillId="2" borderId="2" xfId="2" applyFont="1" applyFill="1" applyBorder="1" applyAlignment="1" applyProtection="1">
      <alignment horizontal="left" vertical="top" wrapText="1"/>
    </xf>
    <xf numFmtId="0" fontId="2" fillId="2" borderId="13" xfId="2" applyFont="1" applyFill="1" applyBorder="1" applyAlignment="1" applyProtection="1">
      <alignment horizontal="left" vertical="top" wrapText="1"/>
    </xf>
    <xf numFmtId="0" fontId="2" fillId="2" borderId="3" xfId="2" applyFont="1" applyFill="1" applyBorder="1" applyAlignment="1" applyProtection="1">
      <alignment horizontal="left" vertical="top" wrapText="1"/>
    </xf>
    <xf numFmtId="0" fontId="3" fillId="0" borderId="14" xfId="2" applyFont="1" applyFill="1" applyBorder="1" applyAlignment="1" applyProtection="1">
      <alignment horizontal="center" vertical="center" wrapText="1"/>
    </xf>
    <xf numFmtId="0" fontId="3" fillId="0" borderId="15" xfId="2" applyFont="1" applyFill="1" applyBorder="1" applyAlignment="1" applyProtection="1">
      <alignment horizontal="center" vertical="center" wrapText="1"/>
    </xf>
    <xf numFmtId="0" fontId="0" fillId="0" borderId="14" xfId="0" applyFill="1" applyBorder="1" applyAlignment="1" applyProtection="1">
      <alignment horizontal="center" vertical="center" wrapText="1"/>
    </xf>
    <xf numFmtId="0" fontId="0" fillId="0" borderId="10" xfId="0" applyFill="1" applyBorder="1" applyAlignment="1" applyProtection="1">
      <alignment horizontal="center" vertical="center" wrapText="1"/>
    </xf>
    <xf numFmtId="0" fontId="0" fillId="0" borderId="15" xfId="0" applyFill="1" applyBorder="1" applyAlignment="1" applyProtection="1">
      <alignment horizontal="center" vertical="center" wrapText="1"/>
    </xf>
    <xf numFmtId="0" fontId="5" fillId="0" borderId="14" xfId="2" applyFont="1" applyFill="1" applyBorder="1" applyAlignment="1" applyProtection="1">
      <alignment horizontal="center" vertical="center" wrapText="1"/>
    </xf>
    <xf numFmtId="0" fontId="5" fillId="0" borderId="15" xfId="2" applyFont="1" applyFill="1" applyBorder="1" applyAlignment="1" applyProtection="1">
      <alignment horizontal="center" vertical="center" wrapText="1"/>
    </xf>
    <xf numFmtId="0" fontId="32" fillId="0" borderId="14" xfId="0" applyFont="1" applyFill="1" applyBorder="1" applyAlignment="1">
      <alignment horizontal="center" vertical="center"/>
    </xf>
    <xf numFmtId="0" fontId="32" fillId="0" borderId="15" xfId="0" applyFont="1" applyFill="1" applyBorder="1" applyAlignment="1">
      <alignment horizontal="center" vertical="center"/>
    </xf>
    <xf numFmtId="0" fontId="2" fillId="0" borderId="4" xfId="2" applyFont="1" applyFill="1" applyBorder="1" applyAlignment="1" applyProtection="1">
      <alignment horizontal="center" vertical="center" wrapText="1"/>
    </xf>
    <xf numFmtId="0" fontId="2" fillId="0" borderId="5" xfId="2" applyFont="1" applyFill="1" applyBorder="1" applyAlignment="1" applyProtection="1">
      <alignment horizontal="center" vertical="center" wrapText="1"/>
    </xf>
  </cellXfs>
  <cellStyles count="5">
    <cellStyle name="Comma" xfId="1" builtinId="3"/>
    <cellStyle name="Normal" xfId="0" builtinId="0"/>
    <cellStyle name="Normal 2" xfId="2"/>
    <cellStyle name="Normal 3" xfId="3"/>
    <cellStyle name="Normal 4" xfId="4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FD5693"/>
  <sheetViews>
    <sheetView tabSelected="1" zoomScale="145" zoomScaleNormal="145" zoomScaleSheetLayoutView="100" workbookViewId="0">
      <selection activeCell="E3" sqref="E3"/>
    </sheetView>
  </sheetViews>
  <sheetFormatPr defaultRowHeight="15" x14ac:dyDescent="0.25"/>
  <cols>
    <col min="1" max="1" width="21.42578125" style="88" customWidth="1"/>
    <col min="2" max="2" width="11.7109375" customWidth="1"/>
    <col min="3" max="3" width="15.7109375" style="187" customWidth="1"/>
    <col min="4" max="4" width="37.28515625" style="187" customWidth="1"/>
    <col min="7" max="7" width="17" style="5" customWidth="1"/>
    <col min="8" max="8" width="17.42578125" style="5" bestFit="1" customWidth="1"/>
    <col min="9" max="9" width="12.28515625" style="5" customWidth="1"/>
    <col min="16" max="16" width="12.28515625" customWidth="1"/>
  </cols>
  <sheetData>
    <row r="1" spans="1:9" s="77" customFormat="1" ht="6" customHeight="1" x14ac:dyDescent="0.25">
      <c r="A1" s="89"/>
      <c r="C1" s="116"/>
      <c r="D1" s="116"/>
      <c r="G1" s="82"/>
      <c r="H1" s="82"/>
      <c r="I1" s="82"/>
    </row>
    <row r="2" spans="1:9" s="77" customFormat="1" ht="27" customHeight="1" x14ac:dyDescent="0.25">
      <c r="A2" s="89"/>
      <c r="C2" s="116"/>
      <c r="D2" s="116"/>
      <c r="E2" s="535" t="s">
        <v>4269</v>
      </c>
      <c r="F2" s="535"/>
      <c r="G2" s="535"/>
      <c r="H2" s="535"/>
      <c r="I2" s="82"/>
    </row>
    <row r="3" spans="1:9" s="77" customFormat="1" ht="15" customHeight="1" x14ac:dyDescent="0.25">
      <c r="A3" s="89"/>
      <c r="B3" s="523" t="s">
        <v>4270</v>
      </c>
      <c r="C3" s="523"/>
      <c r="D3" s="523"/>
      <c r="G3" s="82"/>
      <c r="H3" s="82"/>
      <c r="I3" s="82"/>
    </row>
    <row r="4" spans="1:9" s="77" customFormat="1" x14ac:dyDescent="0.25">
      <c r="A4" s="89"/>
      <c r="B4" s="523"/>
      <c r="C4" s="523"/>
      <c r="D4" s="523"/>
      <c r="G4" s="82"/>
      <c r="H4" s="82" t="s">
        <v>5472</v>
      </c>
      <c r="I4" s="82"/>
    </row>
    <row r="5" spans="1:9" s="77" customFormat="1" x14ac:dyDescent="0.25">
      <c r="A5" s="89"/>
      <c r="B5" s="523"/>
      <c r="C5" s="523"/>
      <c r="D5" s="523"/>
      <c r="G5" s="82"/>
      <c r="H5" s="82"/>
      <c r="I5" s="82"/>
    </row>
    <row r="6" spans="1:9" s="77" customFormat="1" x14ac:dyDescent="0.25">
      <c r="A6" s="89"/>
      <c r="B6" s="523"/>
      <c r="C6" s="523"/>
      <c r="D6" s="523"/>
      <c r="G6" s="82"/>
      <c r="H6" s="82"/>
      <c r="I6" s="82"/>
    </row>
    <row r="7" spans="1:9" s="77" customFormat="1" x14ac:dyDescent="0.25">
      <c r="A7" s="89"/>
      <c r="C7" s="116"/>
      <c r="D7" s="116"/>
      <c r="G7" s="82"/>
      <c r="H7" s="82"/>
      <c r="I7" s="82"/>
    </row>
    <row r="8" spans="1:9" s="77" customFormat="1" x14ac:dyDescent="0.25">
      <c r="A8" s="89"/>
      <c r="B8" s="86"/>
      <c r="C8" s="117"/>
      <c r="D8" s="117"/>
      <c r="E8" s="86"/>
      <c r="F8" s="86"/>
      <c r="G8" s="55"/>
      <c r="H8" s="55"/>
      <c r="I8" s="55"/>
    </row>
    <row r="9" spans="1:9" s="77" customFormat="1" ht="24.75" customHeight="1" x14ac:dyDescent="0.25">
      <c r="A9" s="89"/>
      <c r="B9" s="535" t="s">
        <v>4271</v>
      </c>
      <c r="C9" s="535"/>
      <c r="D9" s="535"/>
      <c r="E9" s="535"/>
      <c r="F9" s="535"/>
      <c r="G9" s="535"/>
      <c r="H9" s="535"/>
      <c r="I9" s="535"/>
    </row>
    <row r="10" spans="1:9" s="77" customFormat="1" x14ac:dyDescent="0.25">
      <c r="A10" s="89"/>
      <c r="B10" s="535" t="s">
        <v>4272</v>
      </c>
      <c r="C10" s="535"/>
      <c r="D10" s="535"/>
      <c r="E10" s="535"/>
      <c r="F10" s="535"/>
      <c r="G10" s="535"/>
      <c r="H10" s="535"/>
      <c r="I10" s="535"/>
    </row>
    <row r="11" spans="1:9" s="77" customFormat="1" x14ac:dyDescent="0.25">
      <c r="A11" s="89"/>
      <c r="B11" s="86"/>
      <c r="C11" s="117"/>
      <c r="D11" s="117"/>
      <c r="E11" s="86"/>
      <c r="F11" s="86"/>
      <c r="G11" s="55"/>
      <c r="H11" s="55"/>
      <c r="I11" s="55"/>
    </row>
    <row r="12" spans="1:9" s="77" customFormat="1" x14ac:dyDescent="0.25">
      <c r="A12" s="642" t="s">
        <v>6386</v>
      </c>
      <c r="B12" s="474" t="s">
        <v>1</v>
      </c>
      <c r="C12" s="536" t="s">
        <v>2</v>
      </c>
      <c r="D12" s="536"/>
      <c r="E12" s="474" t="s">
        <v>3</v>
      </c>
      <c r="F12" s="474" t="s">
        <v>4</v>
      </c>
      <c r="G12" s="480" t="s">
        <v>5</v>
      </c>
      <c r="H12" s="480" t="s">
        <v>6</v>
      </c>
      <c r="I12" s="480" t="s">
        <v>7</v>
      </c>
    </row>
    <row r="13" spans="1:9" s="77" customFormat="1" ht="64.5" customHeight="1" x14ac:dyDescent="0.25">
      <c r="A13" s="642"/>
      <c r="B13" s="474"/>
      <c r="C13" s="118" t="s">
        <v>8</v>
      </c>
      <c r="D13" s="118" t="s">
        <v>9</v>
      </c>
      <c r="E13" s="474"/>
      <c r="F13" s="474"/>
      <c r="G13" s="480"/>
      <c r="H13" s="480"/>
      <c r="I13" s="480"/>
    </row>
    <row r="14" spans="1:9" s="77" customFormat="1" x14ac:dyDescent="0.25">
      <c r="A14" s="642"/>
      <c r="B14" s="76"/>
      <c r="C14" s="118">
        <v>1</v>
      </c>
      <c r="D14" s="118">
        <v>2</v>
      </c>
      <c r="E14" s="76">
        <v>3</v>
      </c>
      <c r="F14" s="76">
        <v>4</v>
      </c>
      <c r="G14" s="72">
        <v>5</v>
      </c>
      <c r="H14" s="72">
        <v>6</v>
      </c>
      <c r="I14" s="72">
        <v>7</v>
      </c>
    </row>
    <row r="15" spans="1:9" s="77" customFormat="1" ht="29.25" customHeight="1" x14ac:dyDescent="0.25">
      <c r="A15" s="642"/>
      <c r="B15" s="507" t="s">
        <v>10</v>
      </c>
      <c r="C15" s="507"/>
      <c r="D15" s="507"/>
      <c r="E15" s="507"/>
      <c r="F15" s="507"/>
      <c r="G15" s="507"/>
      <c r="H15" s="2">
        <f>SUM(H16+H299+H307)</f>
        <v>745169210.40999997</v>
      </c>
      <c r="I15" s="2"/>
    </row>
    <row r="16" spans="1:9" s="77" customFormat="1" x14ac:dyDescent="0.25">
      <c r="A16" s="642"/>
      <c r="B16" s="474" t="s">
        <v>11</v>
      </c>
      <c r="C16" s="474"/>
      <c r="D16" s="474"/>
      <c r="E16" s="474"/>
      <c r="F16" s="474"/>
      <c r="G16" s="474"/>
      <c r="H16" s="72">
        <f>SUM(H17:H296)</f>
        <v>165437400</v>
      </c>
      <c r="I16" s="72"/>
    </row>
    <row r="17" spans="1:9" s="77" customFormat="1" x14ac:dyDescent="0.25">
      <c r="A17" s="642"/>
      <c r="B17" s="511">
        <v>4237</v>
      </c>
      <c r="C17" s="119" t="s">
        <v>4273</v>
      </c>
      <c r="D17" s="120" t="s">
        <v>4274</v>
      </c>
      <c r="E17" s="276" t="s">
        <v>14</v>
      </c>
      <c r="F17" s="276" t="s">
        <v>49</v>
      </c>
      <c r="G17" s="3">
        <v>11000</v>
      </c>
      <c r="H17" s="3">
        <f t="shared" ref="H17:H93" si="0">G17*I17</f>
        <v>275000</v>
      </c>
      <c r="I17" s="3">
        <v>25</v>
      </c>
    </row>
    <row r="18" spans="1:9" s="77" customFormat="1" x14ac:dyDescent="0.25">
      <c r="A18" s="642"/>
      <c r="B18" s="512"/>
      <c r="C18" s="121" t="s">
        <v>4275</v>
      </c>
      <c r="D18" s="120" t="s">
        <v>4276</v>
      </c>
      <c r="E18" s="276" t="s">
        <v>14</v>
      </c>
      <c r="F18" s="276" t="s">
        <v>49</v>
      </c>
      <c r="G18" s="3">
        <v>9000</v>
      </c>
      <c r="H18" s="3">
        <f t="shared" si="0"/>
        <v>180000</v>
      </c>
      <c r="I18" s="3">
        <v>20</v>
      </c>
    </row>
    <row r="19" spans="1:9" s="77" customFormat="1" x14ac:dyDescent="0.25">
      <c r="A19" s="642"/>
      <c r="B19" s="512"/>
      <c r="C19" s="122" t="s">
        <v>4277</v>
      </c>
      <c r="D19" s="120" t="s">
        <v>4278</v>
      </c>
      <c r="E19" s="276" t="s">
        <v>14</v>
      </c>
      <c r="F19" s="276" t="s">
        <v>49</v>
      </c>
      <c r="G19" s="3">
        <v>500</v>
      </c>
      <c r="H19" s="3">
        <f t="shared" si="0"/>
        <v>5000</v>
      </c>
      <c r="I19" s="3">
        <v>10</v>
      </c>
    </row>
    <row r="20" spans="1:9" s="77" customFormat="1" x14ac:dyDescent="0.25">
      <c r="A20" s="642"/>
      <c r="B20" s="512"/>
      <c r="C20" s="122" t="s">
        <v>4279</v>
      </c>
      <c r="D20" s="120" t="s">
        <v>4280</v>
      </c>
      <c r="E20" s="276" t="s">
        <v>14</v>
      </c>
      <c r="F20" s="276" t="s">
        <v>49</v>
      </c>
      <c r="G20" s="3">
        <v>1000</v>
      </c>
      <c r="H20" s="3">
        <f t="shared" si="0"/>
        <v>5000</v>
      </c>
      <c r="I20" s="3">
        <v>5</v>
      </c>
    </row>
    <row r="21" spans="1:9" s="77" customFormat="1" x14ac:dyDescent="0.25">
      <c r="A21" s="642"/>
      <c r="B21" s="512"/>
      <c r="C21" s="122" t="s">
        <v>4281</v>
      </c>
      <c r="D21" s="120" t="s">
        <v>4282</v>
      </c>
      <c r="E21" s="276" t="s">
        <v>14</v>
      </c>
      <c r="F21" s="276" t="s">
        <v>49</v>
      </c>
      <c r="G21" s="3">
        <v>10000</v>
      </c>
      <c r="H21" s="3">
        <f t="shared" si="0"/>
        <v>150000</v>
      </c>
      <c r="I21" s="3">
        <v>15</v>
      </c>
    </row>
    <row r="22" spans="1:9" s="77" customFormat="1" x14ac:dyDescent="0.25">
      <c r="A22" s="642"/>
      <c r="B22" s="512"/>
      <c r="C22" s="122" t="s">
        <v>4283</v>
      </c>
      <c r="D22" s="120" t="s">
        <v>4284</v>
      </c>
      <c r="E22" s="276" t="s">
        <v>14</v>
      </c>
      <c r="F22" s="276" t="s">
        <v>49</v>
      </c>
      <c r="G22" s="3">
        <v>9000</v>
      </c>
      <c r="H22" s="3">
        <f t="shared" si="0"/>
        <v>90000</v>
      </c>
      <c r="I22" s="3">
        <v>10</v>
      </c>
    </row>
    <row r="23" spans="1:9" s="77" customFormat="1" x14ac:dyDescent="0.25">
      <c r="A23" s="642"/>
      <c r="B23" s="512"/>
      <c r="C23" s="122" t="s">
        <v>4285</v>
      </c>
      <c r="D23" s="120" t="s">
        <v>4286</v>
      </c>
      <c r="E23" s="276" t="s">
        <v>14</v>
      </c>
      <c r="F23" s="276" t="s">
        <v>66</v>
      </c>
      <c r="G23" s="3">
        <v>40000</v>
      </c>
      <c r="H23" s="3">
        <f t="shared" si="0"/>
        <v>40000</v>
      </c>
      <c r="I23" s="3">
        <v>1</v>
      </c>
    </row>
    <row r="24" spans="1:9" s="77" customFormat="1" x14ac:dyDescent="0.25">
      <c r="A24" s="642"/>
      <c r="B24" s="512"/>
      <c r="C24" s="122" t="s">
        <v>4287</v>
      </c>
      <c r="D24" s="120" t="s">
        <v>4288</v>
      </c>
      <c r="E24" s="276" t="s">
        <v>14</v>
      </c>
      <c r="F24" s="276" t="s">
        <v>49</v>
      </c>
      <c r="G24" s="3">
        <v>18000</v>
      </c>
      <c r="H24" s="3">
        <f t="shared" si="0"/>
        <v>18000</v>
      </c>
      <c r="I24" s="3">
        <v>1</v>
      </c>
    </row>
    <row r="25" spans="1:9" s="77" customFormat="1" x14ac:dyDescent="0.25">
      <c r="A25" s="642"/>
      <c r="B25" s="512"/>
      <c r="C25" s="122" t="s">
        <v>4289</v>
      </c>
      <c r="D25" s="120" t="s">
        <v>4290</v>
      </c>
      <c r="E25" s="276" t="s">
        <v>14</v>
      </c>
      <c r="F25" s="276" t="s">
        <v>49</v>
      </c>
      <c r="G25" s="3">
        <v>18000</v>
      </c>
      <c r="H25" s="3">
        <f t="shared" si="0"/>
        <v>18000</v>
      </c>
      <c r="I25" s="3">
        <v>1</v>
      </c>
    </row>
    <row r="26" spans="1:9" s="77" customFormat="1" x14ac:dyDescent="0.25">
      <c r="A26" s="642"/>
      <c r="B26" s="512"/>
      <c r="C26" s="119" t="s">
        <v>4291</v>
      </c>
      <c r="D26" s="120" t="s">
        <v>4292</v>
      </c>
      <c r="E26" s="276" t="s">
        <v>126</v>
      </c>
      <c r="F26" s="276" t="s">
        <v>15</v>
      </c>
      <c r="G26" s="3">
        <v>500</v>
      </c>
      <c r="H26" s="3">
        <f t="shared" si="0"/>
        <v>200000</v>
      </c>
      <c r="I26" s="3">
        <v>400</v>
      </c>
    </row>
    <row r="27" spans="1:9" s="77" customFormat="1" x14ac:dyDescent="0.25">
      <c r="A27" s="642"/>
      <c r="B27" s="512"/>
      <c r="C27" s="119" t="s">
        <v>4293</v>
      </c>
      <c r="D27" s="120" t="s">
        <v>4294</v>
      </c>
      <c r="E27" s="276" t="s">
        <v>126</v>
      </c>
      <c r="F27" s="276" t="s">
        <v>15</v>
      </c>
      <c r="G27" s="3">
        <v>500</v>
      </c>
      <c r="H27" s="3">
        <f t="shared" si="0"/>
        <v>300000</v>
      </c>
      <c r="I27" s="3">
        <v>600</v>
      </c>
    </row>
    <row r="28" spans="1:9" s="77" customFormat="1" x14ac:dyDescent="0.25">
      <c r="A28" s="642"/>
      <c r="B28" s="512"/>
      <c r="C28" s="122" t="s">
        <v>4295</v>
      </c>
      <c r="D28" s="120" t="s">
        <v>4296</v>
      </c>
      <c r="E28" s="276" t="s">
        <v>120</v>
      </c>
      <c r="F28" s="276" t="s">
        <v>15</v>
      </c>
      <c r="G28" s="3">
        <v>12500</v>
      </c>
      <c r="H28" s="3">
        <f t="shared" si="0"/>
        <v>37500</v>
      </c>
      <c r="I28" s="3">
        <v>3</v>
      </c>
    </row>
    <row r="29" spans="1:9" s="77" customFormat="1" x14ac:dyDescent="0.25">
      <c r="A29" s="642"/>
      <c r="B29" s="512"/>
      <c r="C29" s="122" t="s">
        <v>4297</v>
      </c>
      <c r="D29" s="120" t="s">
        <v>4298</v>
      </c>
      <c r="E29" s="276" t="s">
        <v>120</v>
      </c>
      <c r="F29" s="276" t="s">
        <v>15</v>
      </c>
      <c r="G29" s="3">
        <v>25000</v>
      </c>
      <c r="H29" s="3">
        <f t="shared" si="0"/>
        <v>25000</v>
      </c>
      <c r="I29" s="3">
        <v>1</v>
      </c>
    </row>
    <row r="30" spans="1:9" s="77" customFormat="1" x14ac:dyDescent="0.25">
      <c r="A30" s="642"/>
      <c r="B30" s="512"/>
      <c r="C30" s="122" t="s">
        <v>4299</v>
      </c>
      <c r="D30" s="120" t="s">
        <v>4300</v>
      </c>
      <c r="E30" s="276" t="s">
        <v>120</v>
      </c>
      <c r="F30" s="276" t="s">
        <v>15</v>
      </c>
      <c r="G30" s="3">
        <v>10000</v>
      </c>
      <c r="H30" s="3">
        <f t="shared" si="0"/>
        <v>10000</v>
      </c>
      <c r="I30" s="3">
        <v>1</v>
      </c>
    </row>
    <row r="31" spans="1:9" s="77" customFormat="1" x14ac:dyDescent="0.25">
      <c r="A31" s="642"/>
      <c r="B31" s="512"/>
      <c r="C31" s="122">
        <v>39281100</v>
      </c>
      <c r="D31" s="120" t="s">
        <v>4301</v>
      </c>
      <c r="E31" s="276" t="s">
        <v>120</v>
      </c>
      <c r="F31" s="276" t="s">
        <v>15</v>
      </c>
      <c r="G31" s="3">
        <v>7000</v>
      </c>
      <c r="H31" s="3">
        <f t="shared" si="0"/>
        <v>14000</v>
      </c>
      <c r="I31" s="3">
        <v>2</v>
      </c>
    </row>
    <row r="32" spans="1:9" s="77" customFormat="1" x14ac:dyDescent="0.25">
      <c r="A32" s="642"/>
      <c r="B32" s="512"/>
      <c r="C32" s="122" t="s">
        <v>4302</v>
      </c>
      <c r="D32" s="123" t="s">
        <v>4301</v>
      </c>
      <c r="E32" s="276" t="s">
        <v>120</v>
      </c>
      <c r="F32" s="276" t="s">
        <v>15</v>
      </c>
      <c r="G32" s="3">
        <v>4000</v>
      </c>
      <c r="H32" s="3">
        <f t="shared" si="0"/>
        <v>8000</v>
      </c>
      <c r="I32" s="3">
        <v>2</v>
      </c>
    </row>
    <row r="33" spans="1:9" s="77" customFormat="1" x14ac:dyDescent="0.25">
      <c r="A33" s="642"/>
      <c r="B33" s="512"/>
      <c r="C33" s="122" t="s">
        <v>4303</v>
      </c>
      <c r="D33" s="120" t="s">
        <v>4304</v>
      </c>
      <c r="E33" s="276" t="s">
        <v>120</v>
      </c>
      <c r="F33" s="276" t="s">
        <v>15</v>
      </c>
      <c r="G33" s="3">
        <v>33500</v>
      </c>
      <c r="H33" s="3">
        <f t="shared" si="0"/>
        <v>33500</v>
      </c>
      <c r="I33" s="3">
        <v>1</v>
      </c>
    </row>
    <row r="34" spans="1:9" s="77" customFormat="1" x14ac:dyDescent="0.25">
      <c r="A34" s="642"/>
      <c r="B34" s="512"/>
      <c r="C34" s="122" t="s">
        <v>4305</v>
      </c>
      <c r="D34" s="120" t="s">
        <v>4304</v>
      </c>
      <c r="E34" s="276" t="s">
        <v>120</v>
      </c>
      <c r="F34" s="276" t="s">
        <v>15</v>
      </c>
      <c r="G34" s="3">
        <v>10000</v>
      </c>
      <c r="H34" s="3">
        <f t="shared" si="0"/>
        <v>20000</v>
      </c>
      <c r="I34" s="3">
        <v>2</v>
      </c>
    </row>
    <row r="35" spans="1:9" s="77" customFormat="1" x14ac:dyDescent="0.25">
      <c r="A35" s="642"/>
      <c r="B35" s="512"/>
      <c r="C35" s="122" t="s">
        <v>4306</v>
      </c>
      <c r="D35" s="120" t="s">
        <v>4304</v>
      </c>
      <c r="E35" s="276" t="s">
        <v>120</v>
      </c>
      <c r="F35" s="276" t="s">
        <v>15</v>
      </c>
      <c r="G35" s="3">
        <v>20000</v>
      </c>
      <c r="H35" s="3">
        <f t="shared" si="0"/>
        <v>40000</v>
      </c>
      <c r="I35" s="3">
        <v>2</v>
      </c>
    </row>
    <row r="36" spans="1:9" s="77" customFormat="1" x14ac:dyDescent="0.25">
      <c r="A36" s="642"/>
      <c r="B36" s="512"/>
      <c r="C36" s="122" t="s">
        <v>4307</v>
      </c>
      <c r="D36" s="120" t="s">
        <v>4304</v>
      </c>
      <c r="E36" s="276" t="s">
        <v>120</v>
      </c>
      <c r="F36" s="276" t="s">
        <v>15</v>
      </c>
      <c r="G36" s="3">
        <v>10000</v>
      </c>
      <c r="H36" s="3">
        <f t="shared" si="0"/>
        <v>10000</v>
      </c>
      <c r="I36" s="3">
        <v>1</v>
      </c>
    </row>
    <row r="37" spans="1:9" s="222" customFormat="1" x14ac:dyDescent="0.2">
      <c r="A37" s="642"/>
      <c r="B37" s="512"/>
      <c r="C37" s="105" t="s">
        <v>5708</v>
      </c>
      <c r="D37" s="1" t="s">
        <v>4304</v>
      </c>
      <c r="E37" s="276" t="s">
        <v>120</v>
      </c>
      <c r="F37" s="276" t="s">
        <v>15</v>
      </c>
      <c r="G37" s="231">
        <v>20000</v>
      </c>
      <c r="H37" s="231">
        <v>20000</v>
      </c>
      <c r="I37" s="232">
        <v>1</v>
      </c>
    </row>
    <row r="38" spans="1:9" s="222" customFormat="1" x14ac:dyDescent="0.2">
      <c r="A38" s="642"/>
      <c r="B38" s="512"/>
      <c r="C38" s="105" t="s">
        <v>5709</v>
      </c>
      <c r="D38" s="1" t="s">
        <v>4304</v>
      </c>
      <c r="E38" s="276" t="s">
        <v>120</v>
      </c>
      <c r="F38" s="276" t="s">
        <v>15</v>
      </c>
      <c r="G38" s="231">
        <v>30000</v>
      </c>
      <c r="H38" s="231">
        <v>30000</v>
      </c>
      <c r="I38" s="232">
        <v>1</v>
      </c>
    </row>
    <row r="39" spans="1:9" s="222" customFormat="1" x14ac:dyDescent="0.2">
      <c r="A39" s="642"/>
      <c r="B39" s="512"/>
      <c r="C39" s="105" t="s">
        <v>5710</v>
      </c>
      <c r="D39" s="1" t="s">
        <v>4304</v>
      </c>
      <c r="E39" s="276" t="s">
        <v>120</v>
      </c>
      <c r="F39" s="276" t="s">
        <v>15</v>
      </c>
      <c r="G39" s="231">
        <v>12500</v>
      </c>
      <c r="H39" s="231">
        <v>25000</v>
      </c>
      <c r="I39" s="232">
        <v>2</v>
      </c>
    </row>
    <row r="40" spans="1:9" s="222" customFormat="1" x14ac:dyDescent="0.2">
      <c r="A40" s="642"/>
      <c r="B40" s="512"/>
      <c r="C40" s="105" t="s">
        <v>5711</v>
      </c>
      <c r="D40" s="1" t="s">
        <v>4304</v>
      </c>
      <c r="E40" s="276" t="s">
        <v>120</v>
      </c>
      <c r="F40" s="276" t="s">
        <v>15</v>
      </c>
      <c r="G40" s="231">
        <v>25000</v>
      </c>
      <c r="H40" s="231">
        <v>25000</v>
      </c>
      <c r="I40" s="232">
        <v>1</v>
      </c>
    </row>
    <row r="41" spans="1:9" s="222" customFormat="1" x14ac:dyDescent="0.2">
      <c r="A41" s="642"/>
      <c r="B41" s="512"/>
      <c r="C41" s="105" t="s">
        <v>5712</v>
      </c>
      <c r="D41" s="1" t="s">
        <v>4304</v>
      </c>
      <c r="E41" s="276" t="s">
        <v>120</v>
      </c>
      <c r="F41" s="276" t="s">
        <v>15</v>
      </c>
      <c r="G41" s="231">
        <v>10000</v>
      </c>
      <c r="H41" s="231">
        <v>20000</v>
      </c>
      <c r="I41" s="232">
        <v>2</v>
      </c>
    </row>
    <row r="42" spans="1:9" s="222" customFormat="1" x14ac:dyDescent="0.2">
      <c r="A42" s="642"/>
      <c r="B42" s="512"/>
      <c r="C42" s="105" t="s">
        <v>5713</v>
      </c>
      <c r="D42" s="1" t="s">
        <v>4304</v>
      </c>
      <c r="E42" s="276" t="s">
        <v>120</v>
      </c>
      <c r="F42" s="276" t="s">
        <v>15</v>
      </c>
      <c r="G42" s="231">
        <v>4000</v>
      </c>
      <c r="H42" s="231">
        <v>12000</v>
      </c>
      <c r="I42" s="232">
        <v>3</v>
      </c>
    </row>
    <row r="43" spans="1:9" s="222" customFormat="1" x14ac:dyDescent="0.2">
      <c r="A43" s="642"/>
      <c r="B43" s="512"/>
      <c r="C43" s="105" t="s">
        <v>5714</v>
      </c>
      <c r="D43" s="1" t="s">
        <v>4304</v>
      </c>
      <c r="E43" s="276" t="s">
        <v>120</v>
      </c>
      <c r="F43" s="276" t="s">
        <v>15</v>
      </c>
      <c r="G43" s="231">
        <v>10000</v>
      </c>
      <c r="H43" s="231">
        <v>10000</v>
      </c>
      <c r="I43" s="232">
        <v>1</v>
      </c>
    </row>
    <row r="44" spans="1:9" s="77" customFormat="1" x14ac:dyDescent="0.25">
      <c r="A44" s="642"/>
      <c r="B44" s="513"/>
      <c r="C44" s="276" t="s">
        <v>4308</v>
      </c>
      <c r="D44" s="1" t="s">
        <v>4309</v>
      </c>
      <c r="E44" s="276" t="s">
        <v>14</v>
      </c>
      <c r="F44" s="276" t="s">
        <v>66</v>
      </c>
      <c r="G44" s="3">
        <v>230</v>
      </c>
      <c r="H44" s="3">
        <f t="shared" si="0"/>
        <v>874000</v>
      </c>
      <c r="I44" s="3">
        <v>3800</v>
      </c>
    </row>
    <row r="45" spans="1:9" s="77" customFormat="1" x14ac:dyDescent="0.25">
      <c r="A45" s="642"/>
      <c r="B45" s="511">
        <v>4261</v>
      </c>
      <c r="C45" s="122" t="s">
        <v>4310</v>
      </c>
      <c r="D45" s="120" t="s">
        <v>4311</v>
      </c>
      <c r="E45" s="276" t="s">
        <v>14</v>
      </c>
      <c r="F45" s="276" t="s">
        <v>15</v>
      </c>
      <c r="G45" s="3">
        <v>500</v>
      </c>
      <c r="H45" s="3">
        <f t="shared" si="0"/>
        <v>50000</v>
      </c>
      <c r="I45" s="3">
        <v>100</v>
      </c>
    </row>
    <row r="46" spans="1:9" s="77" customFormat="1" x14ac:dyDescent="0.25">
      <c r="A46" s="642"/>
      <c r="B46" s="512"/>
      <c r="C46" s="122" t="s">
        <v>4312</v>
      </c>
      <c r="D46" s="120" t="s">
        <v>308</v>
      </c>
      <c r="E46" s="276" t="s">
        <v>14</v>
      </c>
      <c r="F46" s="276" t="s">
        <v>15</v>
      </c>
      <c r="G46" s="3">
        <v>250</v>
      </c>
      <c r="H46" s="3">
        <f t="shared" si="0"/>
        <v>100000</v>
      </c>
      <c r="I46" s="3">
        <v>400</v>
      </c>
    </row>
    <row r="47" spans="1:9" s="77" customFormat="1" x14ac:dyDescent="0.25">
      <c r="A47" s="642"/>
      <c r="B47" s="512"/>
      <c r="C47" s="122" t="s">
        <v>4313</v>
      </c>
      <c r="D47" s="120" t="s">
        <v>4314</v>
      </c>
      <c r="E47" s="276" t="s">
        <v>14</v>
      </c>
      <c r="F47" s="276" t="s">
        <v>15</v>
      </c>
      <c r="G47" s="3">
        <v>1000</v>
      </c>
      <c r="H47" s="3">
        <f t="shared" si="0"/>
        <v>100000</v>
      </c>
      <c r="I47" s="3">
        <v>100</v>
      </c>
    </row>
    <row r="48" spans="1:9" s="77" customFormat="1" ht="30" x14ac:dyDescent="0.25">
      <c r="A48" s="642"/>
      <c r="B48" s="512"/>
      <c r="C48" s="122" t="s">
        <v>4315</v>
      </c>
      <c r="D48" s="120" t="s">
        <v>4316</v>
      </c>
      <c r="E48" s="276" t="s">
        <v>14</v>
      </c>
      <c r="F48" s="276" t="s">
        <v>15</v>
      </c>
      <c r="G48" s="3">
        <v>28000</v>
      </c>
      <c r="H48" s="3">
        <f t="shared" si="0"/>
        <v>4200000</v>
      </c>
      <c r="I48" s="3">
        <v>150</v>
      </c>
    </row>
    <row r="49" spans="1:9" s="77" customFormat="1" ht="30" x14ac:dyDescent="0.25">
      <c r="A49" s="642"/>
      <c r="B49" s="512"/>
      <c r="C49" s="122" t="s">
        <v>4317</v>
      </c>
      <c r="D49" s="120" t="s">
        <v>1012</v>
      </c>
      <c r="E49" s="276" t="s">
        <v>14</v>
      </c>
      <c r="F49" s="276" t="s">
        <v>15</v>
      </c>
      <c r="G49" s="3">
        <v>1500</v>
      </c>
      <c r="H49" s="3">
        <f t="shared" si="0"/>
        <v>300000</v>
      </c>
      <c r="I49" s="3">
        <v>200</v>
      </c>
    </row>
    <row r="50" spans="1:9" s="77" customFormat="1" x14ac:dyDescent="0.25">
      <c r="A50" s="642"/>
      <c r="B50" s="512"/>
      <c r="C50" s="122" t="s">
        <v>4318</v>
      </c>
      <c r="D50" s="120" t="s">
        <v>1691</v>
      </c>
      <c r="E50" s="276" t="s">
        <v>14</v>
      </c>
      <c r="F50" s="276" t="s">
        <v>15</v>
      </c>
      <c r="G50" s="3">
        <v>3000</v>
      </c>
      <c r="H50" s="3">
        <f t="shared" si="0"/>
        <v>360000</v>
      </c>
      <c r="I50" s="3">
        <v>120</v>
      </c>
    </row>
    <row r="51" spans="1:9" s="77" customFormat="1" x14ac:dyDescent="0.25">
      <c r="A51" s="642"/>
      <c r="B51" s="512"/>
      <c r="C51" s="122" t="s">
        <v>4319</v>
      </c>
      <c r="D51" s="120" t="s">
        <v>310</v>
      </c>
      <c r="E51" s="276" t="s">
        <v>14</v>
      </c>
      <c r="F51" s="276" t="s">
        <v>15</v>
      </c>
      <c r="G51" s="3">
        <v>150</v>
      </c>
      <c r="H51" s="3">
        <f t="shared" si="0"/>
        <v>30000</v>
      </c>
      <c r="I51" s="3">
        <v>200</v>
      </c>
    </row>
    <row r="52" spans="1:9" s="77" customFormat="1" ht="75" x14ac:dyDescent="0.25">
      <c r="A52" s="642"/>
      <c r="B52" s="512"/>
      <c r="C52" s="122" t="s">
        <v>4320</v>
      </c>
      <c r="D52" s="120" t="s">
        <v>4321</v>
      </c>
      <c r="E52" s="276" t="s">
        <v>14</v>
      </c>
      <c r="F52" s="276" t="s">
        <v>15</v>
      </c>
      <c r="G52" s="3">
        <v>3000</v>
      </c>
      <c r="H52" s="3">
        <f t="shared" si="0"/>
        <v>72000</v>
      </c>
      <c r="I52" s="3">
        <v>24</v>
      </c>
    </row>
    <row r="53" spans="1:9" s="77" customFormat="1" ht="75" x14ac:dyDescent="0.25">
      <c r="A53" s="642"/>
      <c r="B53" s="512"/>
      <c r="C53" s="122" t="s">
        <v>4322</v>
      </c>
      <c r="D53" s="120" t="s">
        <v>4323</v>
      </c>
      <c r="E53" s="276" t="s">
        <v>14</v>
      </c>
      <c r="F53" s="276" t="s">
        <v>15</v>
      </c>
      <c r="G53" s="3">
        <v>3000</v>
      </c>
      <c r="H53" s="3">
        <f t="shared" si="0"/>
        <v>36000</v>
      </c>
      <c r="I53" s="3">
        <v>12</v>
      </c>
    </row>
    <row r="54" spans="1:9" s="77" customFormat="1" ht="45" x14ac:dyDescent="0.25">
      <c r="A54" s="642"/>
      <c r="B54" s="512"/>
      <c r="C54" s="122" t="s">
        <v>4324</v>
      </c>
      <c r="D54" s="120" t="s">
        <v>4325</v>
      </c>
      <c r="E54" s="276" t="s">
        <v>14</v>
      </c>
      <c r="F54" s="276" t="s">
        <v>15</v>
      </c>
      <c r="G54" s="3">
        <v>81000</v>
      </c>
      <c r="H54" s="3">
        <f t="shared" si="0"/>
        <v>81000</v>
      </c>
      <c r="I54" s="3">
        <v>1</v>
      </c>
    </row>
    <row r="55" spans="1:9" s="77" customFormat="1" ht="45" x14ac:dyDescent="0.25">
      <c r="A55" s="642"/>
      <c r="B55" s="512"/>
      <c r="C55" s="122" t="s">
        <v>4326</v>
      </c>
      <c r="D55" s="120" t="s">
        <v>4327</v>
      </c>
      <c r="E55" s="276" t="s">
        <v>14</v>
      </c>
      <c r="F55" s="276" t="s">
        <v>15</v>
      </c>
      <c r="G55" s="3">
        <v>81000</v>
      </c>
      <c r="H55" s="3">
        <f t="shared" si="0"/>
        <v>81000</v>
      </c>
      <c r="I55" s="3">
        <v>1</v>
      </c>
    </row>
    <row r="56" spans="1:9" s="77" customFormat="1" ht="45" x14ac:dyDescent="0.25">
      <c r="A56" s="642"/>
      <c r="B56" s="512"/>
      <c r="C56" s="122" t="s">
        <v>4328</v>
      </c>
      <c r="D56" s="120" t="s">
        <v>4329</v>
      </c>
      <c r="E56" s="276" t="s">
        <v>14</v>
      </c>
      <c r="F56" s="276" t="s">
        <v>15</v>
      </c>
      <c r="G56" s="3">
        <v>30000</v>
      </c>
      <c r="H56" s="3">
        <f t="shared" si="0"/>
        <v>60000</v>
      </c>
      <c r="I56" s="3">
        <v>2</v>
      </c>
    </row>
    <row r="57" spans="1:9" s="77" customFormat="1" ht="45" x14ac:dyDescent="0.25">
      <c r="A57" s="642"/>
      <c r="B57" s="512"/>
      <c r="C57" s="122" t="s">
        <v>4330</v>
      </c>
      <c r="D57" s="120" t="s">
        <v>4331</v>
      </c>
      <c r="E57" s="276" t="s">
        <v>14</v>
      </c>
      <c r="F57" s="276" t="s">
        <v>15</v>
      </c>
      <c r="G57" s="3">
        <v>74000</v>
      </c>
      <c r="H57" s="3">
        <f t="shared" si="0"/>
        <v>148000</v>
      </c>
      <c r="I57" s="3">
        <v>2</v>
      </c>
    </row>
    <row r="58" spans="1:9" s="77" customFormat="1" ht="60" x14ac:dyDescent="0.25">
      <c r="A58" s="642"/>
      <c r="B58" s="512"/>
      <c r="C58" s="122" t="s">
        <v>4332</v>
      </c>
      <c r="D58" s="120" t="s">
        <v>4333</v>
      </c>
      <c r="E58" s="276" t="s">
        <v>14</v>
      </c>
      <c r="F58" s="276" t="s">
        <v>15</v>
      </c>
      <c r="G58" s="3">
        <v>30000</v>
      </c>
      <c r="H58" s="3">
        <f t="shared" si="0"/>
        <v>30000</v>
      </c>
      <c r="I58" s="3">
        <v>1</v>
      </c>
    </row>
    <row r="59" spans="1:9" s="77" customFormat="1" ht="60" x14ac:dyDescent="0.25">
      <c r="A59" s="642"/>
      <c r="B59" s="512"/>
      <c r="C59" s="122" t="s">
        <v>4334</v>
      </c>
      <c r="D59" s="120" t="s">
        <v>4335</v>
      </c>
      <c r="E59" s="276" t="s">
        <v>14</v>
      </c>
      <c r="F59" s="276" t="s">
        <v>15</v>
      </c>
      <c r="G59" s="3">
        <v>120000</v>
      </c>
      <c r="H59" s="3">
        <f t="shared" si="0"/>
        <v>120000</v>
      </c>
      <c r="I59" s="3">
        <v>1</v>
      </c>
    </row>
    <row r="60" spans="1:9" s="77" customFormat="1" ht="60" x14ac:dyDescent="0.25">
      <c r="A60" s="642"/>
      <c r="B60" s="512"/>
      <c r="C60" s="122" t="s">
        <v>4336</v>
      </c>
      <c r="D60" s="120" t="s">
        <v>4337</v>
      </c>
      <c r="E60" s="276" t="s">
        <v>14</v>
      </c>
      <c r="F60" s="276" t="s">
        <v>15</v>
      </c>
      <c r="G60" s="3">
        <v>80000</v>
      </c>
      <c r="H60" s="3">
        <f t="shared" si="0"/>
        <v>80000</v>
      </c>
      <c r="I60" s="3">
        <v>1</v>
      </c>
    </row>
    <row r="61" spans="1:9" s="77" customFormat="1" ht="45" x14ac:dyDescent="0.25">
      <c r="A61" s="642"/>
      <c r="B61" s="512"/>
      <c r="C61" s="122" t="s">
        <v>4338</v>
      </c>
      <c r="D61" s="120" t="s">
        <v>4339</v>
      </c>
      <c r="E61" s="276" t="s">
        <v>14</v>
      </c>
      <c r="F61" s="276" t="s">
        <v>15</v>
      </c>
      <c r="G61" s="3">
        <v>65000</v>
      </c>
      <c r="H61" s="3">
        <f t="shared" si="0"/>
        <v>65000</v>
      </c>
      <c r="I61" s="3">
        <v>1</v>
      </c>
    </row>
    <row r="62" spans="1:9" s="77" customFormat="1" ht="30" x14ac:dyDescent="0.25">
      <c r="A62" s="642"/>
      <c r="B62" s="512"/>
      <c r="C62" s="122" t="s">
        <v>4340</v>
      </c>
      <c r="D62" s="123" t="s">
        <v>4341</v>
      </c>
      <c r="E62" s="276" t="s">
        <v>14</v>
      </c>
      <c r="F62" s="276" t="s">
        <v>15</v>
      </c>
      <c r="G62" s="3">
        <v>42000</v>
      </c>
      <c r="H62" s="3">
        <f t="shared" si="0"/>
        <v>420000</v>
      </c>
      <c r="I62" s="3">
        <v>10</v>
      </c>
    </row>
    <row r="63" spans="1:9" s="84" customFormat="1" ht="30" x14ac:dyDescent="0.25">
      <c r="A63" s="642"/>
      <c r="B63" s="512"/>
      <c r="C63" s="124">
        <v>30121460</v>
      </c>
      <c r="D63" s="125" t="s">
        <v>4342</v>
      </c>
      <c r="E63" s="281" t="s">
        <v>14</v>
      </c>
      <c r="F63" s="281" t="s">
        <v>15</v>
      </c>
      <c r="G63" s="7">
        <v>50000</v>
      </c>
      <c r="H63" s="7">
        <f t="shared" si="0"/>
        <v>150000</v>
      </c>
      <c r="I63" s="7">
        <v>3</v>
      </c>
    </row>
    <row r="64" spans="1:9" s="77" customFormat="1" x14ac:dyDescent="0.25">
      <c r="A64" s="642"/>
      <c r="B64" s="512"/>
      <c r="C64" s="122" t="s">
        <v>4343</v>
      </c>
      <c r="D64" s="120" t="s">
        <v>4344</v>
      </c>
      <c r="E64" s="276" t="s">
        <v>14</v>
      </c>
      <c r="F64" s="276" t="s">
        <v>15</v>
      </c>
      <c r="G64" s="3">
        <v>50000</v>
      </c>
      <c r="H64" s="3">
        <f t="shared" si="0"/>
        <v>850000</v>
      </c>
      <c r="I64" s="3">
        <v>17</v>
      </c>
    </row>
    <row r="65" spans="1:9" s="77" customFormat="1" ht="60" x14ac:dyDescent="0.25">
      <c r="A65" s="642"/>
      <c r="B65" s="512"/>
      <c r="C65" s="122" t="s">
        <v>4345</v>
      </c>
      <c r="D65" s="120" t="s">
        <v>4346</v>
      </c>
      <c r="E65" s="276" t="s">
        <v>14</v>
      </c>
      <c r="F65" s="276" t="s">
        <v>15</v>
      </c>
      <c r="G65" s="3">
        <v>30000</v>
      </c>
      <c r="H65" s="3">
        <f t="shared" si="0"/>
        <v>300000</v>
      </c>
      <c r="I65" s="3">
        <v>10</v>
      </c>
    </row>
    <row r="66" spans="1:9" s="77" customFormat="1" ht="60" x14ac:dyDescent="0.25">
      <c r="A66" s="642"/>
      <c r="B66" s="512"/>
      <c r="C66" s="122" t="s">
        <v>4347</v>
      </c>
      <c r="D66" s="120" t="s">
        <v>4348</v>
      </c>
      <c r="E66" s="276" t="s">
        <v>14</v>
      </c>
      <c r="F66" s="276" t="s">
        <v>15</v>
      </c>
      <c r="G66" s="3">
        <v>40000</v>
      </c>
      <c r="H66" s="3">
        <f t="shared" si="0"/>
        <v>480000</v>
      </c>
      <c r="I66" s="3">
        <v>12</v>
      </c>
    </row>
    <row r="67" spans="1:9" s="77" customFormat="1" x14ac:dyDescent="0.25">
      <c r="A67" s="642"/>
      <c r="B67" s="512"/>
      <c r="C67" s="122" t="s">
        <v>4349</v>
      </c>
      <c r="D67" s="120" t="s">
        <v>13</v>
      </c>
      <c r="E67" s="276" t="s">
        <v>14</v>
      </c>
      <c r="F67" s="276" t="s">
        <v>15</v>
      </c>
      <c r="G67" s="3">
        <v>10000</v>
      </c>
      <c r="H67" s="3">
        <f t="shared" si="0"/>
        <v>200000</v>
      </c>
      <c r="I67" s="3">
        <v>20</v>
      </c>
    </row>
    <row r="68" spans="1:9" s="77" customFormat="1" x14ac:dyDescent="0.25">
      <c r="A68" s="642"/>
      <c r="B68" s="512"/>
      <c r="C68" s="122" t="s">
        <v>4350</v>
      </c>
      <c r="D68" s="120" t="s">
        <v>4351</v>
      </c>
      <c r="E68" s="276" t="s">
        <v>14</v>
      </c>
      <c r="F68" s="276" t="s">
        <v>15</v>
      </c>
      <c r="G68" s="3">
        <v>1000</v>
      </c>
      <c r="H68" s="3">
        <f t="shared" si="0"/>
        <v>50000</v>
      </c>
      <c r="I68" s="3">
        <v>50</v>
      </c>
    </row>
    <row r="69" spans="1:9" s="77" customFormat="1" x14ac:dyDescent="0.25">
      <c r="A69" s="642"/>
      <c r="B69" s="512"/>
      <c r="C69" s="122" t="s">
        <v>4352</v>
      </c>
      <c r="D69" s="120" t="s">
        <v>313</v>
      </c>
      <c r="E69" s="276" t="s">
        <v>14</v>
      </c>
      <c r="F69" s="276" t="s">
        <v>15</v>
      </c>
      <c r="G69" s="3">
        <v>70</v>
      </c>
      <c r="H69" s="3">
        <f t="shared" si="0"/>
        <v>14000</v>
      </c>
      <c r="I69" s="3">
        <v>200</v>
      </c>
    </row>
    <row r="70" spans="1:9" s="77" customFormat="1" ht="30" x14ac:dyDescent="0.25">
      <c r="A70" s="642"/>
      <c r="B70" s="512"/>
      <c r="C70" s="122" t="s">
        <v>4353</v>
      </c>
      <c r="D70" s="120" t="s">
        <v>4354</v>
      </c>
      <c r="E70" s="276" t="s">
        <v>14</v>
      </c>
      <c r="F70" s="276" t="s">
        <v>15</v>
      </c>
      <c r="G70" s="3">
        <v>8000</v>
      </c>
      <c r="H70" s="3">
        <f t="shared" si="0"/>
        <v>288000</v>
      </c>
      <c r="I70" s="3">
        <v>36</v>
      </c>
    </row>
    <row r="71" spans="1:9" s="77" customFormat="1" ht="30" x14ac:dyDescent="0.25">
      <c r="A71" s="642"/>
      <c r="B71" s="512"/>
      <c r="C71" s="122" t="s">
        <v>4355</v>
      </c>
      <c r="D71" s="120" t="s">
        <v>4356</v>
      </c>
      <c r="E71" s="276" t="s">
        <v>14</v>
      </c>
      <c r="F71" s="276" t="s">
        <v>15</v>
      </c>
      <c r="G71" s="3">
        <v>7000</v>
      </c>
      <c r="H71" s="3">
        <f t="shared" si="0"/>
        <v>168000</v>
      </c>
      <c r="I71" s="3">
        <v>24</v>
      </c>
    </row>
    <row r="72" spans="1:9" s="77" customFormat="1" x14ac:dyDescent="0.25">
      <c r="A72" s="642"/>
      <c r="B72" s="512"/>
      <c r="C72" s="122" t="s">
        <v>4357</v>
      </c>
      <c r="D72" s="120" t="s">
        <v>317</v>
      </c>
      <c r="E72" s="276" t="s">
        <v>14</v>
      </c>
      <c r="F72" s="276" t="s">
        <v>15</v>
      </c>
      <c r="G72" s="3">
        <v>200</v>
      </c>
      <c r="H72" s="3">
        <f t="shared" si="0"/>
        <v>16000</v>
      </c>
      <c r="I72" s="3">
        <v>80</v>
      </c>
    </row>
    <row r="73" spans="1:9" s="77" customFormat="1" x14ac:dyDescent="0.25">
      <c r="A73" s="642"/>
      <c r="B73" s="512"/>
      <c r="C73" s="122" t="s">
        <v>4358</v>
      </c>
      <c r="D73" s="120" t="s">
        <v>17</v>
      </c>
      <c r="E73" s="276" t="s">
        <v>14</v>
      </c>
      <c r="F73" s="276" t="s">
        <v>15</v>
      </c>
      <c r="G73" s="3">
        <v>100</v>
      </c>
      <c r="H73" s="3">
        <f t="shared" si="0"/>
        <v>500000</v>
      </c>
      <c r="I73" s="3">
        <v>5000</v>
      </c>
    </row>
    <row r="74" spans="1:9" s="77" customFormat="1" x14ac:dyDescent="0.25">
      <c r="A74" s="642"/>
      <c r="B74" s="512"/>
      <c r="C74" s="122" t="s">
        <v>4359</v>
      </c>
      <c r="D74" s="120" t="s">
        <v>19</v>
      </c>
      <c r="E74" s="276" t="s">
        <v>14</v>
      </c>
      <c r="F74" s="276" t="s">
        <v>15</v>
      </c>
      <c r="G74" s="3">
        <v>100</v>
      </c>
      <c r="H74" s="3">
        <f t="shared" si="0"/>
        <v>100000</v>
      </c>
      <c r="I74" s="3">
        <v>1000</v>
      </c>
    </row>
    <row r="75" spans="1:9" s="77" customFormat="1" x14ac:dyDescent="0.25">
      <c r="A75" s="642"/>
      <c r="B75" s="512"/>
      <c r="C75" s="122" t="s">
        <v>4360</v>
      </c>
      <c r="D75" s="120" t="s">
        <v>21</v>
      </c>
      <c r="E75" s="276" t="s">
        <v>14</v>
      </c>
      <c r="F75" s="276" t="s">
        <v>15</v>
      </c>
      <c r="G75" s="3">
        <v>30</v>
      </c>
      <c r="H75" s="3">
        <f t="shared" si="0"/>
        <v>30000</v>
      </c>
      <c r="I75" s="3">
        <v>1000</v>
      </c>
    </row>
    <row r="76" spans="1:9" s="77" customFormat="1" x14ac:dyDescent="0.25">
      <c r="A76" s="642"/>
      <c r="B76" s="512"/>
      <c r="C76" s="122" t="s">
        <v>4361</v>
      </c>
      <c r="D76" s="120" t="s">
        <v>320</v>
      </c>
      <c r="E76" s="276" t="s">
        <v>14</v>
      </c>
      <c r="F76" s="276" t="s">
        <v>15</v>
      </c>
      <c r="G76" s="3">
        <v>50</v>
      </c>
      <c r="H76" s="3">
        <f t="shared" si="0"/>
        <v>5000</v>
      </c>
      <c r="I76" s="3">
        <v>100</v>
      </c>
    </row>
    <row r="77" spans="1:9" s="77" customFormat="1" x14ac:dyDescent="0.25">
      <c r="A77" s="642"/>
      <c r="B77" s="512"/>
      <c r="C77" s="122" t="s">
        <v>4362</v>
      </c>
      <c r="D77" s="120" t="s">
        <v>4363</v>
      </c>
      <c r="E77" s="276" t="s">
        <v>14</v>
      </c>
      <c r="F77" s="276" t="s">
        <v>15</v>
      </c>
      <c r="G77" s="3">
        <v>10000</v>
      </c>
      <c r="H77" s="3">
        <f t="shared" si="0"/>
        <v>100000</v>
      </c>
      <c r="I77" s="3">
        <v>10</v>
      </c>
    </row>
    <row r="78" spans="1:9" s="77" customFormat="1" x14ac:dyDescent="0.25">
      <c r="A78" s="642"/>
      <c r="B78" s="512"/>
      <c r="C78" s="122" t="s">
        <v>4364</v>
      </c>
      <c r="D78" s="120" t="s">
        <v>4365</v>
      </c>
      <c r="E78" s="276" t="s">
        <v>14</v>
      </c>
      <c r="F78" s="276" t="s">
        <v>15</v>
      </c>
      <c r="G78" s="3">
        <v>10000</v>
      </c>
      <c r="H78" s="3">
        <f t="shared" si="0"/>
        <v>100000</v>
      </c>
      <c r="I78" s="3">
        <v>10</v>
      </c>
    </row>
    <row r="79" spans="1:9" s="77" customFormat="1" x14ac:dyDescent="0.25">
      <c r="A79" s="642"/>
      <c r="B79" s="512"/>
      <c r="C79" s="122" t="s">
        <v>4366</v>
      </c>
      <c r="D79" s="120" t="s">
        <v>27</v>
      </c>
      <c r="E79" s="276" t="s">
        <v>14</v>
      </c>
      <c r="F79" s="276" t="s">
        <v>15</v>
      </c>
      <c r="G79" s="3">
        <v>150</v>
      </c>
      <c r="H79" s="3">
        <f t="shared" si="0"/>
        <v>150000</v>
      </c>
      <c r="I79" s="3">
        <v>1000</v>
      </c>
    </row>
    <row r="80" spans="1:9" s="77" customFormat="1" x14ac:dyDescent="0.25">
      <c r="A80" s="642"/>
      <c r="B80" s="512"/>
      <c r="C80" s="122" t="s">
        <v>4367</v>
      </c>
      <c r="D80" s="120" t="s">
        <v>4368</v>
      </c>
      <c r="E80" s="276" t="s">
        <v>14</v>
      </c>
      <c r="F80" s="276" t="s">
        <v>15</v>
      </c>
      <c r="G80" s="3">
        <v>200</v>
      </c>
      <c r="H80" s="3">
        <f t="shared" si="0"/>
        <v>140000</v>
      </c>
      <c r="I80" s="3">
        <v>700</v>
      </c>
    </row>
    <row r="81" spans="1:9" s="77" customFormat="1" x14ac:dyDescent="0.25">
      <c r="A81" s="642"/>
      <c r="B81" s="512"/>
      <c r="C81" s="122" t="s">
        <v>4369</v>
      </c>
      <c r="D81" s="120" t="s">
        <v>4370</v>
      </c>
      <c r="E81" s="276" t="s">
        <v>14</v>
      </c>
      <c r="F81" s="276" t="s">
        <v>15</v>
      </c>
      <c r="G81" s="3">
        <v>200</v>
      </c>
      <c r="H81" s="3">
        <f t="shared" si="0"/>
        <v>60000</v>
      </c>
      <c r="I81" s="3">
        <v>300</v>
      </c>
    </row>
    <row r="82" spans="1:9" s="77" customFormat="1" x14ac:dyDescent="0.25">
      <c r="A82" s="642"/>
      <c r="B82" s="512"/>
      <c r="C82" s="122" t="s">
        <v>4371</v>
      </c>
      <c r="D82" s="120" t="s">
        <v>4372</v>
      </c>
      <c r="E82" s="276" t="s">
        <v>14</v>
      </c>
      <c r="F82" s="276" t="s">
        <v>15</v>
      </c>
      <c r="G82" s="3">
        <v>200</v>
      </c>
      <c r="H82" s="3">
        <f t="shared" si="0"/>
        <v>10000</v>
      </c>
      <c r="I82" s="3">
        <v>50</v>
      </c>
    </row>
    <row r="83" spans="1:9" s="77" customFormat="1" ht="30" x14ac:dyDescent="0.25">
      <c r="A83" s="642"/>
      <c r="B83" s="512"/>
      <c r="C83" s="122" t="s">
        <v>4373</v>
      </c>
      <c r="D83" s="120" t="s">
        <v>1717</v>
      </c>
      <c r="E83" s="276" t="s">
        <v>14</v>
      </c>
      <c r="F83" s="276" t="s">
        <v>15</v>
      </c>
      <c r="G83" s="3">
        <v>3000</v>
      </c>
      <c r="H83" s="3">
        <f t="shared" si="0"/>
        <v>150000</v>
      </c>
      <c r="I83" s="3">
        <v>50</v>
      </c>
    </row>
    <row r="84" spans="1:9" s="77" customFormat="1" x14ac:dyDescent="0.25">
      <c r="A84" s="642"/>
      <c r="B84" s="512"/>
      <c r="C84" s="122" t="s">
        <v>4374</v>
      </c>
      <c r="D84" s="120" t="s">
        <v>329</v>
      </c>
      <c r="E84" s="276" t="s">
        <v>14</v>
      </c>
      <c r="F84" s="276" t="s">
        <v>30</v>
      </c>
      <c r="G84" s="3">
        <v>200</v>
      </c>
      <c r="H84" s="3">
        <f t="shared" si="0"/>
        <v>100000</v>
      </c>
      <c r="I84" s="3">
        <v>500</v>
      </c>
    </row>
    <row r="85" spans="1:9" s="77" customFormat="1" x14ac:dyDescent="0.25">
      <c r="A85" s="642"/>
      <c r="B85" s="512"/>
      <c r="C85" s="122" t="s">
        <v>4375</v>
      </c>
      <c r="D85" s="120" t="s">
        <v>34</v>
      </c>
      <c r="E85" s="276" t="s">
        <v>14</v>
      </c>
      <c r="F85" s="276" t="s">
        <v>30</v>
      </c>
      <c r="G85" s="3">
        <v>200</v>
      </c>
      <c r="H85" s="3">
        <f t="shared" si="0"/>
        <v>100000</v>
      </c>
      <c r="I85" s="3">
        <v>500</v>
      </c>
    </row>
    <row r="86" spans="1:9" s="77" customFormat="1" x14ac:dyDescent="0.25">
      <c r="A86" s="642"/>
      <c r="B86" s="512"/>
      <c r="C86" s="122" t="s">
        <v>4376</v>
      </c>
      <c r="D86" s="120" t="s">
        <v>4377</v>
      </c>
      <c r="E86" s="276" t="s">
        <v>14</v>
      </c>
      <c r="F86" s="276" t="s">
        <v>15</v>
      </c>
      <c r="G86" s="3">
        <v>400</v>
      </c>
      <c r="H86" s="3">
        <f t="shared" si="0"/>
        <v>80000</v>
      </c>
      <c r="I86" s="3">
        <v>200</v>
      </c>
    </row>
    <row r="87" spans="1:9" s="77" customFormat="1" x14ac:dyDescent="0.25">
      <c r="A87" s="642"/>
      <c r="B87" s="512"/>
      <c r="C87" s="122" t="s">
        <v>4378</v>
      </c>
      <c r="D87" s="120" t="s">
        <v>4377</v>
      </c>
      <c r="E87" s="276" t="s">
        <v>14</v>
      </c>
      <c r="F87" s="276" t="s">
        <v>15</v>
      </c>
      <c r="G87" s="3">
        <v>600</v>
      </c>
      <c r="H87" s="3">
        <f t="shared" si="0"/>
        <v>1200000</v>
      </c>
      <c r="I87" s="3">
        <v>2000</v>
      </c>
    </row>
    <row r="88" spans="1:9" s="77" customFormat="1" x14ac:dyDescent="0.25">
      <c r="A88" s="642"/>
      <c r="B88" s="512"/>
      <c r="C88" s="122" t="s">
        <v>4379</v>
      </c>
      <c r="D88" s="123" t="s">
        <v>4380</v>
      </c>
      <c r="E88" s="276" t="s">
        <v>14</v>
      </c>
      <c r="F88" s="276" t="s">
        <v>15</v>
      </c>
      <c r="G88" s="3">
        <v>80</v>
      </c>
      <c r="H88" s="3">
        <f t="shared" si="0"/>
        <v>160000</v>
      </c>
      <c r="I88" s="3">
        <v>2000</v>
      </c>
    </row>
    <row r="89" spans="1:9" s="77" customFormat="1" ht="30" x14ac:dyDescent="0.25">
      <c r="A89" s="642"/>
      <c r="B89" s="512"/>
      <c r="C89" s="122" t="s">
        <v>4381</v>
      </c>
      <c r="D89" s="120" t="s">
        <v>36</v>
      </c>
      <c r="E89" s="276" t="s">
        <v>14</v>
      </c>
      <c r="F89" s="276" t="s">
        <v>15</v>
      </c>
      <c r="G89" s="3">
        <v>8</v>
      </c>
      <c r="H89" s="3">
        <f t="shared" si="0"/>
        <v>400000</v>
      </c>
      <c r="I89" s="3">
        <v>50000</v>
      </c>
    </row>
    <row r="90" spans="1:9" s="77" customFormat="1" ht="30" x14ac:dyDescent="0.25">
      <c r="A90" s="642"/>
      <c r="B90" s="512"/>
      <c r="C90" s="122" t="s">
        <v>4382</v>
      </c>
      <c r="D90" s="120" t="s">
        <v>36</v>
      </c>
      <c r="E90" s="276" t="s">
        <v>14</v>
      </c>
      <c r="F90" s="276" t="s">
        <v>15</v>
      </c>
      <c r="G90" s="3">
        <v>20</v>
      </c>
      <c r="H90" s="3">
        <f t="shared" si="0"/>
        <v>20000</v>
      </c>
      <c r="I90" s="3">
        <v>1000</v>
      </c>
    </row>
    <row r="91" spans="1:9" s="77" customFormat="1" x14ac:dyDescent="0.25">
      <c r="A91" s="642"/>
      <c r="B91" s="512"/>
      <c r="C91" s="122" t="s">
        <v>4383</v>
      </c>
      <c r="D91" s="120" t="s">
        <v>38</v>
      </c>
      <c r="E91" s="276" t="s">
        <v>14</v>
      </c>
      <c r="F91" s="276" t="s">
        <v>15</v>
      </c>
      <c r="G91" s="3">
        <v>70</v>
      </c>
      <c r="H91" s="3">
        <f t="shared" si="0"/>
        <v>350000</v>
      </c>
      <c r="I91" s="3">
        <v>5000</v>
      </c>
    </row>
    <row r="92" spans="1:9" s="77" customFormat="1" ht="30" x14ac:dyDescent="0.25">
      <c r="A92" s="642"/>
      <c r="B92" s="512"/>
      <c r="C92" s="122" t="s">
        <v>4384</v>
      </c>
      <c r="D92" s="120" t="s">
        <v>4385</v>
      </c>
      <c r="E92" s="276" t="s">
        <v>14</v>
      </c>
      <c r="F92" s="276" t="s">
        <v>15</v>
      </c>
      <c r="G92" s="3">
        <v>700</v>
      </c>
      <c r="H92" s="3">
        <f t="shared" si="0"/>
        <v>1400000</v>
      </c>
      <c r="I92" s="3">
        <v>2000</v>
      </c>
    </row>
    <row r="93" spans="1:9" s="77" customFormat="1" x14ac:dyDescent="0.25">
      <c r="A93" s="642"/>
      <c r="B93" s="512"/>
      <c r="C93" s="122" t="s">
        <v>4386</v>
      </c>
      <c r="D93" s="120" t="s">
        <v>42</v>
      </c>
      <c r="E93" s="276" t="s">
        <v>14</v>
      </c>
      <c r="F93" s="276" t="s">
        <v>15</v>
      </c>
      <c r="G93" s="3">
        <v>600</v>
      </c>
      <c r="H93" s="3">
        <f t="shared" si="0"/>
        <v>1200000</v>
      </c>
      <c r="I93" s="3">
        <v>2000</v>
      </c>
    </row>
    <row r="94" spans="1:9" s="77" customFormat="1" x14ac:dyDescent="0.25">
      <c r="A94" s="642"/>
      <c r="B94" s="512"/>
      <c r="C94" s="122" t="s">
        <v>4387</v>
      </c>
      <c r="D94" s="120" t="s">
        <v>1729</v>
      </c>
      <c r="E94" s="276" t="s">
        <v>14</v>
      </c>
      <c r="F94" s="276" t="s">
        <v>15</v>
      </c>
      <c r="G94" s="3">
        <v>800</v>
      </c>
      <c r="H94" s="3">
        <f t="shared" ref="H94:H158" si="1">G94*I94</f>
        <v>80000</v>
      </c>
      <c r="I94" s="3">
        <v>100</v>
      </c>
    </row>
    <row r="95" spans="1:9" s="77" customFormat="1" x14ac:dyDescent="0.25">
      <c r="A95" s="642"/>
      <c r="B95" s="512"/>
      <c r="C95" s="122" t="s">
        <v>4388</v>
      </c>
      <c r="D95" s="120" t="s">
        <v>4389</v>
      </c>
      <c r="E95" s="276" t="s">
        <v>14</v>
      </c>
      <c r="F95" s="276" t="s">
        <v>15</v>
      </c>
      <c r="G95" s="3">
        <v>1500</v>
      </c>
      <c r="H95" s="3">
        <f t="shared" si="1"/>
        <v>300000</v>
      </c>
      <c r="I95" s="3">
        <v>200</v>
      </c>
    </row>
    <row r="96" spans="1:9" s="77" customFormat="1" ht="30" x14ac:dyDescent="0.25">
      <c r="A96" s="642"/>
      <c r="B96" s="512"/>
      <c r="C96" s="122" t="s">
        <v>4390</v>
      </c>
      <c r="D96" s="120" t="s">
        <v>4391</v>
      </c>
      <c r="E96" s="276" t="s">
        <v>14</v>
      </c>
      <c r="F96" s="276" t="s">
        <v>15</v>
      </c>
      <c r="G96" s="3">
        <v>200</v>
      </c>
      <c r="H96" s="3">
        <f t="shared" si="1"/>
        <v>20000</v>
      </c>
      <c r="I96" s="3">
        <v>100</v>
      </c>
    </row>
    <row r="97" spans="1:9" s="77" customFormat="1" x14ac:dyDescent="0.25">
      <c r="A97" s="642"/>
      <c r="B97" s="512"/>
      <c r="C97" s="122" t="s">
        <v>4392</v>
      </c>
      <c r="D97" s="120" t="s">
        <v>337</v>
      </c>
      <c r="E97" s="276" t="s">
        <v>14</v>
      </c>
      <c r="F97" s="276" t="s">
        <v>15</v>
      </c>
      <c r="G97" s="3">
        <v>1500</v>
      </c>
      <c r="H97" s="3">
        <f t="shared" si="1"/>
        <v>75000</v>
      </c>
      <c r="I97" s="3">
        <v>50</v>
      </c>
    </row>
    <row r="98" spans="1:9" s="77" customFormat="1" x14ac:dyDescent="0.25">
      <c r="A98" s="642"/>
      <c r="B98" s="512"/>
      <c r="C98" s="122" t="s">
        <v>4393</v>
      </c>
      <c r="D98" s="120" t="s">
        <v>48</v>
      </c>
      <c r="E98" s="276" t="s">
        <v>14</v>
      </c>
      <c r="F98" s="276" t="s">
        <v>49</v>
      </c>
      <c r="G98" s="3">
        <v>700</v>
      </c>
      <c r="H98" s="3">
        <f t="shared" si="1"/>
        <v>11200000</v>
      </c>
      <c r="I98" s="3">
        <v>16000</v>
      </c>
    </row>
    <row r="99" spans="1:9" s="77" customFormat="1" x14ac:dyDescent="0.25">
      <c r="A99" s="642"/>
      <c r="B99" s="512"/>
      <c r="C99" s="122" t="s">
        <v>4394</v>
      </c>
      <c r="D99" s="120" t="s">
        <v>3890</v>
      </c>
      <c r="E99" s="276" t="s">
        <v>14</v>
      </c>
      <c r="F99" s="276" t="s">
        <v>49</v>
      </c>
      <c r="G99" s="3">
        <v>7000</v>
      </c>
      <c r="H99" s="3">
        <f t="shared" si="1"/>
        <v>35000</v>
      </c>
      <c r="I99" s="3">
        <v>5</v>
      </c>
    </row>
    <row r="100" spans="1:9" s="77" customFormat="1" x14ac:dyDescent="0.25">
      <c r="A100" s="642"/>
      <c r="B100" s="512"/>
      <c r="C100" s="122" t="s">
        <v>4395</v>
      </c>
      <c r="D100" s="120" t="s">
        <v>51</v>
      </c>
      <c r="E100" s="276" t="s">
        <v>14</v>
      </c>
      <c r="F100" s="276" t="s">
        <v>49</v>
      </c>
      <c r="G100" s="3">
        <v>900</v>
      </c>
      <c r="H100" s="3">
        <f t="shared" si="1"/>
        <v>360000</v>
      </c>
      <c r="I100" s="3">
        <v>400</v>
      </c>
    </row>
    <row r="101" spans="1:9" s="77" customFormat="1" x14ac:dyDescent="0.25">
      <c r="A101" s="642"/>
      <c r="B101" s="512"/>
      <c r="C101" s="122" t="s">
        <v>4396</v>
      </c>
      <c r="D101" s="120" t="s">
        <v>4397</v>
      </c>
      <c r="E101" s="276" t="s">
        <v>14</v>
      </c>
      <c r="F101" s="276" t="s">
        <v>15</v>
      </c>
      <c r="G101" s="3">
        <v>20</v>
      </c>
      <c r="H101" s="3">
        <f t="shared" si="1"/>
        <v>20000</v>
      </c>
      <c r="I101" s="3">
        <v>1000</v>
      </c>
    </row>
    <row r="102" spans="1:9" s="77" customFormat="1" x14ac:dyDescent="0.25">
      <c r="A102" s="642"/>
      <c r="B102" s="512"/>
      <c r="C102" s="122" t="s">
        <v>4398</v>
      </c>
      <c r="D102" s="120" t="s">
        <v>4399</v>
      </c>
      <c r="E102" s="276" t="s">
        <v>14</v>
      </c>
      <c r="F102" s="276" t="s">
        <v>15</v>
      </c>
      <c r="G102" s="3">
        <v>40</v>
      </c>
      <c r="H102" s="3">
        <f t="shared" si="1"/>
        <v>80000</v>
      </c>
      <c r="I102" s="3">
        <v>2000</v>
      </c>
    </row>
    <row r="103" spans="1:9" s="77" customFormat="1" ht="30" x14ac:dyDescent="0.25">
      <c r="A103" s="642"/>
      <c r="B103" s="512"/>
      <c r="C103" s="122" t="s">
        <v>4400</v>
      </c>
      <c r="D103" s="120" t="s">
        <v>4401</v>
      </c>
      <c r="E103" s="276" t="s">
        <v>14</v>
      </c>
      <c r="F103" s="276" t="s">
        <v>15</v>
      </c>
      <c r="G103" s="3">
        <v>60</v>
      </c>
      <c r="H103" s="3">
        <f t="shared" si="1"/>
        <v>60000</v>
      </c>
      <c r="I103" s="3">
        <v>1000</v>
      </c>
    </row>
    <row r="104" spans="1:9" s="357" customFormat="1" x14ac:dyDescent="0.25">
      <c r="A104" s="642"/>
      <c r="B104" s="512"/>
      <c r="C104" s="122" t="s">
        <v>6048</v>
      </c>
      <c r="D104" s="123" t="s">
        <v>4377</v>
      </c>
      <c r="E104" s="348" t="s">
        <v>14</v>
      </c>
      <c r="F104" s="348" t="s">
        <v>15</v>
      </c>
      <c r="G104" s="322">
        <v>2000</v>
      </c>
      <c r="H104" s="371">
        <v>1000000</v>
      </c>
      <c r="I104" s="322">
        <v>500</v>
      </c>
    </row>
    <row r="105" spans="1:9" s="77" customFormat="1" x14ac:dyDescent="0.25">
      <c r="A105" s="642"/>
      <c r="B105" s="512"/>
      <c r="C105" s="122" t="s">
        <v>4402</v>
      </c>
      <c r="D105" s="120" t="s">
        <v>4403</v>
      </c>
      <c r="E105" s="276" t="s">
        <v>14</v>
      </c>
      <c r="F105" s="276" t="s">
        <v>15</v>
      </c>
      <c r="G105" s="3">
        <v>15</v>
      </c>
      <c r="H105" s="3">
        <f t="shared" si="1"/>
        <v>1500000</v>
      </c>
      <c r="I105" s="3">
        <v>100000</v>
      </c>
    </row>
    <row r="106" spans="1:9" s="77" customFormat="1" x14ac:dyDescent="0.25">
      <c r="A106" s="642"/>
      <c r="B106" s="512"/>
      <c r="C106" s="122" t="s">
        <v>4404</v>
      </c>
      <c r="D106" s="120" t="s">
        <v>4405</v>
      </c>
      <c r="E106" s="276" t="s">
        <v>14</v>
      </c>
      <c r="F106" s="276" t="s">
        <v>15</v>
      </c>
      <c r="G106" s="3">
        <v>60</v>
      </c>
      <c r="H106" s="3">
        <f t="shared" si="1"/>
        <v>6000</v>
      </c>
      <c r="I106" s="3">
        <v>100</v>
      </c>
    </row>
    <row r="107" spans="1:9" s="77" customFormat="1" x14ac:dyDescent="0.25">
      <c r="A107" s="642"/>
      <c r="B107" s="512"/>
      <c r="C107" s="122" t="s">
        <v>4406</v>
      </c>
      <c r="D107" s="120" t="s">
        <v>4407</v>
      </c>
      <c r="E107" s="276" t="s">
        <v>14</v>
      </c>
      <c r="F107" s="276" t="s">
        <v>15</v>
      </c>
      <c r="G107" s="3">
        <v>20</v>
      </c>
      <c r="H107" s="3">
        <f t="shared" si="1"/>
        <v>10000</v>
      </c>
      <c r="I107" s="3">
        <v>500</v>
      </c>
    </row>
    <row r="108" spans="1:9" s="77" customFormat="1" ht="30" x14ac:dyDescent="0.25">
      <c r="A108" s="642"/>
      <c r="B108" s="512"/>
      <c r="C108" s="122" t="s">
        <v>4408</v>
      </c>
      <c r="D108" s="120" t="s">
        <v>4409</v>
      </c>
      <c r="E108" s="276" t="s">
        <v>14</v>
      </c>
      <c r="F108" s="276" t="s">
        <v>15</v>
      </c>
      <c r="G108" s="3">
        <v>120</v>
      </c>
      <c r="H108" s="3">
        <f t="shared" si="1"/>
        <v>180000</v>
      </c>
      <c r="I108" s="3">
        <v>1500</v>
      </c>
    </row>
    <row r="109" spans="1:9" s="77" customFormat="1" x14ac:dyDescent="0.25">
      <c r="A109" s="642"/>
      <c r="B109" s="512"/>
      <c r="C109" s="122" t="s">
        <v>4410</v>
      </c>
      <c r="D109" s="120" t="s">
        <v>342</v>
      </c>
      <c r="E109" s="276" t="s">
        <v>14</v>
      </c>
      <c r="F109" s="276" t="s">
        <v>15</v>
      </c>
      <c r="G109" s="3">
        <v>1000</v>
      </c>
      <c r="H109" s="3">
        <f t="shared" si="1"/>
        <v>100000</v>
      </c>
      <c r="I109" s="3">
        <v>100</v>
      </c>
    </row>
    <row r="110" spans="1:9" s="77" customFormat="1" ht="30" x14ac:dyDescent="0.25">
      <c r="A110" s="642"/>
      <c r="B110" s="512"/>
      <c r="C110" s="122" t="s">
        <v>4411</v>
      </c>
      <c r="D110" s="120" t="s">
        <v>4412</v>
      </c>
      <c r="E110" s="276" t="s">
        <v>14</v>
      </c>
      <c r="F110" s="276" t="s">
        <v>15</v>
      </c>
      <c r="G110" s="3">
        <v>100</v>
      </c>
      <c r="H110" s="3">
        <f t="shared" si="1"/>
        <v>300000</v>
      </c>
      <c r="I110" s="3">
        <v>3000</v>
      </c>
    </row>
    <row r="111" spans="1:9" s="77" customFormat="1" ht="30" x14ac:dyDescent="0.25">
      <c r="A111" s="642"/>
      <c r="B111" s="512"/>
      <c r="C111" s="122" t="s">
        <v>4413</v>
      </c>
      <c r="D111" s="120" t="s">
        <v>4414</v>
      </c>
      <c r="E111" s="276" t="s">
        <v>14</v>
      </c>
      <c r="F111" s="276" t="s">
        <v>15</v>
      </c>
      <c r="G111" s="3">
        <v>150</v>
      </c>
      <c r="H111" s="3">
        <f t="shared" si="1"/>
        <v>30000</v>
      </c>
      <c r="I111" s="3">
        <v>200</v>
      </c>
    </row>
    <row r="112" spans="1:9" s="77" customFormat="1" ht="30" x14ac:dyDescent="0.25">
      <c r="A112" s="642"/>
      <c r="B112" s="512"/>
      <c r="C112" s="122" t="s">
        <v>4415</v>
      </c>
      <c r="D112" s="120" t="s">
        <v>4416</v>
      </c>
      <c r="E112" s="276" t="s">
        <v>14</v>
      </c>
      <c r="F112" s="276" t="s">
        <v>15</v>
      </c>
      <c r="G112" s="3">
        <v>2500</v>
      </c>
      <c r="H112" s="3">
        <f t="shared" si="1"/>
        <v>50000</v>
      </c>
      <c r="I112" s="3">
        <v>20</v>
      </c>
    </row>
    <row r="113" spans="1:9" s="77" customFormat="1" ht="30" x14ac:dyDescent="0.25">
      <c r="A113" s="642"/>
      <c r="B113" s="512"/>
      <c r="C113" s="122" t="s">
        <v>4417</v>
      </c>
      <c r="D113" s="120" t="s">
        <v>4418</v>
      </c>
      <c r="E113" s="276" t="s">
        <v>14</v>
      </c>
      <c r="F113" s="276" t="s">
        <v>15</v>
      </c>
      <c r="G113" s="3">
        <v>3000</v>
      </c>
      <c r="H113" s="3">
        <f t="shared" si="1"/>
        <v>60000</v>
      </c>
      <c r="I113" s="3">
        <v>20</v>
      </c>
    </row>
    <row r="114" spans="1:9" s="77" customFormat="1" ht="30" x14ac:dyDescent="0.25">
      <c r="A114" s="642"/>
      <c r="B114" s="512"/>
      <c r="C114" s="122" t="s">
        <v>4419</v>
      </c>
      <c r="D114" s="120" t="s">
        <v>4420</v>
      </c>
      <c r="E114" s="276" t="s">
        <v>14</v>
      </c>
      <c r="F114" s="276" t="s">
        <v>15</v>
      </c>
      <c r="G114" s="3">
        <v>3000</v>
      </c>
      <c r="H114" s="3">
        <f t="shared" si="1"/>
        <v>60000</v>
      </c>
      <c r="I114" s="3">
        <v>20</v>
      </c>
    </row>
    <row r="115" spans="1:9" s="77" customFormat="1" ht="30" x14ac:dyDescent="0.25">
      <c r="A115" s="642"/>
      <c r="B115" s="512"/>
      <c r="C115" s="122" t="s">
        <v>4421</v>
      </c>
      <c r="D115" s="120" t="s">
        <v>4422</v>
      </c>
      <c r="E115" s="276" t="s">
        <v>14</v>
      </c>
      <c r="F115" s="276" t="s">
        <v>15</v>
      </c>
      <c r="G115" s="3">
        <v>5000</v>
      </c>
      <c r="H115" s="3">
        <f t="shared" si="1"/>
        <v>100000</v>
      </c>
      <c r="I115" s="3">
        <v>20</v>
      </c>
    </row>
    <row r="116" spans="1:9" s="77" customFormat="1" ht="30" x14ac:dyDescent="0.25">
      <c r="A116" s="642"/>
      <c r="B116" s="512"/>
      <c r="C116" s="122" t="s">
        <v>4423</v>
      </c>
      <c r="D116" s="120" t="s">
        <v>4424</v>
      </c>
      <c r="E116" s="276" t="s">
        <v>14</v>
      </c>
      <c r="F116" s="276" t="s">
        <v>15</v>
      </c>
      <c r="G116" s="3">
        <v>3000</v>
      </c>
      <c r="H116" s="3">
        <f t="shared" si="1"/>
        <v>120000</v>
      </c>
      <c r="I116" s="3">
        <v>40</v>
      </c>
    </row>
    <row r="117" spans="1:9" s="77" customFormat="1" ht="30" x14ac:dyDescent="0.25">
      <c r="A117" s="642"/>
      <c r="B117" s="512"/>
      <c r="C117" s="122" t="s">
        <v>4425</v>
      </c>
      <c r="D117" s="120" t="s">
        <v>4426</v>
      </c>
      <c r="E117" s="276" t="s">
        <v>14</v>
      </c>
      <c r="F117" s="276" t="s">
        <v>15</v>
      </c>
      <c r="G117" s="3">
        <v>2500</v>
      </c>
      <c r="H117" s="3">
        <f t="shared" si="1"/>
        <v>37500</v>
      </c>
      <c r="I117" s="3">
        <v>15</v>
      </c>
    </row>
    <row r="118" spans="1:9" s="77" customFormat="1" ht="30" x14ac:dyDescent="0.25">
      <c r="A118" s="642"/>
      <c r="B118" s="512"/>
      <c r="C118" s="122" t="s">
        <v>4427</v>
      </c>
      <c r="D118" s="120" t="s">
        <v>4428</v>
      </c>
      <c r="E118" s="276" t="s">
        <v>14</v>
      </c>
      <c r="F118" s="276" t="s">
        <v>15</v>
      </c>
      <c r="G118" s="3">
        <v>2000</v>
      </c>
      <c r="H118" s="3">
        <f t="shared" si="1"/>
        <v>20000</v>
      </c>
      <c r="I118" s="3">
        <v>10</v>
      </c>
    </row>
    <row r="119" spans="1:9" s="77" customFormat="1" ht="30" x14ac:dyDescent="0.25">
      <c r="A119" s="642"/>
      <c r="B119" s="512"/>
      <c r="C119" s="122" t="s">
        <v>4429</v>
      </c>
      <c r="D119" s="120" t="s">
        <v>4430</v>
      </c>
      <c r="E119" s="276" t="s">
        <v>14</v>
      </c>
      <c r="F119" s="276" t="s">
        <v>15</v>
      </c>
      <c r="G119" s="3">
        <v>3500</v>
      </c>
      <c r="H119" s="3">
        <f t="shared" si="1"/>
        <v>35000</v>
      </c>
      <c r="I119" s="3">
        <v>10</v>
      </c>
    </row>
    <row r="120" spans="1:9" s="77" customFormat="1" ht="30" x14ac:dyDescent="0.25">
      <c r="A120" s="642"/>
      <c r="B120" s="512"/>
      <c r="C120" s="122" t="s">
        <v>4431</v>
      </c>
      <c r="D120" s="120" t="s">
        <v>4432</v>
      </c>
      <c r="E120" s="276" t="s">
        <v>14</v>
      </c>
      <c r="F120" s="276" t="s">
        <v>15</v>
      </c>
      <c r="G120" s="3">
        <v>7000</v>
      </c>
      <c r="H120" s="3">
        <f t="shared" si="1"/>
        <v>35000</v>
      </c>
      <c r="I120" s="3">
        <v>5</v>
      </c>
    </row>
    <row r="121" spans="1:9" s="77" customFormat="1" x14ac:dyDescent="0.25">
      <c r="A121" s="642"/>
      <c r="B121" s="512"/>
      <c r="C121" s="122" t="s">
        <v>4433</v>
      </c>
      <c r="D121" s="120" t="s">
        <v>4434</v>
      </c>
      <c r="E121" s="276" t="s">
        <v>14</v>
      </c>
      <c r="F121" s="276" t="s">
        <v>15</v>
      </c>
      <c r="G121" s="3">
        <v>500</v>
      </c>
      <c r="H121" s="3">
        <f t="shared" si="1"/>
        <v>25000</v>
      </c>
      <c r="I121" s="3">
        <v>50</v>
      </c>
    </row>
    <row r="122" spans="1:9" s="77" customFormat="1" x14ac:dyDescent="0.25">
      <c r="A122" s="642"/>
      <c r="B122" s="512"/>
      <c r="C122" s="122" t="s">
        <v>4435</v>
      </c>
      <c r="D122" s="120" t="s">
        <v>1804</v>
      </c>
      <c r="E122" s="276" t="s">
        <v>14</v>
      </c>
      <c r="F122" s="276" t="s">
        <v>15</v>
      </c>
      <c r="G122" s="3">
        <v>500</v>
      </c>
      <c r="H122" s="3">
        <f t="shared" si="1"/>
        <v>20000</v>
      </c>
      <c r="I122" s="3">
        <v>40</v>
      </c>
    </row>
    <row r="123" spans="1:9" s="77" customFormat="1" x14ac:dyDescent="0.25">
      <c r="A123" s="642"/>
      <c r="B123" s="512"/>
      <c r="C123" s="122" t="s">
        <v>4436</v>
      </c>
      <c r="D123" s="120" t="s">
        <v>1804</v>
      </c>
      <c r="E123" s="276" t="s">
        <v>14</v>
      </c>
      <c r="F123" s="276" t="s">
        <v>15</v>
      </c>
      <c r="G123" s="3">
        <v>500</v>
      </c>
      <c r="H123" s="3">
        <f t="shared" si="1"/>
        <v>30000</v>
      </c>
      <c r="I123" s="3">
        <v>60</v>
      </c>
    </row>
    <row r="124" spans="1:9" s="77" customFormat="1" ht="45" x14ac:dyDescent="0.25">
      <c r="A124" s="642"/>
      <c r="B124" s="512"/>
      <c r="C124" s="122" t="s">
        <v>4437</v>
      </c>
      <c r="D124" s="120" t="s">
        <v>4438</v>
      </c>
      <c r="E124" s="276" t="s">
        <v>14</v>
      </c>
      <c r="F124" s="276" t="s">
        <v>15</v>
      </c>
      <c r="G124" s="3">
        <v>250</v>
      </c>
      <c r="H124" s="3">
        <f t="shared" si="1"/>
        <v>17500</v>
      </c>
      <c r="I124" s="3">
        <v>70</v>
      </c>
    </row>
    <row r="125" spans="1:9" s="77" customFormat="1" ht="30" x14ac:dyDescent="0.25">
      <c r="A125" s="642"/>
      <c r="B125" s="512"/>
      <c r="C125" s="122" t="s">
        <v>4439</v>
      </c>
      <c r="D125" s="120" t="s">
        <v>4440</v>
      </c>
      <c r="E125" s="276" t="s">
        <v>14</v>
      </c>
      <c r="F125" s="276" t="s">
        <v>15</v>
      </c>
      <c r="G125" s="3">
        <v>9000</v>
      </c>
      <c r="H125" s="3">
        <f t="shared" si="1"/>
        <v>90000</v>
      </c>
      <c r="I125" s="3">
        <v>10</v>
      </c>
    </row>
    <row r="126" spans="1:9" s="77" customFormat="1" ht="30" x14ac:dyDescent="0.25">
      <c r="A126" s="642"/>
      <c r="B126" s="512"/>
      <c r="C126" s="122" t="s">
        <v>4441</v>
      </c>
      <c r="D126" s="120" t="s">
        <v>4442</v>
      </c>
      <c r="E126" s="276" t="s">
        <v>14</v>
      </c>
      <c r="F126" s="276" t="s">
        <v>15</v>
      </c>
      <c r="G126" s="3">
        <v>50</v>
      </c>
      <c r="H126" s="3">
        <f t="shared" si="1"/>
        <v>10000</v>
      </c>
      <c r="I126" s="3">
        <v>200</v>
      </c>
    </row>
    <row r="127" spans="1:9" s="77" customFormat="1" ht="30" x14ac:dyDescent="0.25">
      <c r="A127" s="642"/>
      <c r="B127" s="512"/>
      <c r="C127" s="122" t="s">
        <v>4443</v>
      </c>
      <c r="D127" s="120" t="s">
        <v>4444</v>
      </c>
      <c r="E127" s="276" t="s">
        <v>14</v>
      </c>
      <c r="F127" s="276" t="s">
        <v>15</v>
      </c>
      <c r="G127" s="3">
        <v>50</v>
      </c>
      <c r="H127" s="3">
        <f t="shared" si="1"/>
        <v>10000</v>
      </c>
      <c r="I127" s="3">
        <v>200</v>
      </c>
    </row>
    <row r="128" spans="1:9" s="77" customFormat="1" ht="30" x14ac:dyDescent="0.25">
      <c r="A128" s="642"/>
      <c r="B128" s="512"/>
      <c r="C128" s="122" t="s">
        <v>4445</v>
      </c>
      <c r="D128" s="120" t="s">
        <v>4446</v>
      </c>
      <c r="E128" s="276" t="s">
        <v>14</v>
      </c>
      <c r="F128" s="276" t="s">
        <v>15</v>
      </c>
      <c r="G128" s="3">
        <v>250</v>
      </c>
      <c r="H128" s="3">
        <f t="shared" si="1"/>
        <v>12500</v>
      </c>
      <c r="I128" s="3">
        <v>50</v>
      </c>
    </row>
    <row r="129" spans="1:9" s="77" customFormat="1" ht="30" x14ac:dyDescent="0.25">
      <c r="A129" s="642"/>
      <c r="B129" s="512"/>
      <c r="C129" s="122" t="s">
        <v>4447</v>
      </c>
      <c r="D129" s="120" t="s">
        <v>4448</v>
      </c>
      <c r="E129" s="276" t="s">
        <v>14</v>
      </c>
      <c r="F129" s="276" t="s">
        <v>15</v>
      </c>
      <c r="G129" s="3">
        <v>500</v>
      </c>
      <c r="H129" s="3">
        <f t="shared" si="1"/>
        <v>5000</v>
      </c>
      <c r="I129" s="3">
        <v>10</v>
      </c>
    </row>
    <row r="130" spans="1:9" s="77" customFormat="1" ht="45" x14ac:dyDescent="0.25">
      <c r="A130" s="642"/>
      <c r="B130" s="512"/>
      <c r="C130" s="122" t="s">
        <v>4449</v>
      </c>
      <c r="D130" s="120" t="s">
        <v>4450</v>
      </c>
      <c r="E130" s="276" t="s">
        <v>14</v>
      </c>
      <c r="F130" s="276" t="s">
        <v>15</v>
      </c>
      <c r="G130" s="3">
        <v>43000</v>
      </c>
      <c r="H130" s="3">
        <f t="shared" si="1"/>
        <v>43000</v>
      </c>
      <c r="I130" s="3">
        <v>1</v>
      </c>
    </row>
    <row r="131" spans="1:9" s="77" customFormat="1" ht="45" x14ac:dyDescent="0.25">
      <c r="A131" s="642"/>
      <c r="B131" s="512"/>
      <c r="C131" s="122" t="s">
        <v>4451</v>
      </c>
      <c r="D131" s="120" t="s">
        <v>4452</v>
      </c>
      <c r="E131" s="276" t="s">
        <v>14</v>
      </c>
      <c r="F131" s="276" t="s">
        <v>15</v>
      </c>
      <c r="G131" s="3">
        <v>700</v>
      </c>
      <c r="H131" s="3">
        <f t="shared" si="1"/>
        <v>280000</v>
      </c>
      <c r="I131" s="3">
        <v>400</v>
      </c>
    </row>
    <row r="132" spans="1:9" s="77" customFormat="1" ht="45" x14ac:dyDescent="0.25">
      <c r="A132" s="642"/>
      <c r="B132" s="512"/>
      <c r="C132" s="122" t="s">
        <v>4453</v>
      </c>
      <c r="D132" s="120" t="s">
        <v>4454</v>
      </c>
      <c r="E132" s="276" t="s">
        <v>14</v>
      </c>
      <c r="F132" s="276" t="s">
        <v>15</v>
      </c>
      <c r="G132" s="3">
        <v>1100</v>
      </c>
      <c r="H132" s="3">
        <f t="shared" si="1"/>
        <v>110000</v>
      </c>
      <c r="I132" s="3">
        <v>100</v>
      </c>
    </row>
    <row r="133" spans="1:9" s="77" customFormat="1" ht="30" x14ac:dyDescent="0.25">
      <c r="A133" s="642"/>
      <c r="B133" s="512"/>
      <c r="C133" s="122" t="s">
        <v>4455</v>
      </c>
      <c r="D133" s="120" t="s">
        <v>346</v>
      </c>
      <c r="E133" s="276" t="s">
        <v>14</v>
      </c>
      <c r="F133" s="276" t="s">
        <v>15</v>
      </c>
      <c r="G133" s="3">
        <v>200</v>
      </c>
      <c r="H133" s="3">
        <f t="shared" si="1"/>
        <v>20000</v>
      </c>
      <c r="I133" s="3">
        <v>100</v>
      </c>
    </row>
    <row r="134" spans="1:9" s="77" customFormat="1" x14ac:dyDescent="0.25">
      <c r="A134" s="642"/>
      <c r="B134" s="512"/>
      <c r="C134" s="122" t="s">
        <v>4456</v>
      </c>
      <c r="D134" s="120" t="s">
        <v>348</v>
      </c>
      <c r="E134" s="276" t="s">
        <v>14</v>
      </c>
      <c r="F134" s="276" t="s">
        <v>15</v>
      </c>
      <c r="G134" s="3">
        <v>500</v>
      </c>
      <c r="H134" s="3">
        <f t="shared" si="1"/>
        <v>25000</v>
      </c>
      <c r="I134" s="3">
        <v>50</v>
      </c>
    </row>
    <row r="135" spans="1:9" s="77" customFormat="1" x14ac:dyDescent="0.25">
      <c r="A135" s="642"/>
      <c r="B135" s="512"/>
      <c r="C135" s="122" t="s">
        <v>4457</v>
      </c>
      <c r="D135" s="120" t="s">
        <v>1751</v>
      </c>
      <c r="E135" s="276" t="s">
        <v>14</v>
      </c>
      <c r="F135" s="276" t="s">
        <v>15</v>
      </c>
      <c r="G135" s="3">
        <v>2000</v>
      </c>
      <c r="H135" s="3">
        <f t="shared" si="1"/>
        <v>200000</v>
      </c>
      <c r="I135" s="3">
        <v>100</v>
      </c>
    </row>
    <row r="136" spans="1:9" s="77" customFormat="1" ht="30" x14ac:dyDescent="0.25">
      <c r="A136" s="642"/>
      <c r="B136" s="512"/>
      <c r="C136" s="122" t="s">
        <v>4458</v>
      </c>
      <c r="D136" s="120" t="s">
        <v>57</v>
      </c>
      <c r="E136" s="276" t="s">
        <v>14</v>
      </c>
      <c r="F136" s="276" t="s">
        <v>15</v>
      </c>
      <c r="G136" s="3">
        <v>2000</v>
      </c>
      <c r="H136" s="3">
        <f t="shared" si="1"/>
        <v>100000</v>
      </c>
      <c r="I136" s="3">
        <v>50</v>
      </c>
    </row>
    <row r="137" spans="1:9" s="77" customFormat="1" ht="30" x14ac:dyDescent="0.25">
      <c r="A137" s="642"/>
      <c r="B137" s="512"/>
      <c r="C137" s="122" t="s">
        <v>4459</v>
      </c>
      <c r="D137" s="120" t="s">
        <v>4460</v>
      </c>
      <c r="E137" s="276" t="s">
        <v>14</v>
      </c>
      <c r="F137" s="276" t="s">
        <v>15</v>
      </c>
      <c r="G137" s="3">
        <v>100</v>
      </c>
      <c r="H137" s="3">
        <f t="shared" si="1"/>
        <v>80000</v>
      </c>
      <c r="I137" s="3">
        <v>800</v>
      </c>
    </row>
    <row r="138" spans="1:9" s="77" customFormat="1" x14ac:dyDescent="0.25">
      <c r="A138" s="642"/>
      <c r="B138" s="512"/>
      <c r="C138" s="122" t="s">
        <v>4461</v>
      </c>
      <c r="D138" s="120" t="s">
        <v>352</v>
      </c>
      <c r="E138" s="276" t="s">
        <v>14</v>
      </c>
      <c r="F138" s="276" t="s">
        <v>15</v>
      </c>
      <c r="G138" s="3">
        <v>200</v>
      </c>
      <c r="H138" s="3">
        <f t="shared" si="1"/>
        <v>60000</v>
      </c>
      <c r="I138" s="3">
        <v>300</v>
      </c>
    </row>
    <row r="139" spans="1:9" s="77" customFormat="1" x14ac:dyDescent="0.25">
      <c r="A139" s="642"/>
      <c r="B139" s="512"/>
      <c r="C139" s="122" t="s">
        <v>4462</v>
      </c>
      <c r="D139" s="120" t="s">
        <v>4463</v>
      </c>
      <c r="E139" s="276" t="s">
        <v>14</v>
      </c>
      <c r="F139" s="276" t="s">
        <v>15</v>
      </c>
      <c r="G139" s="3">
        <v>9</v>
      </c>
      <c r="H139" s="3">
        <f t="shared" si="1"/>
        <v>18000</v>
      </c>
      <c r="I139" s="3">
        <v>2000</v>
      </c>
    </row>
    <row r="140" spans="1:9" s="77" customFormat="1" x14ac:dyDescent="0.25">
      <c r="A140" s="642"/>
      <c r="B140" s="512"/>
      <c r="C140" s="122" t="s">
        <v>4464</v>
      </c>
      <c r="D140" s="120" t="s">
        <v>4465</v>
      </c>
      <c r="E140" s="276" t="s">
        <v>14</v>
      </c>
      <c r="F140" s="276" t="s">
        <v>15</v>
      </c>
      <c r="G140" s="3">
        <v>10</v>
      </c>
      <c r="H140" s="3">
        <f t="shared" si="1"/>
        <v>25000</v>
      </c>
      <c r="I140" s="3">
        <v>2500</v>
      </c>
    </row>
    <row r="141" spans="1:9" s="77" customFormat="1" x14ac:dyDescent="0.25">
      <c r="A141" s="642"/>
      <c r="B141" s="512"/>
      <c r="C141" s="122" t="s">
        <v>4466</v>
      </c>
      <c r="D141" s="120" t="s">
        <v>4467</v>
      </c>
      <c r="E141" s="276" t="s">
        <v>14</v>
      </c>
      <c r="F141" s="276" t="s">
        <v>15</v>
      </c>
      <c r="G141" s="3">
        <v>15</v>
      </c>
      <c r="H141" s="3">
        <f t="shared" si="1"/>
        <v>52500</v>
      </c>
      <c r="I141" s="3">
        <v>3500</v>
      </c>
    </row>
    <row r="142" spans="1:9" s="77" customFormat="1" x14ac:dyDescent="0.25">
      <c r="A142" s="642"/>
      <c r="B142" s="512"/>
      <c r="C142" s="122" t="s">
        <v>4468</v>
      </c>
      <c r="D142" s="120" t="s">
        <v>4469</v>
      </c>
      <c r="E142" s="276" t="s">
        <v>14</v>
      </c>
      <c r="F142" s="276" t="s">
        <v>15</v>
      </c>
      <c r="G142" s="3">
        <v>22</v>
      </c>
      <c r="H142" s="3">
        <f t="shared" si="1"/>
        <v>66000</v>
      </c>
      <c r="I142" s="3">
        <v>3000</v>
      </c>
    </row>
    <row r="143" spans="1:9" s="77" customFormat="1" x14ac:dyDescent="0.25">
      <c r="A143" s="642"/>
      <c r="B143" s="512"/>
      <c r="C143" s="122" t="s">
        <v>4470</v>
      </c>
      <c r="D143" s="120" t="s">
        <v>4471</v>
      </c>
      <c r="E143" s="276" t="s">
        <v>14</v>
      </c>
      <c r="F143" s="276" t="s">
        <v>15</v>
      </c>
      <c r="G143" s="3">
        <v>60</v>
      </c>
      <c r="H143" s="3">
        <f t="shared" si="1"/>
        <v>120000</v>
      </c>
      <c r="I143" s="3">
        <v>2000</v>
      </c>
    </row>
    <row r="144" spans="1:9" s="77" customFormat="1" x14ac:dyDescent="0.25">
      <c r="A144" s="642"/>
      <c r="B144" s="512"/>
      <c r="C144" s="122" t="s">
        <v>4472</v>
      </c>
      <c r="D144" s="120" t="s">
        <v>358</v>
      </c>
      <c r="E144" s="276" t="s">
        <v>14</v>
      </c>
      <c r="F144" s="276" t="s">
        <v>15</v>
      </c>
      <c r="G144" s="3">
        <v>120</v>
      </c>
      <c r="H144" s="3">
        <f t="shared" si="1"/>
        <v>24000</v>
      </c>
      <c r="I144" s="3">
        <v>200</v>
      </c>
    </row>
    <row r="145" spans="1:9" s="77" customFormat="1" ht="30" x14ac:dyDescent="0.25">
      <c r="A145" s="642"/>
      <c r="B145" s="512"/>
      <c r="C145" s="122" t="s">
        <v>4473</v>
      </c>
      <c r="D145" s="120" t="s">
        <v>4474</v>
      </c>
      <c r="E145" s="276" t="s">
        <v>14</v>
      </c>
      <c r="F145" s="276" t="s">
        <v>15</v>
      </c>
      <c r="G145" s="3">
        <v>2500</v>
      </c>
      <c r="H145" s="3">
        <f t="shared" si="1"/>
        <v>125000</v>
      </c>
      <c r="I145" s="3">
        <v>50</v>
      </c>
    </row>
    <row r="146" spans="1:9" s="77" customFormat="1" x14ac:dyDescent="0.25">
      <c r="A146" s="642"/>
      <c r="B146" s="512"/>
      <c r="C146" s="122" t="s">
        <v>4475</v>
      </c>
      <c r="D146" s="120" t="s">
        <v>4476</v>
      </c>
      <c r="E146" s="276" t="s">
        <v>14</v>
      </c>
      <c r="F146" s="276" t="s">
        <v>15</v>
      </c>
      <c r="G146" s="3">
        <v>42000</v>
      </c>
      <c r="H146" s="3">
        <f t="shared" si="1"/>
        <v>84000</v>
      </c>
      <c r="I146" s="3">
        <v>2</v>
      </c>
    </row>
    <row r="147" spans="1:9" s="77" customFormat="1" ht="30" x14ac:dyDescent="0.25">
      <c r="A147" s="642"/>
      <c r="B147" s="512"/>
      <c r="C147" s="122" t="s">
        <v>4477</v>
      </c>
      <c r="D147" s="120" t="s">
        <v>4478</v>
      </c>
      <c r="E147" s="276" t="s">
        <v>14</v>
      </c>
      <c r="F147" s="276" t="s">
        <v>15</v>
      </c>
      <c r="G147" s="3">
        <v>47000</v>
      </c>
      <c r="H147" s="3">
        <f t="shared" si="1"/>
        <v>94000</v>
      </c>
      <c r="I147" s="3">
        <v>2</v>
      </c>
    </row>
    <row r="148" spans="1:9" s="77" customFormat="1" ht="30" x14ac:dyDescent="0.25">
      <c r="A148" s="642"/>
      <c r="B148" s="512"/>
      <c r="C148" s="122" t="s">
        <v>4479</v>
      </c>
      <c r="D148" s="120" t="s">
        <v>4480</v>
      </c>
      <c r="E148" s="276" t="s">
        <v>14</v>
      </c>
      <c r="F148" s="276" t="s">
        <v>15</v>
      </c>
      <c r="G148" s="3">
        <v>47000</v>
      </c>
      <c r="H148" s="3">
        <f t="shared" si="1"/>
        <v>94000</v>
      </c>
      <c r="I148" s="3">
        <v>2</v>
      </c>
    </row>
    <row r="149" spans="1:9" s="77" customFormat="1" ht="30" x14ac:dyDescent="0.25">
      <c r="A149" s="642"/>
      <c r="B149" s="512"/>
      <c r="C149" s="122" t="s">
        <v>4481</v>
      </c>
      <c r="D149" s="120" t="s">
        <v>4482</v>
      </c>
      <c r="E149" s="276" t="s">
        <v>14</v>
      </c>
      <c r="F149" s="276" t="s">
        <v>15</v>
      </c>
      <c r="G149" s="3">
        <v>47000</v>
      </c>
      <c r="H149" s="3">
        <f t="shared" si="1"/>
        <v>94000</v>
      </c>
      <c r="I149" s="3">
        <v>2</v>
      </c>
    </row>
    <row r="150" spans="1:9" s="77" customFormat="1" x14ac:dyDescent="0.25">
      <c r="A150" s="642"/>
      <c r="B150" s="512"/>
      <c r="C150" s="122" t="s">
        <v>4483</v>
      </c>
      <c r="D150" s="123" t="s">
        <v>4484</v>
      </c>
      <c r="E150" s="276" t="s">
        <v>14</v>
      </c>
      <c r="F150" s="276" t="s">
        <v>15</v>
      </c>
      <c r="G150" s="3">
        <v>35000</v>
      </c>
      <c r="H150" s="3">
        <f t="shared" si="1"/>
        <v>105000</v>
      </c>
      <c r="I150" s="3">
        <v>3</v>
      </c>
    </row>
    <row r="151" spans="1:9" s="77" customFormat="1" ht="30" x14ac:dyDescent="0.25">
      <c r="A151" s="642"/>
      <c r="B151" s="512"/>
      <c r="C151" s="122" t="s">
        <v>4485</v>
      </c>
      <c r="D151" s="120" t="s">
        <v>4486</v>
      </c>
      <c r="E151" s="276" t="s">
        <v>14</v>
      </c>
      <c r="F151" s="276" t="s">
        <v>15</v>
      </c>
      <c r="G151" s="3">
        <v>13000</v>
      </c>
      <c r="H151" s="3">
        <f t="shared" si="1"/>
        <v>13000</v>
      </c>
      <c r="I151" s="3">
        <v>1</v>
      </c>
    </row>
    <row r="152" spans="1:9" s="77" customFormat="1" ht="30" x14ac:dyDescent="0.25">
      <c r="A152" s="642"/>
      <c r="B152" s="512"/>
      <c r="C152" s="122" t="s">
        <v>4487</v>
      </c>
      <c r="D152" s="120" t="s">
        <v>4488</v>
      </c>
      <c r="E152" s="276" t="s">
        <v>14</v>
      </c>
      <c r="F152" s="276" t="s">
        <v>15</v>
      </c>
      <c r="G152" s="3">
        <v>13000</v>
      </c>
      <c r="H152" s="3">
        <f t="shared" si="1"/>
        <v>13000</v>
      </c>
      <c r="I152" s="3">
        <v>1</v>
      </c>
    </row>
    <row r="153" spans="1:9" s="77" customFormat="1" x14ac:dyDescent="0.25">
      <c r="A153" s="642"/>
      <c r="B153" s="512"/>
      <c r="C153" s="122" t="s">
        <v>4489</v>
      </c>
      <c r="D153" s="120" t="s">
        <v>4490</v>
      </c>
      <c r="E153" s="276" t="s">
        <v>14</v>
      </c>
      <c r="F153" s="276" t="s">
        <v>15</v>
      </c>
      <c r="G153" s="3">
        <v>13000</v>
      </c>
      <c r="H153" s="3">
        <f t="shared" si="1"/>
        <v>13000</v>
      </c>
      <c r="I153" s="3">
        <v>1</v>
      </c>
    </row>
    <row r="154" spans="1:9" s="77" customFormat="1" x14ac:dyDescent="0.25">
      <c r="A154" s="642"/>
      <c r="B154" s="512"/>
      <c r="C154" s="122" t="s">
        <v>4491</v>
      </c>
      <c r="D154" s="120" t="s">
        <v>4492</v>
      </c>
      <c r="E154" s="276" t="s">
        <v>14</v>
      </c>
      <c r="F154" s="276" t="s">
        <v>15</v>
      </c>
      <c r="G154" s="3">
        <v>20000</v>
      </c>
      <c r="H154" s="3">
        <f t="shared" si="1"/>
        <v>20000</v>
      </c>
      <c r="I154" s="3">
        <v>1</v>
      </c>
    </row>
    <row r="155" spans="1:9" s="77" customFormat="1" x14ac:dyDescent="0.25">
      <c r="A155" s="642"/>
      <c r="B155" s="512"/>
      <c r="C155" s="122" t="s">
        <v>4493</v>
      </c>
      <c r="D155" s="120" t="s">
        <v>4494</v>
      </c>
      <c r="E155" s="276" t="s">
        <v>14</v>
      </c>
      <c r="F155" s="276" t="s">
        <v>15</v>
      </c>
      <c r="G155" s="3">
        <v>20000</v>
      </c>
      <c r="H155" s="3">
        <f t="shared" si="1"/>
        <v>60000</v>
      </c>
      <c r="I155" s="3">
        <v>3</v>
      </c>
    </row>
    <row r="156" spans="1:9" s="77" customFormat="1" x14ac:dyDescent="0.25">
      <c r="A156" s="642"/>
      <c r="B156" s="512"/>
      <c r="C156" s="122" t="s">
        <v>4495</v>
      </c>
      <c r="D156" s="120" t="s">
        <v>4496</v>
      </c>
      <c r="E156" s="276" t="s">
        <v>14</v>
      </c>
      <c r="F156" s="276" t="s">
        <v>15</v>
      </c>
      <c r="G156" s="3">
        <v>22000</v>
      </c>
      <c r="H156" s="3">
        <f t="shared" si="1"/>
        <v>66000</v>
      </c>
      <c r="I156" s="3">
        <v>3</v>
      </c>
    </row>
    <row r="157" spans="1:9" s="77" customFormat="1" x14ac:dyDescent="0.25">
      <c r="A157" s="642"/>
      <c r="B157" s="512"/>
      <c r="C157" s="122" t="s">
        <v>4497</v>
      </c>
      <c r="D157" s="120" t="s">
        <v>4498</v>
      </c>
      <c r="E157" s="276" t="s">
        <v>14</v>
      </c>
      <c r="F157" s="276" t="s">
        <v>15</v>
      </c>
      <c r="G157" s="3">
        <v>20000</v>
      </c>
      <c r="H157" s="3">
        <f t="shared" si="1"/>
        <v>40000</v>
      </c>
      <c r="I157" s="3">
        <v>2</v>
      </c>
    </row>
    <row r="158" spans="1:9" s="77" customFormat="1" x14ac:dyDescent="0.25">
      <c r="A158" s="642"/>
      <c r="B158" s="512"/>
      <c r="C158" s="122" t="s">
        <v>4499</v>
      </c>
      <c r="D158" s="120" t="s">
        <v>4500</v>
      </c>
      <c r="E158" s="276" t="s">
        <v>14</v>
      </c>
      <c r="F158" s="276" t="s">
        <v>15</v>
      </c>
      <c r="G158" s="3">
        <v>21000</v>
      </c>
      <c r="H158" s="3">
        <f t="shared" si="1"/>
        <v>42000</v>
      </c>
      <c r="I158" s="3">
        <v>2</v>
      </c>
    </row>
    <row r="159" spans="1:9" s="77" customFormat="1" x14ac:dyDescent="0.25">
      <c r="A159" s="642"/>
      <c r="B159" s="512"/>
      <c r="C159" s="122" t="s">
        <v>4501</v>
      </c>
      <c r="D159" s="120" t="s">
        <v>4502</v>
      </c>
      <c r="E159" s="276" t="s">
        <v>14</v>
      </c>
      <c r="F159" s="276" t="s">
        <v>15</v>
      </c>
      <c r="G159" s="3">
        <v>27000</v>
      </c>
      <c r="H159" s="3">
        <f t="shared" ref="H159:H223" si="2">G159*I159</f>
        <v>81000</v>
      </c>
      <c r="I159" s="3">
        <v>3</v>
      </c>
    </row>
    <row r="160" spans="1:9" s="77" customFormat="1" x14ac:dyDescent="0.25">
      <c r="A160" s="642"/>
      <c r="B160" s="512"/>
      <c r="C160" s="122" t="s">
        <v>4503</v>
      </c>
      <c r="D160" s="120" t="s">
        <v>4504</v>
      </c>
      <c r="E160" s="276" t="s">
        <v>14</v>
      </c>
      <c r="F160" s="276" t="s">
        <v>15</v>
      </c>
      <c r="G160" s="3">
        <v>38000</v>
      </c>
      <c r="H160" s="3">
        <f t="shared" si="2"/>
        <v>76000</v>
      </c>
      <c r="I160" s="3">
        <v>2</v>
      </c>
    </row>
    <row r="161" spans="1:9" s="77" customFormat="1" x14ac:dyDescent="0.25">
      <c r="A161" s="642"/>
      <c r="B161" s="512"/>
      <c r="C161" s="122" t="s">
        <v>4505</v>
      </c>
      <c r="D161" s="120" t="s">
        <v>4506</v>
      </c>
      <c r="E161" s="276" t="s">
        <v>14</v>
      </c>
      <c r="F161" s="276" t="s">
        <v>15</v>
      </c>
      <c r="G161" s="3">
        <v>40000</v>
      </c>
      <c r="H161" s="3">
        <f t="shared" si="2"/>
        <v>80000</v>
      </c>
      <c r="I161" s="3">
        <v>2</v>
      </c>
    </row>
    <row r="162" spans="1:9" s="77" customFormat="1" ht="30" x14ac:dyDescent="0.25">
      <c r="A162" s="642"/>
      <c r="B162" s="512"/>
      <c r="C162" s="122" t="s">
        <v>4507</v>
      </c>
      <c r="D162" s="120" t="s">
        <v>4508</v>
      </c>
      <c r="E162" s="276" t="s">
        <v>14</v>
      </c>
      <c r="F162" s="276" t="s">
        <v>15</v>
      </c>
      <c r="G162" s="3">
        <v>40000</v>
      </c>
      <c r="H162" s="3">
        <f t="shared" si="2"/>
        <v>80000</v>
      </c>
      <c r="I162" s="3">
        <v>2</v>
      </c>
    </row>
    <row r="163" spans="1:9" s="77" customFormat="1" x14ac:dyDescent="0.25">
      <c r="A163" s="642"/>
      <c r="B163" s="512"/>
      <c r="C163" s="122" t="s">
        <v>4509</v>
      </c>
      <c r="D163" s="120" t="s">
        <v>4510</v>
      </c>
      <c r="E163" s="276" t="s">
        <v>14</v>
      </c>
      <c r="F163" s="276" t="s">
        <v>15</v>
      </c>
      <c r="G163" s="3">
        <v>40000</v>
      </c>
      <c r="H163" s="3">
        <f t="shared" si="2"/>
        <v>80000</v>
      </c>
      <c r="I163" s="3">
        <v>2</v>
      </c>
    </row>
    <row r="164" spans="1:9" s="77" customFormat="1" x14ac:dyDescent="0.25">
      <c r="A164" s="642"/>
      <c r="B164" s="512"/>
      <c r="C164" s="122" t="s">
        <v>4511</v>
      </c>
      <c r="D164" s="120" t="s">
        <v>4512</v>
      </c>
      <c r="E164" s="276" t="s">
        <v>14</v>
      </c>
      <c r="F164" s="276" t="s">
        <v>15</v>
      </c>
      <c r="G164" s="3">
        <v>55000</v>
      </c>
      <c r="H164" s="3">
        <f t="shared" si="2"/>
        <v>110000</v>
      </c>
      <c r="I164" s="3">
        <v>2</v>
      </c>
    </row>
    <row r="165" spans="1:9" s="77" customFormat="1" x14ac:dyDescent="0.25">
      <c r="A165" s="642"/>
      <c r="B165" s="512"/>
      <c r="C165" s="122" t="s">
        <v>4513</v>
      </c>
      <c r="D165" s="120" t="s">
        <v>4514</v>
      </c>
      <c r="E165" s="276" t="s">
        <v>14</v>
      </c>
      <c r="F165" s="276" t="s">
        <v>15</v>
      </c>
      <c r="G165" s="3">
        <v>65000</v>
      </c>
      <c r="H165" s="3">
        <f t="shared" si="2"/>
        <v>130000</v>
      </c>
      <c r="I165" s="3">
        <v>2</v>
      </c>
    </row>
    <row r="166" spans="1:9" s="77" customFormat="1" ht="30" x14ac:dyDescent="0.25">
      <c r="A166" s="642"/>
      <c r="B166" s="512"/>
      <c r="C166" s="122" t="s">
        <v>4515</v>
      </c>
      <c r="D166" s="120" t="s">
        <v>4516</v>
      </c>
      <c r="E166" s="276" t="s">
        <v>14</v>
      </c>
      <c r="F166" s="276" t="s">
        <v>15</v>
      </c>
      <c r="G166" s="3">
        <v>65000</v>
      </c>
      <c r="H166" s="3">
        <f t="shared" si="2"/>
        <v>130000</v>
      </c>
      <c r="I166" s="3">
        <v>2</v>
      </c>
    </row>
    <row r="167" spans="1:9" s="77" customFormat="1" x14ac:dyDescent="0.25">
      <c r="A167" s="642"/>
      <c r="B167" s="512"/>
      <c r="C167" s="122" t="s">
        <v>4517</v>
      </c>
      <c r="D167" s="120" t="s">
        <v>4518</v>
      </c>
      <c r="E167" s="276" t="s">
        <v>14</v>
      </c>
      <c r="F167" s="276" t="s">
        <v>15</v>
      </c>
      <c r="G167" s="3">
        <v>65000</v>
      </c>
      <c r="H167" s="3">
        <f t="shared" si="2"/>
        <v>130000</v>
      </c>
      <c r="I167" s="3">
        <v>2</v>
      </c>
    </row>
    <row r="168" spans="1:9" s="77" customFormat="1" ht="30" x14ac:dyDescent="0.25">
      <c r="A168" s="642"/>
      <c r="B168" s="513"/>
      <c r="C168" s="122" t="s">
        <v>4519</v>
      </c>
      <c r="D168" s="120" t="s">
        <v>4520</v>
      </c>
      <c r="E168" s="276" t="s">
        <v>14</v>
      </c>
      <c r="F168" s="276" t="s">
        <v>15</v>
      </c>
      <c r="G168" s="3">
        <v>30000</v>
      </c>
      <c r="H168" s="3">
        <f t="shared" si="2"/>
        <v>210000</v>
      </c>
      <c r="I168" s="3">
        <v>7</v>
      </c>
    </row>
    <row r="169" spans="1:9" s="77" customFormat="1" x14ac:dyDescent="0.25">
      <c r="A169" s="642"/>
      <c r="B169" s="511">
        <v>4267</v>
      </c>
      <c r="C169" s="122" t="s">
        <v>4521</v>
      </c>
      <c r="D169" s="120" t="s">
        <v>4522</v>
      </c>
      <c r="E169" s="276" t="s">
        <v>14</v>
      </c>
      <c r="F169" s="276" t="s">
        <v>49</v>
      </c>
      <c r="G169" s="3">
        <v>2000</v>
      </c>
      <c r="H169" s="3">
        <f t="shared" si="2"/>
        <v>10000</v>
      </c>
      <c r="I169" s="3">
        <v>5</v>
      </c>
    </row>
    <row r="170" spans="1:9" s="77" customFormat="1" ht="30" x14ac:dyDescent="0.25">
      <c r="A170" s="642"/>
      <c r="B170" s="512"/>
      <c r="C170" s="122" t="s">
        <v>4523</v>
      </c>
      <c r="D170" s="120" t="s">
        <v>682</v>
      </c>
      <c r="E170" s="276" t="s">
        <v>14</v>
      </c>
      <c r="F170" s="276" t="s">
        <v>15</v>
      </c>
      <c r="G170" s="3">
        <v>600</v>
      </c>
      <c r="H170" s="3">
        <f t="shared" si="2"/>
        <v>60000</v>
      </c>
      <c r="I170" s="3">
        <v>100</v>
      </c>
    </row>
    <row r="171" spans="1:9" s="77" customFormat="1" x14ac:dyDescent="0.25">
      <c r="A171" s="642"/>
      <c r="B171" s="512"/>
      <c r="C171" s="122" t="s">
        <v>4524</v>
      </c>
      <c r="D171" s="120" t="s">
        <v>78</v>
      </c>
      <c r="E171" s="276" t="s">
        <v>14</v>
      </c>
      <c r="F171" s="276" t="s">
        <v>15</v>
      </c>
      <c r="G171" s="3">
        <v>1500</v>
      </c>
      <c r="H171" s="3">
        <f t="shared" si="2"/>
        <v>195000</v>
      </c>
      <c r="I171" s="3">
        <v>130</v>
      </c>
    </row>
    <row r="172" spans="1:9" s="77" customFormat="1" ht="30" x14ac:dyDescent="0.25">
      <c r="A172" s="642"/>
      <c r="B172" s="512"/>
      <c r="C172" s="122" t="s">
        <v>4525</v>
      </c>
      <c r="D172" s="120" t="s">
        <v>686</v>
      </c>
      <c r="E172" s="276" t="s">
        <v>14</v>
      </c>
      <c r="F172" s="276" t="s">
        <v>15</v>
      </c>
      <c r="G172" s="3">
        <v>10</v>
      </c>
      <c r="H172" s="3">
        <f t="shared" si="2"/>
        <v>1800000</v>
      </c>
      <c r="I172" s="3">
        <v>180000</v>
      </c>
    </row>
    <row r="173" spans="1:9" s="77" customFormat="1" x14ac:dyDescent="0.25">
      <c r="A173" s="642"/>
      <c r="B173" s="512"/>
      <c r="C173" s="122" t="s">
        <v>4526</v>
      </c>
      <c r="D173" s="120" t="s">
        <v>416</v>
      </c>
      <c r="E173" s="276" t="s">
        <v>14</v>
      </c>
      <c r="F173" s="276" t="s">
        <v>15</v>
      </c>
      <c r="G173" s="3">
        <v>450</v>
      </c>
      <c r="H173" s="3">
        <f t="shared" si="2"/>
        <v>135000</v>
      </c>
      <c r="I173" s="3">
        <v>300</v>
      </c>
    </row>
    <row r="174" spans="1:9" s="77" customFormat="1" x14ac:dyDescent="0.25">
      <c r="A174" s="642"/>
      <c r="B174" s="512"/>
      <c r="C174" s="122" t="s">
        <v>4527</v>
      </c>
      <c r="D174" s="120" t="s">
        <v>437</v>
      </c>
      <c r="E174" s="276" t="s">
        <v>14</v>
      </c>
      <c r="F174" s="276" t="s">
        <v>66</v>
      </c>
      <c r="G174" s="3">
        <v>60</v>
      </c>
      <c r="H174" s="3">
        <f t="shared" si="2"/>
        <v>4200000</v>
      </c>
      <c r="I174" s="3">
        <v>70000</v>
      </c>
    </row>
    <row r="175" spans="1:9" s="77" customFormat="1" x14ac:dyDescent="0.25">
      <c r="A175" s="642"/>
      <c r="B175" s="513"/>
      <c r="C175" s="122" t="s">
        <v>4528</v>
      </c>
      <c r="D175" s="120" t="s">
        <v>4529</v>
      </c>
      <c r="E175" s="276" t="s">
        <v>14</v>
      </c>
      <c r="F175" s="276" t="s">
        <v>15</v>
      </c>
      <c r="G175" s="3">
        <v>200</v>
      </c>
      <c r="H175" s="3">
        <f t="shared" si="2"/>
        <v>20000</v>
      </c>
      <c r="I175" s="3">
        <v>100</v>
      </c>
    </row>
    <row r="176" spans="1:9" s="77" customFormat="1" x14ac:dyDescent="0.25">
      <c r="A176" s="642"/>
      <c r="B176" s="511">
        <v>4269</v>
      </c>
      <c r="C176" s="122" t="s">
        <v>4530</v>
      </c>
      <c r="D176" s="120" t="s">
        <v>4531</v>
      </c>
      <c r="E176" s="276" t="s">
        <v>14</v>
      </c>
      <c r="F176" s="276" t="s">
        <v>15</v>
      </c>
      <c r="G176" s="3">
        <v>100</v>
      </c>
      <c r="H176" s="3">
        <f t="shared" si="2"/>
        <v>100000</v>
      </c>
      <c r="I176" s="3">
        <v>1000</v>
      </c>
    </row>
    <row r="177" spans="1:9" s="77" customFormat="1" ht="30" x14ac:dyDescent="0.25">
      <c r="A177" s="642"/>
      <c r="B177" s="512"/>
      <c r="C177" s="122" t="s">
        <v>4532</v>
      </c>
      <c r="D177" s="120" t="s">
        <v>4533</v>
      </c>
      <c r="E177" s="276" t="s">
        <v>14</v>
      </c>
      <c r="F177" s="276" t="s">
        <v>15</v>
      </c>
      <c r="G177" s="3">
        <v>50000</v>
      </c>
      <c r="H177" s="3">
        <f t="shared" si="2"/>
        <v>4500000</v>
      </c>
      <c r="I177" s="3">
        <v>90</v>
      </c>
    </row>
    <row r="178" spans="1:9" s="77" customFormat="1" x14ac:dyDescent="0.25">
      <c r="A178" s="642"/>
      <c r="B178" s="512"/>
      <c r="C178" s="122" t="s">
        <v>4534</v>
      </c>
      <c r="D178" s="120" t="s">
        <v>4535</v>
      </c>
      <c r="E178" s="276" t="s">
        <v>14</v>
      </c>
      <c r="F178" s="276" t="s">
        <v>15</v>
      </c>
      <c r="G178" s="3">
        <v>30000</v>
      </c>
      <c r="H178" s="3">
        <f t="shared" si="2"/>
        <v>1800000</v>
      </c>
      <c r="I178" s="3">
        <v>60</v>
      </c>
    </row>
    <row r="179" spans="1:9" s="77" customFormat="1" x14ac:dyDescent="0.25">
      <c r="A179" s="642"/>
      <c r="B179" s="512"/>
      <c r="C179" s="122" t="s">
        <v>4536</v>
      </c>
      <c r="D179" s="120" t="s">
        <v>4537</v>
      </c>
      <c r="E179" s="276" t="s">
        <v>14</v>
      </c>
      <c r="F179" s="276" t="s">
        <v>15</v>
      </c>
      <c r="G179" s="3">
        <v>10000</v>
      </c>
      <c r="H179" s="3">
        <f t="shared" si="2"/>
        <v>1600000</v>
      </c>
      <c r="I179" s="3">
        <v>160</v>
      </c>
    </row>
    <row r="180" spans="1:9" s="77" customFormat="1" ht="45" x14ac:dyDescent="0.25">
      <c r="A180" s="642"/>
      <c r="B180" s="512"/>
      <c r="C180" s="122" t="s">
        <v>4538</v>
      </c>
      <c r="D180" s="120" t="s">
        <v>4539</v>
      </c>
      <c r="E180" s="276" t="s">
        <v>126</v>
      </c>
      <c r="F180" s="276" t="s">
        <v>15</v>
      </c>
      <c r="G180" s="3">
        <v>0</v>
      </c>
      <c r="H180" s="3">
        <f t="shared" si="2"/>
        <v>0</v>
      </c>
      <c r="I180" s="3">
        <v>10</v>
      </c>
    </row>
    <row r="181" spans="1:9" s="77" customFormat="1" ht="45" x14ac:dyDescent="0.25">
      <c r="A181" s="642"/>
      <c r="B181" s="512"/>
      <c r="C181" s="126">
        <v>18511180</v>
      </c>
      <c r="D181" s="125" t="s">
        <v>4540</v>
      </c>
      <c r="E181" s="79" t="s">
        <v>126</v>
      </c>
      <c r="F181" s="79" t="s">
        <v>15</v>
      </c>
      <c r="G181" s="16">
        <v>0</v>
      </c>
      <c r="H181" s="16">
        <f t="shared" si="2"/>
        <v>0</v>
      </c>
      <c r="I181" s="16">
        <v>2</v>
      </c>
    </row>
    <row r="182" spans="1:9" s="77" customFormat="1" ht="45" x14ac:dyDescent="0.25">
      <c r="A182" s="642"/>
      <c r="B182" s="512"/>
      <c r="C182" s="126">
        <v>18511180</v>
      </c>
      <c r="D182" s="125" t="s">
        <v>4541</v>
      </c>
      <c r="E182" s="79" t="s">
        <v>126</v>
      </c>
      <c r="F182" s="79" t="s">
        <v>15</v>
      </c>
      <c r="G182" s="16">
        <v>0</v>
      </c>
      <c r="H182" s="16">
        <f t="shared" si="2"/>
        <v>0</v>
      </c>
      <c r="I182" s="16">
        <v>6</v>
      </c>
    </row>
    <row r="183" spans="1:9" s="77" customFormat="1" ht="45" x14ac:dyDescent="0.25">
      <c r="A183" s="642"/>
      <c r="B183" s="512"/>
      <c r="C183" s="126">
        <v>18511180</v>
      </c>
      <c r="D183" s="125" t="s">
        <v>4542</v>
      </c>
      <c r="E183" s="79" t="s">
        <v>126</v>
      </c>
      <c r="F183" s="79" t="s">
        <v>15</v>
      </c>
      <c r="G183" s="16">
        <v>0</v>
      </c>
      <c r="H183" s="16">
        <f t="shared" si="2"/>
        <v>0</v>
      </c>
      <c r="I183" s="16">
        <v>7</v>
      </c>
    </row>
    <row r="184" spans="1:9" s="77" customFormat="1" ht="45" x14ac:dyDescent="0.25">
      <c r="A184" s="642"/>
      <c r="B184" s="512"/>
      <c r="C184" s="126">
        <v>18511180</v>
      </c>
      <c r="D184" s="125" t="s">
        <v>4542</v>
      </c>
      <c r="E184" s="79" t="s">
        <v>126</v>
      </c>
      <c r="F184" s="79" t="s">
        <v>15</v>
      </c>
      <c r="G184" s="16">
        <v>0</v>
      </c>
      <c r="H184" s="16">
        <f t="shared" si="2"/>
        <v>0</v>
      </c>
      <c r="I184" s="16">
        <v>7</v>
      </c>
    </row>
    <row r="185" spans="1:9" s="77" customFormat="1" ht="45" x14ac:dyDescent="0.25">
      <c r="A185" s="642"/>
      <c r="B185" s="512"/>
      <c r="C185" s="126">
        <v>18511180</v>
      </c>
      <c r="D185" s="125" t="s">
        <v>4543</v>
      </c>
      <c r="E185" s="79" t="s">
        <v>126</v>
      </c>
      <c r="F185" s="79" t="s">
        <v>15</v>
      </c>
      <c r="G185" s="16">
        <v>0</v>
      </c>
      <c r="H185" s="16">
        <f t="shared" si="2"/>
        <v>0</v>
      </c>
      <c r="I185" s="16">
        <v>8</v>
      </c>
    </row>
    <row r="186" spans="1:9" s="77" customFormat="1" ht="45" x14ac:dyDescent="0.25">
      <c r="A186" s="642"/>
      <c r="B186" s="512"/>
      <c r="C186" s="126">
        <v>18511180</v>
      </c>
      <c r="D186" s="125" t="s">
        <v>4544</v>
      </c>
      <c r="E186" s="79" t="s">
        <v>126</v>
      </c>
      <c r="F186" s="79" t="s">
        <v>15</v>
      </c>
      <c r="G186" s="16">
        <v>0</v>
      </c>
      <c r="H186" s="16">
        <f t="shared" si="2"/>
        <v>0</v>
      </c>
      <c r="I186" s="16">
        <v>5</v>
      </c>
    </row>
    <row r="187" spans="1:9" s="77" customFormat="1" ht="30" x14ac:dyDescent="0.25">
      <c r="A187" s="642"/>
      <c r="B187" s="512"/>
      <c r="C187" s="122" t="s">
        <v>4538</v>
      </c>
      <c r="D187" s="120" t="s">
        <v>4545</v>
      </c>
      <c r="E187" s="276" t="s">
        <v>14</v>
      </c>
      <c r="F187" s="276" t="s">
        <v>15</v>
      </c>
      <c r="G187" s="3">
        <v>145000</v>
      </c>
      <c r="H187" s="3">
        <f t="shared" si="2"/>
        <v>1450000</v>
      </c>
      <c r="I187" s="3">
        <v>10</v>
      </c>
    </row>
    <row r="188" spans="1:9" s="77" customFormat="1" ht="30" x14ac:dyDescent="0.25">
      <c r="A188" s="642"/>
      <c r="B188" s="512"/>
      <c r="C188" s="122" t="s">
        <v>4546</v>
      </c>
      <c r="D188" s="120" t="s">
        <v>4547</v>
      </c>
      <c r="E188" s="276" t="s">
        <v>14</v>
      </c>
      <c r="F188" s="276" t="s">
        <v>15</v>
      </c>
      <c r="G188" s="3">
        <v>42000</v>
      </c>
      <c r="H188" s="3">
        <f t="shared" si="2"/>
        <v>420000</v>
      </c>
      <c r="I188" s="3">
        <v>10</v>
      </c>
    </row>
    <row r="189" spans="1:9" s="77" customFormat="1" ht="30" x14ac:dyDescent="0.25">
      <c r="A189" s="642"/>
      <c r="B189" s="512"/>
      <c r="C189" s="122" t="s">
        <v>4548</v>
      </c>
      <c r="D189" s="120" t="s">
        <v>4549</v>
      </c>
      <c r="E189" s="276" t="s">
        <v>14</v>
      </c>
      <c r="F189" s="276" t="s">
        <v>15</v>
      </c>
      <c r="G189" s="3">
        <v>55000</v>
      </c>
      <c r="H189" s="3">
        <f t="shared" si="2"/>
        <v>110000</v>
      </c>
      <c r="I189" s="3">
        <v>2</v>
      </c>
    </row>
    <row r="190" spans="1:9" s="77" customFormat="1" ht="30" x14ac:dyDescent="0.25">
      <c r="A190" s="642"/>
      <c r="B190" s="512"/>
      <c r="C190" s="122" t="s">
        <v>4550</v>
      </c>
      <c r="D190" s="120" t="s">
        <v>4551</v>
      </c>
      <c r="E190" s="276" t="s">
        <v>14</v>
      </c>
      <c r="F190" s="276" t="s">
        <v>15</v>
      </c>
      <c r="G190" s="3">
        <v>55000</v>
      </c>
      <c r="H190" s="3">
        <f t="shared" si="2"/>
        <v>220000</v>
      </c>
      <c r="I190" s="3">
        <v>4</v>
      </c>
    </row>
    <row r="191" spans="1:9" s="77" customFormat="1" ht="30" x14ac:dyDescent="0.25">
      <c r="A191" s="642"/>
      <c r="B191" s="512"/>
      <c r="C191" s="122" t="s">
        <v>4552</v>
      </c>
      <c r="D191" s="120" t="s">
        <v>4553</v>
      </c>
      <c r="E191" s="276" t="s">
        <v>14</v>
      </c>
      <c r="F191" s="276" t="s">
        <v>15</v>
      </c>
      <c r="G191" s="3">
        <v>55000</v>
      </c>
      <c r="H191" s="3">
        <f t="shared" si="2"/>
        <v>220000</v>
      </c>
      <c r="I191" s="3">
        <v>4</v>
      </c>
    </row>
    <row r="192" spans="1:9" s="77" customFormat="1" ht="45" x14ac:dyDescent="0.25">
      <c r="A192" s="642"/>
      <c r="B192" s="512"/>
      <c r="C192" s="122" t="s">
        <v>4554</v>
      </c>
      <c r="D192" s="120" t="s">
        <v>4555</v>
      </c>
      <c r="E192" s="276" t="s">
        <v>14</v>
      </c>
      <c r="F192" s="276" t="s">
        <v>15</v>
      </c>
      <c r="G192" s="3">
        <v>55000</v>
      </c>
      <c r="H192" s="3">
        <f t="shared" si="2"/>
        <v>220000</v>
      </c>
      <c r="I192" s="3">
        <v>4</v>
      </c>
    </row>
    <row r="193" spans="1:9" s="77" customFormat="1" ht="30" x14ac:dyDescent="0.25">
      <c r="A193" s="642"/>
      <c r="B193" s="512"/>
      <c r="C193" s="122" t="s">
        <v>4556</v>
      </c>
      <c r="D193" s="120" t="s">
        <v>4557</v>
      </c>
      <c r="E193" s="276" t="s">
        <v>14</v>
      </c>
      <c r="F193" s="276" t="s">
        <v>15</v>
      </c>
      <c r="G193" s="3">
        <v>55000</v>
      </c>
      <c r="H193" s="3">
        <f t="shared" si="2"/>
        <v>220000</v>
      </c>
      <c r="I193" s="3">
        <v>4</v>
      </c>
    </row>
    <row r="194" spans="1:9" s="77" customFormat="1" ht="30" x14ac:dyDescent="0.25">
      <c r="A194" s="642"/>
      <c r="B194" s="513"/>
      <c r="C194" s="122" t="s">
        <v>4558</v>
      </c>
      <c r="D194" s="120" t="s">
        <v>4559</v>
      </c>
      <c r="E194" s="276" t="s">
        <v>14</v>
      </c>
      <c r="F194" s="276" t="s">
        <v>15</v>
      </c>
      <c r="G194" s="3">
        <v>55000</v>
      </c>
      <c r="H194" s="3">
        <f t="shared" si="2"/>
        <v>220000</v>
      </c>
      <c r="I194" s="3">
        <v>4</v>
      </c>
    </row>
    <row r="195" spans="1:9" s="77" customFormat="1" ht="45" x14ac:dyDescent="0.25">
      <c r="A195" s="642"/>
      <c r="B195" s="511">
        <v>5122</v>
      </c>
      <c r="C195" s="119" t="s">
        <v>5535</v>
      </c>
      <c r="D195" s="120" t="s">
        <v>4560</v>
      </c>
      <c r="E195" s="276" t="s">
        <v>14</v>
      </c>
      <c r="F195" s="276" t="s">
        <v>15</v>
      </c>
      <c r="G195" s="3">
        <v>235000</v>
      </c>
      <c r="H195" s="3">
        <f t="shared" si="2"/>
        <v>235000</v>
      </c>
      <c r="I195" s="3">
        <v>1</v>
      </c>
    </row>
    <row r="196" spans="1:9" s="77" customFormat="1" ht="45" x14ac:dyDescent="0.25">
      <c r="A196" s="642"/>
      <c r="B196" s="512"/>
      <c r="C196" s="119" t="s">
        <v>5536</v>
      </c>
      <c r="D196" s="120" t="s">
        <v>4561</v>
      </c>
      <c r="E196" s="276" t="s">
        <v>14</v>
      </c>
      <c r="F196" s="276" t="s">
        <v>15</v>
      </c>
      <c r="G196" s="3">
        <v>235000</v>
      </c>
      <c r="H196" s="3">
        <f t="shared" si="2"/>
        <v>235000</v>
      </c>
      <c r="I196" s="3">
        <v>1</v>
      </c>
    </row>
    <row r="197" spans="1:9" s="77" customFormat="1" x14ac:dyDescent="0.25">
      <c r="A197" s="642"/>
      <c r="B197" s="512"/>
      <c r="C197" s="119">
        <v>30191400</v>
      </c>
      <c r="D197" s="120" t="s">
        <v>4562</v>
      </c>
      <c r="E197" s="276" t="s">
        <v>14</v>
      </c>
      <c r="F197" s="276" t="s">
        <v>15</v>
      </c>
      <c r="G197" s="3">
        <v>45000</v>
      </c>
      <c r="H197" s="3">
        <f t="shared" si="2"/>
        <v>135000</v>
      </c>
      <c r="I197" s="3">
        <v>3</v>
      </c>
    </row>
    <row r="198" spans="1:9" s="77" customFormat="1" ht="30" x14ac:dyDescent="0.25">
      <c r="A198" s="642"/>
      <c r="B198" s="512"/>
      <c r="C198" s="122" t="s">
        <v>4563</v>
      </c>
      <c r="D198" s="120" t="s">
        <v>4564</v>
      </c>
      <c r="E198" s="276" t="s">
        <v>14</v>
      </c>
      <c r="F198" s="276" t="s">
        <v>15</v>
      </c>
      <c r="G198" s="3">
        <v>350000</v>
      </c>
      <c r="H198" s="3">
        <f t="shared" si="2"/>
        <v>3500000</v>
      </c>
      <c r="I198" s="3">
        <v>10</v>
      </c>
    </row>
    <row r="199" spans="1:9" s="77" customFormat="1" ht="30" x14ac:dyDescent="0.25">
      <c r="A199" s="642"/>
      <c r="B199" s="512"/>
      <c r="C199" s="122" t="s">
        <v>4565</v>
      </c>
      <c r="D199" s="120" t="s">
        <v>4566</v>
      </c>
      <c r="E199" s="276" t="s">
        <v>14</v>
      </c>
      <c r="F199" s="276" t="s">
        <v>15</v>
      </c>
      <c r="G199" s="3">
        <v>240000</v>
      </c>
      <c r="H199" s="3">
        <f t="shared" si="2"/>
        <v>8400000</v>
      </c>
      <c r="I199" s="3">
        <v>35</v>
      </c>
    </row>
    <row r="200" spans="1:9" s="77" customFormat="1" ht="30" x14ac:dyDescent="0.25">
      <c r="A200" s="642"/>
      <c r="B200" s="512"/>
      <c r="C200" s="122" t="s">
        <v>4567</v>
      </c>
      <c r="D200" s="120" t="s">
        <v>4568</v>
      </c>
      <c r="E200" s="276" t="s">
        <v>14</v>
      </c>
      <c r="F200" s="276" t="s">
        <v>15</v>
      </c>
      <c r="G200" s="3">
        <v>430000</v>
      </c>
      <c r="H200" s="3">
        <f t="shared" si="2"/>
        <v>4300000</v>
      </c>
      <c r="I200" s="3">
        <v>10</v>
      </c>
    </row>
    <row r="201" spans="1:9" s="77" customFormat="1" x14ac:dyDescent="0.25">
      <c r="A201" s="642"/>
      <c r="B201" s="512"/>
      <c r="C201" s="122" t="s">
        <v>4569</v>
      </c>
      <c r="D201" s="120" t="s">
        <v>115</v>
      </c>
      <c r="E201" s="276" t="s">
        <v>14</v>
      </c>
      <c r="F201" s="276" t="s">
        <v>15</v>
      </c>
      <c r="G201" s="3">
        <v>280000</v>
      </c>
      <c r="H201" s="3">
        <f t="shared" si="2"/>
        <v>3360000</v>
      </c>
      <c r="I201" s="3">
        <v>12</v>
      </c>
    </row>
    <row r="202" spans="1:9" s="77" customFormat="1" ht="30" x14ac:dyDescent="0.25">
      <c r="A202" s="642"/>
      <c r="B202" s="512"/>
      <c r="C202" s="122" t="s">
        <v>4570</v>
      </c>
      <c r="D202" s="120" t="s">
        <v>4571</v>
      </c>
      <c r="E202" s="276" t="s">
        <v>14</v>
      </c>
      <c r="F202" s="276" t="s">
        <v>15</v>
      </c>
      <c r="G202" s="3">
        <v>520000</v>
      </c>
      <c r="H202" s="3">
        <f t="shared" si="2"/>
        <v>5200000</v>
      </c>
      <c r="I202" s="3">
        <v>10</v>
      </c>
    </row>
    <row r="203" spans="1:9" s="77" customFormat="1" ht="30" x14ac:dyDescent="0.25">
      <c r="A203" s="642"/>
      <c r="B203" s="512"/>
      <c r="C203" s="122" t="s">
        <v>4572</v>
      </c>
      <c r="D203" s="120" t="s">
        <v>706</v>
      </c>
      <c r="E203" s="276" t="s">
        <v>14</v>
      </c>
      <c r="F203" s="276" t="s">
        <v>15</v>
      </c>
      <c r="G203" s="3">
        <v>200000</v>
      </c>
      <c r="H203" s="3">
        <f t="shared" si="2"/>
        <v>3000000</v>
      </c>
      <c r="I203" s="3">
        <v>15</v>
      </c>
    </row>
    <row r="204" spans="1:9" s="77" customFormat="1" x14ac:dyDescent="0.25">
      <c r="A204" s="642"/>
      <c r="B204" s="512"/>
      <c r="C204" s="122" t="s">
        <v>4573</v>
      </c>
      <c r="D204" s="120" t="s">
        <v>4574</v>
      </c>
      <c r="E204" s="276" t="s">
        <v>14</v>
      </c>
      <c r="F204" s="276" t="s">
        <v>15</v>
      </c>
      <c r="G204" s="3">
        <v>220000</v>
      </c>
      <c r="H204" s="3">
        <f t="shared" si="2"/>
        <v>2200000</v>
      </c>
      <c r="I204" s="3">
        <v>10</v>
      </c>
    </row>
    <row r="205" spans="1:9" s="77" customFormat="1" ht="30" x14ac:dyDescent="0.25">
      <c r="A205" s="642"/>
      <c r="B205" s="512"/>
      <c r="C205" s="122" t="s">
        <v>4575</v>
      </c>
      <c r="D205" s="120" t="s">
        <v>4576</v>
      </c>
      <c r="E205" s="276" t="s">
        <v>14</v>
      </c>
      <c r="F205" s="276" t="s">
        <v>15</v>
      </c>
      <c r="G205" s="3">
        <v>220000</v>
      </c>
      <c r="H205" s="3">
        <f t="shared" si="2"/>
        <v>1100000</v>
      </c>
      <c r="I205" s="3">
        <v>5</v>
      </c>
    </row>
    <row r="206" spans="1:9" s="77" customFormat="1" x14ac:dyDescent="0.25">
      <c r="A206" s="642"/>
      <c r="B206" s="512"/>
      <c r="C206" s="122" t="s">
        <v>4577</v>
      </c>
      <c r="D206" s="120" t="s">
        <v>4578</v>
      </c>
      <c r="E206" s="276" t="s">
        <v>14</v>
      </c>
      <c r="F206" s="276" t="s">
        <v>15</v>
      </c>
      <c r="G206" s="3">
        <v>14700000</v>
      </c>
      <c r="H206" s="3">
        <f t="shared" si="2"/>
        <v>14700000</v>
      </c>
      <c r="I206" s="3">
        <v>1</v>
      </c>
    </row>
    <row r="207" spans="1:9" s="98" customFormat="1" x14ac:dyDescent="0.25">
      <c r="A207" s="642"/>
      <c r="B207" s="512"/>
      <c r="C207" s="120" t="s">
        <v>5522</v>
      </c>
      <c r="D207" s="120" t="s">
        <v>5523</v>
      </c>
      <c r="E207" s="276" t="s">
        <v>14</v>
      </c>
      <c r="F207" s="100" t="s">
        <v>15</v>
      </c>
      <c r="G207" s="3">
        <v>5000</v>
      </c>
      <c r="H207" s="3">
        <f t="shared" si="2"/>
        <v>500000</v>
      </c>
      <c r="I207" s="3">
        <v>100</v>
      </c>
    </row>
    <row r="208" spans="1:9" s="77" customFormat="1" ht="30" x14ac:dyDescent="0.25">
      <c r="A208" s="642"/>
      <c r="B208" s="512"/>
      <c r="C208" s="127" t="s">
        <v>5529</v>
      </c>
      <c r="D208" s="128" t="s">
        <v>4579</v>
      </c>
      <c r="E208" s="80" t="s">
        <v>14</v>
      </c>
      <c r="F208" s="80" t="s">
        <v>15</v>
      </c>
      <c r="G208" s="53">
        <v>27000</v>
      </c>
      <c r="H208" s="53">
        <f t="shared" si="2"/>
        <v>135000</v>
      </c>
      <c r="I208" s="53">
        <v>5</v>
      </c>
    </row>
    <row r="209" spans="1:9" s="77" customFormat="1" ht="30" x14ac:dyDescent="0.25">
      <c r="A209" s="642"/>
      <c r="B209" s="512"/>
      <c r="C209" s="126" t="s">
        <v>5530</v>
      </c>
      <c r="D209" s="125" t="s">
        <v>4580</v>
      </c>
      <c r="E209" s="79" t="s">
        <v>14</v>
      </c>
      <c r="F209" s="79" t="s">
        <v>15</v>
      </c>
      <c r="G209" s="16">
        <v>25000</v>
      </c>
      <c r="H209" s="16">
        <f t="shared" si="2"/>
        <v>500000</v>
      </c>
      <c r="I209" s="16">
        <v>20</v>
      </c>
    </row>
    <row r="210" spans="1:9" s="77" customFormat="1" ht="45" x14ac:dyDescent="0.25">
      <c r="A210" s="642"/>
      <c r="B210" s="512"/>
      <c r="C210" s="127" t="s">
        <v>5532</v>
      </c>
      <c r="D210" s="128" t="s">
        <v>4581</v>
      </c>
      <c r="E210" s="80" t="s">
        <v>14</v>
      </c>
      <c r="F210" s="80" t="s">
        <v>15</v>
      </c>
      <c r="G210" s="53">
        <v>30000</v>
      </c>
      <c r="H210" s="53">
        <f t="shared" si="2"/>
        <v>90000</v>
      </c>
      <c r="I210" s="53">
        <v>3</v>
      </c>
    </row>
    <row r="211" spans="1:9" s="77" customFormat="1" ht="30" x14ac:dyDescent="0.25">
      <c r="A211" s="642"/>
      <c r="B211" s="512"/>
      <c r="C211" s="126">
        <v>30232480</v>
      </c>
      <c r="D211" s="125" t="s">
        <v>4582</v>
      </c>
      <c r="E211" s="79" t="s">
        <v>14</v>
      </c>
      <c r="F211" s="79" t="s">
        <v>15</v>
      </c>
      <c r="G211" s="16">
        <v>20000</v>
      </c>
      <c r="H211" s="16">
        <f t="shared" si="2"/>
        <v>100000</v>
      </c>
      <c r="I211" s="16">
        <v>5</v>
      </c>
    </row>
    <row r="212" spans="1:9" s="77" customFormat="1" ht="30" x14ac:dyDescent="0.25">
      <c r="A212" s="642"/>
      <c r="B212" s="512"/>
      <c r="C212" s="126">
        <v>30232480</v>
      </c>
      <c r="D212" s="125" t="s">
        <v>4582</v>
      </c>
      <c r="E212" s="79" t="s">
        <v>14</v>
      </c>
      <c r="F212" s="79" t="s">
        <v>15</v>
      </c>
      <c r="G212" s="16">
        <v>12000</v>
      </c>
      <c r="H212" s="16">
        <f t="shared" si="2"/>
        <v>72000</v>
      </c>
      <c r="I212" s="16">
        <v>6</v>
      </c>
    </row>
    <row r="213" spans="1:9" s="77" customFormat="1" x14ac:dyDescent="0.25">
      <c r="A213" s="642"/>
      <c r="B213" s="512"/>
      <c r="C213" s="127" t="s">
        <v>5531</v>
      </c>
      <c r="D213" s="128" t="s">
        <v>4583</v>
      </c>
      <c r="E213" s="80" t="s">
        <v>14</v>
      </c>
      <c r="F213" s="80" t="s">
        <v>15</v>
      </c>
      <c r="G213" s="53">
        <v>35000</v>
      </c>
      <c r="H213" s="53">
        <f t="shared" si="2"/>
        <v>105000</v>
      </c>
      <c r="I213" s="53">
        <v>3</v>
      </c>
    </row>
    <row r="214" spans="1:9" s="77" customFormat="1" x14ac:dyDescent="0.25">
      <c r="A214" s="642"/>
      <c r="B214" s="512"/>
      <c r="C214" s="127" t="s">
        <v>5533</v>
      </c>
      <c r="D214" s="128" t="s">
        <v>5534</v>
      </c>
      <c r="E214" s="80" t="s">
        <v>14</v>
      </c>
      <c r="F214" s="80" t="s">
        <v>15</v>
      </c>
      <c r="G214" s="53">
        <v>50000</v>
      </c>
      <c r="H214" s="53">
        <f t="shared" si="2"/>
        <v>150000</v>
      </c>
      <c r="I214" s="53">
        <v>3</v>
      </c>
    </row>
    <row r="215" spans="1:9" s="77" customFormat="1" x14ac:dyDescent="0.25">
      <c r="A215" s="642"/>
      <c r="B215" s="512"/>
      <c r="C215" s="126">
        <v>30237240</v>
      </c>
      <c r="D215" s="125" t="s">
        <v>4584</v>
      </c>
      <c r="E215" s="79" t="s">
        <v>14</v>
      </c>
      <c r="F215" s="79" t="s">
        <v>15</v>
      </c>
      <c r="G215" s="16">
        <v>100000</v>
      </c>
      <c r="H215" s="16">
        <f t="shared" si="2"/>
        <v>2000000</v>
      </c>
      <c r="I215" s="16">
        <v>20</v>
      </c>
    </row>
    <row r="216" spans="1:9" s="77" customFormat="1" x14ac:dyDescent="0.25">
      <c r="A216" s="642"/>
      <c r="B216" s="512"/>
      <c r="C216" s="127" t="s">
        <v>5538</v>
      </c>
      <c r="D216" s="128" t="s">
        <v>55</v>
      </c>
      <c r="E216" s="80" t="s">
        <v>14</v>
      </c>
      <c r="F216" s="80" t="s">
        <v>15</v>
      </c>
      <c r="G216" s="53">
        <v>3500</v>
      </c>
      <c r="H216" s="53">
        <f t="shared" si="2"/>
        <v>525000</v>
      </c>
      <c r="I216" s="53">
        <v>150</v>
      </c>
    </row>
    <row r="217" spans="1:9" s="77" customFormat="1" x14ac:dyDescent="0.25">
      <c r="A217" s="642"/>
      <c r="B217" s="512"/>
      <c r="C217" s="127" t="s">
        <v>5539</v>
      </c>
      <c r="D217" s="128" t="s">
        <v>4585</v>
      </c>
      <c r="E217" s="80" t="s">
        <v>14</v>
      </c>
      <c r="F217" s="80" t="s">
        <v>15</v>
      </c>
      <c r="G217" s="53">
        <v>8000</v>
      </c>
      <c r="H217" s="53">
        <f t="shared" si="2"/>
        <v>80000</v>
      </c>
      <c r="I217" s="53">
        <v>10</v>
      </c>
    </row>
    <row r="218" spans="1:9" s="77" customFormat="1" x14ac:dyDescent="0.25">
      <c r="A218" s="642"/>
      <c r="B218" s="512"/>
      <c r="C218" s="127" t="s">
        <v>5537</v>
      </c>
      <c r="D218" s="128" t="s">
        <v>1885</v>
      </c>
      <c r="E218" s="80" t="s">
        <v>14</v>
      </c>
      <c r="F218" s="80" t="s">
        <v>15</v>
      </c>
      <c r="G218" s="53">
        <v>4000</v>
      </c>
      <c r="H218" s="53">
        <f t="shared" si="2"/>
        <v>400000</v>
      </c>
      <c r="I218" s="53">
        <v>100</v>
      </c>
    </row>
    <row r="219" spans="1:9" s="77" customFormat="1" ht="30" x14ac:dyDescent="0.25">
      <c r="A219" s="642"/>
      <c r="B219" s="512"/>
      <c r="C219" s="122" t="s">
        <v>4586</v>
      </c>
      <c r="D219" s="120" t="s">
        <v>1215</v>
      </c>
      <c r="E219" s="276" t="s">
        <v>14</v>
      </c>
      <c r="F219" s="276" t="s">
        <v>15</v>
      </c>
      <c r="G219" s="3">
        <v>75000</v>
      </c>
      <c r="H219" s="3">
        <f t="shared" si="2"/>
        <v>675000</v>
      </c>
      <c r="I219" s="3">
        <v>9</v>
      </c>
    </row>
    <row r="220" spans="1:9" s="77" customFormat="1" ht="30" x14ac:dyDescent="0.25">
      <c r="A220" s="642"/>
      <c r="B220" s="512"/>
      <c r="C220" s="122" t="s">
        <v>4587</v>
      </c>
      <c r="D220" s="120" t="s">
        <v>3609</v>
      </c>
      <c r="E220" s="276" t="s">
        <v>14</v>
      </c>
      <c r="F220" s="276" t="s">
        <v>15</v>
      </c>
      <c r="G220" s="3">
        <v>112200</v>
      </c>
      <c r="H220" s="3">
        <f t="shared" si="2"/>
        <v>1122000</v>
      </c>
      <c r="I220" s="3">
        <v>10</v>
      </c>
    </row>
    <row r="221" spans="1:9" s="77" customFormat="1" ht="30" x14ac:dyDescent="0.25">
      <c r="A221" s="642"/>
      <c r="B221" s="512"/>
      <c r="C221" s="126">
        <v>31151120</v>
      </c>
      <c r="D221" s="125" t="s">
        <v>4588</v>
      </c>
      <c r="E221" s="79" t="s">
        <v>14</v>
      </c>
      <c r="F221" s="79" t="s">
        <v>15</v>
      </c>
      <c r="G221" s="16">
        <v>25000</v>
      </c>
      <c r="H221" s="16">
        <f t="shared" si="2"/>
        <v>500000</v>
      </c>
      <c r="I221" s="16">
        <v>20</v>
      </c>
    </row>
    <row r="222" spans="1:9" s="77" customFormat="1" ht="30" x14ac:dyDescent="0.25">
      <c r="A222" s="642"/>
      <c r="B222" s="512"/>
      <c r="C222" s="122" t="s">
        <v>4589</v>
      </c>
      <c r="D222" s="120" t="s">
        <v>378</v>
      </c>
      <c r="E222" s="276" t="s">
        <v>14</v>
      </c>
      <c r="F222" s="276" t="s">
        <v>15</v>
      </c>
      <c r="G222" s="3">
        <v>9400</v>
      </c>
      <c r="H222" s="3">
        <f t="shared" si="2"/>
        <v>940000</v>
      </c>
      <c r="I222" s="3">
        <v>100</v>
      </c>
    </row>
    <row r="223" spans="1:9" s="77" customFormat="1" ht="30" x14ac:dyDescent="0.25">
      <c r="A223" s="642"/>
      <c r="B223" s="512"/>
      <c r="C223" s="122" t="s">
        <v>4590</v>
      </c>
      <c r="D223" s="120" t="s">
        <v>378</v>
      </c>
      <c r="E223" s="276" t="s">
        <v>14</v>
      </c>
      <c r="F223" s="276" t="s">
        <v>15</v>
      </c>
      <c r="G223" s="3">
        <v>6600</v>
      </c>
      <c r="H223" s="3">
        <f t="shared" si="2"/>
        <v>594000</v>
      </c>
      <c r="I223" s="3">
        <v>90</v>
      </c>
    </row>
    <row r="224" spans="1:9" s="77" customFormat="1" x14ac:dyDescent="0.25">
      <c r="A224" s="642"/>
      <c r="B224" s="512"/>
      <c r="C224" s="126">
        <v>32324900</v>
      </c>
      <c r="D224" s="125" t="s">
        <v>4591</v>
      </c>
      <c r="E224" s="79" t="s">
        <v>14</v>
      </c>
      <c r="F224" s="79" t="s">
        <v>15</v>
      </c>
      <c r="G224" s="16">
        <v>400000</v>
      </c>
      <c r="H224" s="16">
        <f t="shared" ref="H224:H296" si="3">G224*I224</f>
        <v>400000</v>
      </c>
      <c r="I224" s="16">
        <v>1</v>
      </c>
    </row>
    <row r="225" spans="1:13" s="77" customFormat="1" x14ac:dyDescent="0.25">
      <c r="A225" s="642"/>
      <c r="B225" s="512"/>
      <c r="C225" s="126">
        <v>32324900</v>
      </c>
      <c r="D225" s="125" t="s">
        <v>4592</v>
      </c>
      <c r="E225" s="79" t="s">
        <v>14</v>
      </c>
      <c r="F225" s="79" t="s">
        <v>15</v>
      </c>
      <c r="G225" s="16">
        <v>400000</v>
      </c>
      <c r="H225" s="16">
        <f t="shared" si="3"/>
        <v>2000000</v>
      </c>
      <c r="I225" s="16">
        <v>5</v>
      </c>
    </row>
    <row r="226" spans="1:13" s="77" customFormat="1" x14ac:dyDescent="0.25">
      <c r="A226" s="642"/>
      <c r="B226" s="512"/>
      <c r="C226" s="122" t="s">
        <v>4593</v>
      </c>
      <c r="D226" s="120" t="s">
        <v>3238</v>
      </c>
      <c r="E226" s="276" t="s">
        <v>14</v>
      </c>
      <c r="F226" s="276" t="s">
        <v>15</v>
      </c>
      <c r="G226" s="3">
        <v>368000</v>
      </c>
      <c r="H226" s="3">
        <f t="shared" si="3"/>
        <v>368000</v>
      </c>
      <c r="I226" s="3">
        <v>1</v>
      </c>
    </row>
    <row r="227" spans="1:13" s="77" customFormat="1" x14ac:dyDescent="0.25">
      <c r="A227" s="642"/>
      <c r="B227" s="512"/>
      <c r="C227" s="127" t="s">
        <v>5540</v>
      </c>
      <c r="D227" s="128" t="s">
        <v>3108</v>
      </c>
      <c r="E227" s="80" t="s">
        <v>14</v>
      </c>
      <c r="F227" s="80" t="s">
        <v>15</v>
      </c>
      <c r="G227" s="53">
        <v>8000</v>
      </c>
      <c r="H227" s="53">
        <f t="shared" si="3"/>
        <v>160000</v>
      </c>
      <c r="I227" s="53">
        <v>20</v>
      </c>
    </row>
    <row r="228" spans="1:13" s="77" customFormat="1" ht="30" x14ac:dyDescent="0.25">
      <c r="A228" s="642"/>
      <c r="B228" s="512"/>
      <c r="C228" s="128" t="s">
        <v>5544</v>
      </c>
      <c r="D228" s="128" t="s">
        <v>4594</v>
      </c>
      <c r="E228" s="128" t="s">
        <v>14</v>
      </c>
      <c r="F228" s="80" t="s">
        <v>15</v>
      </c>
      <c r="G228" s="53">
        <v>150</v>
      </c>
      <c r="H228" s="53">
        <f t="shared" si="3"/>
        <v>180000</v>
      </c>
      <c r="I228" s="53">
        <v>1200</v>
      </c>
    </row>
    <row r="229" spans="1:13" s="413" customFormat="1" x14ac:dyDescent="0.25">
      <c r="A229" s="642"/>
      <c r="B229" s="512"/>
      <c r="C229" s="128" t="s">
        <v>6525</v>
      </c>
      <c r="D229" s="128" t="s">
        <v>6526</v>
      </c>
      <c r="E229" s="128" t="s">
        <v>14</v>
      </c>
      <c r="F229" s="80" t="s">
        <v>15</v>
      </c>
      <c r="G229" s="363">
        <v>55000</v>
      </c>
      <c r="H229" s="342">
        <v>4400</v>
      </c>
      <c r="I229" s="363">
        <v>80</v>
      </c>
    </row>
    <row r="230" spans="1:13" s="77" customFormat="1" x14ac:dyDescent="0.25">
      <c r="A230" s="642"/>
      <c r="B230" s="512"/>
      <c r="C230" s="127" t="s">
        <v>5527</v>
      </c>
      <c r="D230" s="128" t="s">
        <v>4595</v>
      </c>
      <c r="E230" s="80" t="s">
        <v>14</v>
      </c>
      <c r="F230" s="80" t="s">
        <v>15</v>
      </c>
      <c r="G230" s="53">
        <v>8000</v>
      </c>
      <c r="H230" s="53">
        <f t="shared" si="3"/>
        <v>160000</v>
      </c>
      <c r="I230" s="53">
        <v>20</v>
      </c>
    </row>
    <row r="231" spans="1:13" s="98" customFormat="1" x14ac:dyDescent="0.25">
      <c r="A231" s="642"/>
      <c r="B231" s="512"/>
      <c r="C231" s="127" t="s">
        <v>5541</v>
      </c>
      <c r="D231" s="128" t="s">
        <v>5542</v>
      </c>
      <c r="E231" s="80" t="s">
        <v>14</v>
      </c>
      <c r="F231" s="80" t="s">
        <v>15</v>
      </c>
      <c r="G231" s="53">
        <v>20000</v>
      </c>
      <c r="H231" s="53">
        <v>100000</v>
      </c>
      <c r="I231" s="53">
        <v>5</v>
      </c>
    </row>
    <row r="232" spans="1:13" s="98" customFormat="1" x14ac:dyDescent="0.25">
      <c r="A232" s="642"/>
      <c r="B232" s="512"/>
      <c r="C232" s="127" t="s">
        <v>5543</v>
      </c>
      <c r="D232" s="128" t="s">
        <v>5542</v>
      </c>
      <c r="E232" s="80" t="s">
        <v>14</v>
      </c>
      <c r="F232" s="80" t="s">
        <v>15</v>
      </c>
      <c r="G232" s="53">
        <v>12000</v>
      </c>
      <c r="H232" s="53">
        <v>72000</v>
      </c>
      <c r="I232" s="53">
        <v>6</v>
      </c>
    </row>
    <row r="233" spans="1:13" s="98" customFormat="1" x14ac:dyDescent="0.25">
      <c r="A233" s="642"/>
      <c r="B233" s="512"/>
      <c r="C233" s="127"/>
      <c r="D233" s="128"/>
      <c r="E233" s="80" t="s">
        <v>14</v>
      </c>
      <c r="F233" s="80" t="s">
        <v>15</v>
      </c>
      <c r="G233" s="53"/>
      <c r="H233" s="53"/>
      <c r="I233" s="53"/>
    </row>
    <row r="234" spans="1:13" s="77" customFormat="1" x14ac:dyDescent="0.25">
      <c r="A234" s="642"/>
      <c r="B234" s="512"/>
      <c r="C234" s="127" t="s">
        <v>5528</v>
      </c>
      <c r="D234" s="128" t="s">
        <v>4596</v>
      </c>
      <c r="E234" s="80" t="s">
        <v>14</v>
      </c>
      <c r="F234" s="80" t="s">
        <v>15</v>
      </c>
      <c r="G234" s="53">
        <v>20000</v>
      </c>
      <c r="H234" s="53">
        <f t="shared" si="3"/>
        <v>80000</v>
      </c>
      <c r="I234" s="53">
        <v>4</v>
      </c>
    </row>
    <row r="235" spans="1:13" s="77" customFormat="1" x14ac:dyDescent="0.25">
      <c r="A235" s="642"/>
      <c r="B235" s="512"/>
      <c r="C235" s="122" t="s">
        <v>4597</v>
      </c>
      <c r="D235" s="120" t="s">
        <v>1218</v>
      </c>
      <c r="E235" s="276" t="s">
        <v>14</v>
      </c>
      <c r="F235" s="276" t="s">
        <v>15</v>
      </c>
      <c r="G235" s="3">
        <v>40000</v>
      </c>
      <c r="H235" s="3">
        <f t="shared" si="3"/>
        <v>1000000</v>
      </c>
      <c r="I235" s="3">
        <v>25</v>
      </c>
    </row>
    <row r="236" spans="1:13" s="77" customFormat="1" x14ac:dyDescent="0.25">
      <c r="A236" s="642"/>
      <c r="B236" s="512"/>
      <c r="C236" s="122" t="s">
        <v>4598</v>
      </c>
      <c r="D236" s="120" t="s">
        <v>1218</v>
      </c>
      <c r="E236" s="276" t="s">
        <v>14</v>
      </c>
      <c r="F236" s="276" t="s">
        <v>15</v>
      </c>
      <c r="G236" s="3">
        <v>70000</v>
      </c>
      <c r="H236" s="3">
        <f t="shared" si="3"/>
        <v>350000</v>
      </c>
      <c r="I236" s="3">
        <v>5</v>
      </c>
    </row>
    <row r="237" spans="1:13" s="77" customFormat="1" ht="30" x14ac:dyDescent="0.25">
      <c r="A237" s="642"/>
      <c r="B237" s="512"/>
      <c r="C237" s="122" t="s">
        <v>4599</v>
      </c>
      <c r="D237" s="120" t="s">
        <v>465</v>
      </c>
      <c r="E237" s="276" t="s">
        <v>14</v>
      </c>
      <c r="F237" s="276" t="s">
        <v>15</v>
      </c>
      <c r="G237" s="3">
        <v>8000</v>
      </c>
      <c r="H237" s="3">
        <f>G237*I237</f>
        <v>160000</v>
      </c>
      <c r="I237" s="3">
        <v>20</v>
      </c>
    </row>
    <row r="238" spans="1:13" s="77" customFormat="1" ht="30" x14ac:dyDescent="0.25">
      <c r="A238" s="642"/>
      <c r="B238" s="512"/>
      <c r="C238" s="122" t="s">
        <v>5518</v>
      </c>
      <c r="D238" s="120" t="s">
        <v>465</v>
      </c>
      <c r="E238" s="276" t="s">
        <v>14</v>
      </c>
      <c r="F238" s="276" t="s">
        <v>15</v>
      </c>
      <c r="G238" s="3">
        <v>8000</v>
      </c>
      <c r="H238" s="3">
        <f t="shared" si="3"/>
        <v>160000</v>
      </c>
      <c r="I238" s="3">
        <v>20</v>
      </c>
      <c r="M238" s="98"/>
    </row>
    <row r="239" spans="1:13" s="286" customFormat="1" x14ac:dyDescent="0.25">
      <c r="A239" s="642"/>
      <c r="B239" s="512"/>
      <c r="C239" s="122" t="s">
        <v>5818</v>
      </c>
      <c r="D239" s="120" t="s">
        <v>5819</v>
      </c>
      <c r="E239" s="287" t="s">
        <v>14</v>
      </c>
      <c r="F239" s="287" t="s">
        <v>15</v>
      </c>
      <c r="G239" s="3">
        <v>45000</v>
      </c>
      <c r="H239" s="3">
        <f t="shared" ref="H239:H244" si="4">G239*I239</f>
        <v>135000</v>
      </c>
      <c r="I239" s="3">
        <v>3</v>
      </c>
    </row>
    <row r="240" spans="1:13" s="286" customFormat="1" x14ac:dyDescent="0.25">
      <c r="A240" s="642"/>
      <c r="B240" s="512"/>
      <c r="C240" s="122" t="s">
        <v>5820</v>
      </c>
      <c r="D240" s="120" t="s">
        <v>4234</v>
      </c>
      <c r="E240" s="287" t="s">
        <v>14</v>
      </c>
      <c r="F240" s="287" t="s">
        <v>15</v>
      </c>
      <c r="G240" s="3">
        <v>400000</v>
      </c>
      <c r="H240" s="3">
        <f t="shared" si="4"/>
        <v>400000</v>
      </c>
      <c r="I240" s="3">
        <v>1</v>
      </c>
    </row>
    <row r="241" spans="1:9" s="286" customFormat="1" x14ac:dyDescent="0.25">
      <c r="A241" s="642"/>
      <c r="B241" s="512"/>
      <c r="C241" s="122" t="s">
        <v>5821</v>
      </c>
      <c r="D241" s="120" t="s">
        <v>4234</v>
      </c>
      <c r="E241" s="287" t="s">
        <v>14</v>
      </c>
      <c r="F241" s="287" t="s">
        <v>15</v>
      </c>
      <c r="G241" s="3">
        <v>400000</v>
      </c>
      <c r="H241" s="3">
        <f t="shared" si="4"/>
        <v>2000000</v>
      </c>
      <c r="I241" s="3">
        <v>5</v>
      </c>
    </row>
    <row r="242" spans="1:9" s="286" customFormat="1" x14ac:dyDescent="0.25">
      <c r="A242" s="642"/>
      <c r="B242" s="512"/>
      <c r="C242" s="122" t="s">
        <v>5822</v>
      </c>
      <c r="D242" s="120" t="s">
        <v>5823</v>
      </c>
      <c r="E242" s="287" t="s">
        <v>14</v>
      </c>
      <c r="F242" s="287" t="s">
        <v>15</v>
      </c>
      <c r="G242" s="3">
        <v>18000</v>
      </c>
      <c r="H242" s="3">
        <f t="shared" si="4"/>
        <v>360000</v>
      </c>
      <c r="I242" s="3">
        <v>20</v>
      </c>
    </row>
    <row r="243" spans="1:9" s="286" customFormat="1" x14ac:dyDescent="0.25">
      <c r="A243" s="642"/>
      <c r="B243" s="512"/>
      <c r="C243" s="122" t="s">
        <v>5824</v>
      </c>
      <c r="D243" s="120" t="s">
        <v>5825</v>
      </c>
      <c r="E243" s="287" t="s">
        <v>14</v>
      </c>
      <c r="F243" s="287" t="s">
        <v>15</v>
      </c>
      <c r="G243" s="3">
        <v>70000</v>
      </c>
      <c r="H243" s="3">
        <f t="shared" si="4"/>
        <v>2100000</v>
      </c>
      <c r="I243" s="3">
        <v>30</v>
      </c>
    </row>
    <row r="244" spans="1:9" s="286" customFormat="1" x14ac:dyDescent="0.25">
      <c r="A244" s="642"/>
      <c r="B244" s="512"/>
      <c r="C244" s="122" t="s">
        <v>5826</v>
      </c>
      <c r="D244" s="120" t="s">
        <v>4242</v>
      </c>
      <c r="E244" s="287" t="s">
        <v>14</v>
      </c>
      <c r="F244" s="287" t="s">
        <v>15</v>
      </c>
      <c r="G244" s="3">
        <v>80000</v>
      </c>
      <c r="H244" s="3">
        <f t="shared" si="4"/>
        <v>800000</v>
      </c>
      <c r="I244" s="3">
        <v>10</v>
      </c>
    </row>
    <row r="245" spans="1:9" s="77" customFormat="1" x14ac:dyDescent="0.25">
      <c r="A245" s="642"/>
      <c r="B245" s="512"/>
      <c r="C245" s="122" t="s">
        <v>4600</v>
      </c>
      <c r="D245" s="120" t="s">
        <v>4601</v>
      </c>
      <c r="E245" s="276" t="s">
        <v>14</v>
      </c>
      <c r="F245" s="276" t="s">
        <v>15</v>
      </c>
      <c r="G245" s="3">
        <v>90000</v>
      </c>
      <c r="H245" s="3">
        <f t="shared" si="3"/>
        <v>900000</v>
      </c>
      <c r="I245" s="3">
        <v>10</v>
      </c>
    </row>
    <row r="246" spans="1:9" s="77" customFormat="1" x14ac:dyDescent="0.25">
      <c r="A246" s="642"/>
      <c r="B246" s="512"/>
      <c r="C246" s="122" t="s">
        <v>4602</v>
      </c>
      <c r="D246" s="120" t="s">
        <v>466</v>
      </c>
      <c r="E246" s="276" t="s">
        <v>14</v>
      </c>
      <c r="F246" s="276" t="s">
        <v>15</v>
      </c>
      <c r="G246" s="3">
        <v>100000</v>
      </c>
      <c r="H246" s="3">
        <f t="shared" si="3"/>
        <v>1000000</v>
      </c>
      <c r="I246" s="3">
        <v>10</v>
      </c>
    </row>
    <row r="247" spans="1:9" s="77" customFormat="1" x14ac:dyDescent="0.25">
      <c r="A247" s="642"/>
      <c r="B247" s="512"/>
      <c r="C247" s="122" t="s">
        <v>4603</v>
      </c>
      <c r="D247" s="120" t="s">
        <v>466</v>
      </c>
      <c r="E247" s="276" t="s">
        <v>14</v>
      </c>
      <c r="F247" s="276" t="s">
        <v>15</v>
      </c>
      <c r="G247" s="3">
        <v>100000</v>
      </c>
      <c r="H247" s="3">
        <f t="shared" si="3"/>
        <v>500000</v>
      </c>
      <c r="I247" s="3">
        <v>5</v>
      </c>
    </row>
    <row r="248" spans="1:9" s="77" customFormat="1" x14ac:dyDescent="0.25">
      <c r="A248" s="642"/>
      <c r="B248" s="512"/>
      <c r="C248" s="122" t="s">
        <v>4604</v>
      </c>
      <c r="D248" s="120" t="s">
        <v>1891</v>
      </c>
      <c r="E248" s="276" t="s">
        <v>14</v>
      </c>
      <c r="F248" s="276" t="s">
        <v>15</v>
      </c>
      <c r="G248" s="3">
        <v>130000</v>
      </c>
      <c r="H248" s="3">
        <f t="shared" si="3"/>
        <v>390000</v>
      </c>
      <c r="I248" s="3">
        <v>3</v>
      </c>
    </row>
    <row r="249" spans="1:9" s="77" customFormat="1" x14ac:dyDescent="0.25">
      <c r="A249" s="642"/>
      <c r="B249" s="512"/>
      <c r="C249" s="122" t="s">
        <v>4605</v>
      </c>
      <c r="D249" s="120" t="s">
        <v>1891</v>
      </c>
      <c r="E249" s="276" t="s">
        <v>14</v>
      </c>
      <c r="F249" s="276" t="s">
        <v>15</v>
      </c>
      <c r="G249" s="3">
        <v>180000</v>
      </c>
      <c r="H249" s="3">
        <f t="shared" si="3"/>
        <v>360000</v>
      </c>
      <c r="I249" s="3">
        <v>2</v>
      </c>
    </row>
    <row r="250" spans="1:9" s="77" customFormat="1" x14ac:dyDescent="0.25">
      <c r="A250" s="642"/>
      <c r="B250" s="512"/>
      <c r="C250" s="122" t="s">
        <v>4606</v>
      </c>
      <c r="D250" s="120" t="s">
        <v>717</v>
      </c>
      <c r="E250" s="276" t="s">
        <v>14</v>
      </c>
      <c r="F250" s="276" t="s">
        <v>15</v>
      </c>
      <c r="G250" s="3">
        <v>41000</v>
      </c>
      <c r="H250" s="3">
        <f t="shared" si="3"/>
        <v>369000</v>
      </c>
      <c r="I250" s="3">
        <v>9</v>
      </c>
    </row>
    <row r="251" spans="1:9" s="77" customFormat="1" x14ac:dyDescent="0.25">
      <c r="A251" s="642"/>
      <c r="B251" s="512"/>
      <c r="C251" s="122" t="s">
        <v>4607</v>
      </c>
      <c r="D251" s="120" t="s">
        <v>717</v>
      </c>
      <c r="E251" s="276" t="s">
        <v>14</v>
      </c>
      <c r="F251" s="276" t="s">
        <v>15</v>
      </c>
      <c r="G251" s="3">
        <v>53000</v>
      </c>
      <c r="H251" s="3">
        <f t="shared" si="3"/>
        <v>477000</v>
      </c>
      <c r="I251" s="3">
        <v>9</v>
      </c>
    </row>
    <row r="252" spans="1:9" s="77" customFormat="1" x14ac:dyDescent="0.25">
      <c r="A252" s="642"/>
      <c r="B252" s="512"/>
      <c r="C252" s="122" t="s">
        <v>4608</v>
      </c>
      <c r="D252" s="123" t="s">
        <v>4609</v>
      </c>
      <c r="E252" s="276" t="s">
        <v>14</v>
      </c>
      <c r="F252" s="276" t="s">
        <v>15</v>
      </c>
      <c r="G252" s="3">
        <v>40000</v>
      </c>
      <c r="H252" s="3">
        <f t="shared" si="3"/>
        <v>1600000</v>
      </c>
      <c r="I252" s="3">
        <v>40</v>
      </c>
    </row>
    <row r="253" spans="1:9" s="77" customFormat="1" x14ac:dyDescent="0.25">
      <c r="A253" s="642"/>
      <c r="B253" s="512"/>
      <c r="C253" s="122" t="s">
        <v>4610</v>
      </c>
      <c r="D253" s="120" t="s">
        <v>4611</v>
      </c>
      <c r="E253" s="276" t="s">
        <v>14</v>
      </c>
      <c r="F253" s="276" t="s">
        <v>15</v>
      </c>
      <c r="G253" s="3">
        <v>20000</v>
      </c>
      <c r="H253" s="3">
        <f t="shared" si="3"/>
        <v>200000</v>
      </c>
      <c r="I253" s="3">
        <v>10</v>
      </c>
    </row>
    <row r="254" spans="1:9" s="77" customFormat="1" x14ac:dyDescent="0.25">
      <c r="A254" s="642"/>
      <c r="B254" s="512"/>
      <c r="C254" s="122" t="s">
        <v>4612</v>
      </c>
      <c r="D254" s="120" t="s">
        <v>1893</v>
      </c>
      <c r="E254" s="276" t="s">
        <v>14</v>
      </c>
      <c r="F254" s="276" t="s">
        <v>15</v>
      </c>
      <c r="G254" s="3">
        <v>30000</v>
      </c>
      <c r="H254" s="3">
        <f t="shared" si="3"/>
        <v>300000</v>
      </c>
      <c r="I254" s="3">
        <v>10</v>
      </c>
    </row>
    <row r="255" spans="1:9" s="77" customFormat="1" x14ac:dyDescent="0.25">
      <c r="A255" s="642"/>
      <c r="B255" s="512"/>
      <c r="C255" s="122" t="s">
        <v>4613</v>
      </c>
      <c r="D255" s="120" t="s">
        <v>1894</v>
      </c>
      <c r="E255" s="276" t="s">
        <v>14</v>
      </c>
      <c r="F255" s="276" t="s">
        <v>15</v>
      </c>
      <c r="G255" s="3">
        <v>60000</v>
      </c>
      <c r="H255" s="3">
        <f t="shared" si="3"/>
        <v>1800000</v>
      </c>
      <c r="I255" s="3">
        <v>30</v>
      </c>
    </row>
    <row r="256" spans="1:9" s="77" customFormat="1" x14ac:dyDescent="0.25">
      <c r="A256" s="642"/>
      <c r="B256" s="512"/>
      <c r="C256" s="122" t="s">
        <v>4614</v>
      </c>
      <c r="D256" s="120" t="s">
        <v>1894</v>
      </c>
      <c r="E256" s="276" t="s">
        <v>14</v>
      </c>
      <c r="F256" s="276" t="s">
        <v>15</v>
      </c>
      <c r="G256" s="3">
        <v>50000</v>
      </c>
      <c r="H256" s="3">
        <f t="shared" si="3"/>
        <v>450000</v>
      </c>
      <c r="I256" s="3">
        <v>9</v>
      </c>
    </row>
    <row r="257" spans="1:9" s="77" customFormat="1" ht="30" x14ac:dyDescent="0.25">
      <c r="A257" s="642"/>
      <c r="B257" s="512"/>
      <c r="C257" s="122" t="s">
        <v>4615</v>
      </c>
      <c r="D257" s="120" t="s">
        <v>718</v>
      </c>
      <c r="E257" s="276" t="s">
        <v>14</v>
      </c>
      <c r="F257" s="276" t="s">
        <v>15</v>
      </c>
      <c r="G257" s="3">
        <v>50000</v>
      </c>
      <c r="H257" s="3">
        <f t="shared" si="3"/>
        <v>2500000</v>
      </c>
      <c r="I257" s="3">
        <v>50</v>
      </c>
    </row>
    <row r="258" spans="1:9" s="94" customFormat="1" x14ac:dyDescent="0.25">
      <c r="A258" s="642"/>
      <c r="B258" s="512"/>
      <c r="C258" s="122" t="s">
        <v>5513</v>
      </c>
      <c r="D258" s="123" t="s">
        <v>457</v>
      </c>
      <c r="E258" s="276" t="s">
        <v>14</v>
      </c>
      <c r="F258" s="276" t="s">
        <v>15</v>
      </c>
      <c r="G258" s="3">
        <v>950000</v>
      </c>
      <c r="H258" s="3">
        <f t="shared" si="3"/>
        <v>950000</v>
      </c>
      <c r="I258" s="3">
        <v>1</v>
      </c>
    </row>
    <row r="259" spans="1:9" s="77" customFormat="1" ht="30" x14ac:dyDescent="0.25">
      <c r="A259" s="642"/>
      <c r="B259" s="512"/>
      <c r="C259" s="126">
        <v>39132230</v>
      </c>
      <c r="D259" s="125" t="s">
        <v>4616</v>
      </c>
      <c r="E259" s="79" t="s">
        <v>14</v>
      </c>
      <c r="F259" s="79" t="s">
        <v>15</v>
      </c>
      <c r="G259" s="16">
        <v>70000</v>
      </c>
      <c r="H259" s="16">
        <f t="shared" si="3"/>
        <v>2100000</v>
      </c>
      <c r="I259" s="16">
        <v>30</v>
      </c>
    </row>
    <row r="260" spans="1:9" s="77" customFormat="1" x14ac:dyDescent="0.25">
      <c r="A260" s="642"/>
      <c r="B260" s="512"/>
      <c r="C260" s="122" t="s">
        <v>4617</v>
      </c>
      <c r="D260" s="120" t="s">
        <v>2422</v>
      </c>
      <c r="E260" s="276" t="s">
        <v>14</v>
      </c>
      <c r="F260" s="276" t="s">
        <v>15</v>
      </c>
      <c r="G260" s="3">
        <v>60000</v>
      </c>
      <c r="H260" s="3">
        <f t="shared" si="3"/>
        <v>1200000</v>
      </c>
      <c r="I260" s="3">
        <v>20</v>
      </c>
    </row>
    <row r="261" spans="1:9" s="77" customFormat="1" x14ac:dyDescent="0.25">
      <c r="A261" s="642"/>
      <c r="B261" s="512"/>
      <c r="C261" s="122" t="s">
        <v>4600</v>
      </c>
      <c r="D261" s="120" t="s">
        <v>2422</v>
      </c>
      <c r="E261" s="276" t="s">
        <v>14</v>
      </c>
      <c r="F261" s="276" t="s">
        <v>15</v>
      </c>
      <c r="G261" s="3">
        <v>25000</v>
      </c>
      <c r="H261" s="3">
        <f t="shared" si="3"/>
        <v>1000000</v>
      </c>
      <c r="I261" s="3">
        <v>40</v>
      </c>
    </row>
    <row r="262" spans="1:9" s="77" customFormat="1" x14ac:dyDescent="0.25">
      <c r="A262" s="642"/>
      <c r="B262" s="512"/>
      <c r="C262" s="122" t="s">
        <v>4618</v>
      </c>
      <c r="D262" s="120" t="s">
        <v>4619</v>
      </c>
      <c r="E262" s="276" t="s">
        <v>14</v>
      </c>
      <c r="F262" s="276" t="s">
        <v>15</v>
      </c>
      <c r="G262" s="3">
        <v>30000</v>
      </c>
      <c r="H262" s="3">
        <f t="shared" si="3"/>
        <v>300000</v>
      </c>
      <c r="I262" s="3">
        <v>10</v>
      </c>
    </row>
    <row r="263" spans="1:9" s="77" customFormat="1" x14ac:dyDescent="0.25">
      <c r="A263" s="642"/>
      <c r="B263" s="512"/>
      <c r="C263" s="122" t="s">
        <v>4620</v>
      </c>
      <c r="D263" s="120" t="s">
        <v>4619</v>
      </c>
      <c r="E263" s="276" t="s">
        <v>14</v>
      </c>
      <c r="F263" s="276" t="s">
        <v>15</v>
      </c>
      <c r="G263" s="3">
        <v>30000</v>
      </c>
      <c r="H263" s="3">
        <f t="shared" si="3"/>
        <v>600000</v>
      </c>
      <c r="I263" s="3">
        <v>20</v>
      </c>
    </row>
    <row r="264" spans="1:9" s="77" customFormat="1" x14ac:dyDescent="0.25">
      <c r="A264" s="642"/>
      <c r="B264" s="512"/>
      <c r="C264" s="122" t="s">
        <v>4621</v>
      </c>
      <c r="D264" s="120" t="s">
        <v>4622</v>
      </c>
      <c r="E264" s="276" t="s">
        <v>14</v>
      </c>
      <c r="F264" s="276" t="s">
        <v>15</v>
      </c>
      <c r="G264" s="3">
        <v>15500</v>
      </c>
      <c r="H264" s="3">
        <f t="shared" si="3"/>
        <v>1550000</v>
      </c>
      <c r="I264" s="3">
        <v>100</v>
      </c>
    </row>
    <row r="265" spans="1:9" s="77" customFormat="1" x14ac:dyDescent="0.25">
      <c r="A265" s="642"/>
      <c r="B265" s="512"/>
      <c r="C265" s="122" t="s">
        <v>4623</v>
      </c>
      <c r="D265" s="120" t="s">
        <v>1897</v>
      </c>
      <c r="E265" s="276" t="s">
        <v>14</v>
      </c>
      <c r="F265" s="276" t="s">
        <v>15</v>
      </c>
      <c r="G265" s="3">
        <v>60000</v>
      </c>
      <c r="H265" s="3">
        <f t="shared" si="3"/>
        <v>600000</v>
      </c>
      <c r="I265" s="3">
        <v>10</v>
      </c>
    </row>
    <row r="266" spans="1:9" s="77" customFormat="1" x14ac:dyDescent="0.25">
      <c r="A266" s="642"/>
      <c r="B266" s="512"/>
      <c r="C266" s="122" t="s">
        <v>4624</v>
      </c>
      <c r="D266" s="120" t="s">
        <v>1897</v>
      </c>
      <c r="E266" s="276" t="s">
        <v>14</v>
      </c>
      <c r="F266" s="276" t="s">
        <v>15</v>
      </c>
      <c r="G266" s="3">
        <v>45000</v>
      </c>
      <c r="H266" s="3">
        <f t="shared" si="3"/>
        <v>405000</v>
      </c>
      <c r="I266" s="3">
        <v>9</v>
      </c>
    </row>
    <row r="267" spans="1:9" s="77" customFormat="1" x14ac:dyDescent="0.25">
      <c r="A267" s="642"/>
      <c r="B267" s="512"/>
      <c r="C267" s="122" t="s">
        <v>4625</v>
      </c>
      <c r="D267" s="120" t="s">
        <v>3113</v>
      </c>
      <c r="E267" s="276" t="s">
        <v>14</v>
      </c>
      <c r="F267" s="276" t="s">
        <v>15</v>
      </c>
      <c r="G267" s="3">
        <v>295000</v>
      </c>
      <c r="H267" s="3">
        <f t="shared" si="3"/>
        <v>885000</v>
      </c>
      <c r="I267" s="3">
        <v>3</v>
      </c>
    </row>
    <row r="268" spans="1:9" s="77" customFormat="1" x14ac:dyDescent="0.25">
      <c r="A268" s="642"/>
      <c r="B268" s="512"/>
      <c r="C268" s="119">
        <v>39711140</v>
      </c>
      <c r="D268" s="120" t="s">
        <v>1900</v>
      </c>
      <c r="E268" s="276" t="s">
        <v>14</v>
      </c>
      <c r="F268" s="276" t="s">
        <v>15</v>
      </c>
      <c r="G268" s="3">
        <v>80000</v>
      </c>
      <c r="H268" s="3">
        <f t="shared" si="3"/>
        <v>800000</v>
      </c>
      <c r="I268" s="3">
        <v>10</v>
      </c>
    </row>
    <row r="269" spans="1:9" s="77" customFormat="1" x14ac:dyDescent="0.25">
      <c r="A269" s="642"/>
      <c r="B269" s="512"/>
      <c r="C269" s="126">
        <v>39714200</v>
      </c>
      <c r="D269" s="125" t="s">
        <v>725</v>
      </c>
      <c r="E269" s="79" t="s">
        <v>14</v>
      </c>
      <c r="F269" s="79" t="s">
        <v>15</v>
      </c>
      <c r="G269" s="16">
        <v>800000</v>
      </c>
      <c r="H269" s="16">
        <f t="shared" si="3"/>
        <v>800000</v>
      </c>
      <c r="I269" s="16">
        <v>1</v>
      </c>
    </row>
    <row r="270" spans="1:9" s="77" customFormat="1" x14ac:dyDescent="0.25">
      <c r="A270" s="642"/>
      <c r="B270" s="512"/>
      <c r="C270" s="122" t="s">
        <v>4626</v>
      </c>
      <c r="D270" s="120" t="s">
        <v>725</v>
      </c>
      <c r="E270" s="276" t="s">
        <v>14</v>
      </c>
      <c r="F270" s="276" t="s">
        <v>15</v>
      </c>
      <c r="G270" s="3">
        <v>255000</v>
      </c>
      <c r="H270" s="3">
        <f t="shared" si="3"/>
        <v>2295000</v>
      </c>
      <c r="I270" s="3">
        <v>9</v>
      </c>
    </row>
    <row r="271" spans="1:9" s="77" customFormat="1" x14ac:dyDescent="0.25">
      <c r="A271" s="642"/>
      <c r="B271" s="512"/>
      <c r="C271" s="122" t="s">
        <v>4627</v>
      </c>
      <c r="D271" s="120" t="s">
        <v>4628</v>
      </c>
      <c r="E271" s="276" t="s">
        <v>14</v>
      </c>
      <c r="F271" s="276" t="s">
        <v>15</v>
      </c>
      <c r="G271" s="3">
        <v>5000</v>
      </c>
      <c r="H271" s="3">
        <f t="shared" si="3"/>
        <v>150000</v>
      </c>
      <c r="I271" s="3">
        <v>30</v>
      </c>
    </row>
    <row r="272" spans="1:9" s="77" customFormat="1" x14ac:dyDescent="0.25">
      <c r="A272" s="642"/>
      <c r="B272" s="512"/>
      <c r="C272" s="126">
        <v>64211280</v>
      </c>
      <c r="D272" s="125" t="s">
        <v>4629</v>
      </c>
      <c r="E272" s="79" t="s">
        <v>14</v>
      </c>
      <c r="F272" s="79" t="s">
        <v>15</v>
      </c>
      <c r="G272" s="16">
        <v>20000</v>
      </c>
      <c r="H272" s="16">
        <f t="shared" si="3"/>
        <v>360000</v>
      </c>
      <c r="I272" s="16">
        <v>18</v>
      </c>
    </row>
    <row r="273" spans="1:9" s="77" customFormat="1" x14ac:dyDescent="0.25">
      <c r="A273" s="642"/>
      <c r="B273" s="512"/>
      <c r="C273" s="122" t="s">
        <v>4630</v>
      </c>
      <c r="D273" s="120" t="s">
        <v>4631</v>
      </c>
      <c r="E273" s="276" t="s">
        <v>14</v>
      </c>
      <c r="F273" s="276" t="s">
        <v>15</v>
      </c>
      <c r="G273" s="3">
        <v>150000</v>
      </c>
      <c r="H273" s="3">
        <f t="shared" si="3"/>
        <v>900000</v>
      </c>
      <c r="I273" s="3">
        <v>6</v>
      </c>
    </row>
    <row r="274" spans="1:9" s="77" customFormat="1" x14ac:dyDescent="0.25">
      <c r="A274" s="642"/>
      <c r="B274" s="512"/>
      <c r="C274" s="122" t="s">
        <v>4632</v>
      </c>
      <c r="D274" s="120" t="s">
        <v>4633</v>
      </c>
      <c r="E274" s="276" t="s">
        <v>14</v>
      </c>
      <c r="F274" s="276" t="s">
        <v>15</v>
      </c>
      <c r="G274" s="3">
        <v>350000</v>
      </c>
      <c r="H274" s="3">
        <f t="shared" si="3"/>
        <v>700000</v>
      </c>
      <c r="I274" s="3">
        <v>2</v>
      </c>
    </row>
    <row r="275" spans="1:9" s="77" customFormat="1" x14ac:dyDescent="0.25">
      <c r="A275" s="642"/>
      <c r="B275" s="512"/>
      <c r="C275" s="122" t="s">
        <v>4634</v>
      </c>
      <c r="D275" s="120" t="s">
        <v>4635</v>
      </c>
      <c r="E275" s="276" t="s">
        <v>14</v>
      </c>
      <c r="F275" s="276" t="s">
        <v>15</v>
      </c>
      <c r="G275" s="3">
        <v>95000</v>
      </c>
      <c r="H275" s="3">
        <f t="shared" si="3"/>
        <v>3800000</v>
      </c>
      <c r="I275" s="3">
        <v>40</v>
      </c>
    </row>
    <row r="276" spans="1:9" s="77" customFormat="1" x14ac:dyDescent="0.25">
      <c r="A276" s="642"/>
      <c r="B276" s="512"/>
      <c r="C276" s="122" t="s">
        <v>4636</v>
      </c>
      <c r="D276" s="123" t="s">
        <v>4637</v>
      </c>
      <c r="E276" s="276" t="s">
        <v>14</v>
      </c>
      <c r="F276" s="276" t="s">
        <v>15</v>
      </c>
      <c r="G276" s="3">
        <v>375000</v>
      </c>
      <c r="H276" s="3">
        <f t="shared" si="3"/>
        <v>750000</v>
      </c>
      <c r="I276" s="3">
        <v>2</v>
      </c>
    </row>
    <row r="277" spans="1:9" s="77" customFormat="1" ht="30" x14ac:dyDescent="0.25">
      <c r="A277" s="642"/>
      <c r="B277" s="512"/>
      <c r="C277" s="122" t="s">
        <v>4638</v>
      </c>
      <c r="D277" s="123" t="s">
        <v>4639</v>
      </c>
      <c r="E277" s="276" t="s">
        <v>14</v>
      </c>
      <c r="F277" s="276" t="s">
        <v>15</v>
      </c>
      <c r="G277" s="3">
        <v>100000</v>
      </c>
      <c r="H277" s="3">
        <f t="shared" si="3"/>
        <v>100000</v>
      </c>
      <c r="I277" s="3">
        <v>1</v>
      </c>
    </row>
    <row r="278" spans="1:9" s="77" customFormat="1" x14ac:dyDescent="0.25">
      <c r="A278" s="642"/>
      <c r="B278" s="512"/>
      <c r="C278" s="122" t="s">
        <v>4640</v>
      </c>
      <c r="D278" s="123" t="s">
        <v>4641</v>
      </c>
      <c r="E278" s="276" t="s">
        <v>14</v>
      </c>
      <c r="F278" s="276" t="s">
        <v>15</v>
      </c>
      <c r="G278" s="3">
        <v>350000</v>
      </c>
      <c r="H278" s="3">
        <f t="shared" si="3"/>
        <v>350000</v>
      </c>
      <c r="I278" s="3">
        <v>1</v>
      </c>
    </row>
    <row r="279" spans="1:9" s="77" customFormat="1" x14ac:dyDescent="0.25">
      <c r="A279" s="642"/>
      <c r="B279" s="512"/>
      <c r="C279" s="122" t="s">
        <v>4642</v>
      </c>
      <c r="D279" s="123" t="s">
        <v>4643</v>
      </c>
      <c r="E279" s="276" t="s">
        <v>14</v>
      </c>
      <c r="F279" s="276" t="s">
        <v>15</v>
      </c>
      <c r="G279" s="3">
        <v>3000000</v>
      </c>
      <c r="H279" s="3">
        <f t="shared" si="3"/>
        <v>3000000</v>
      </c>
      <c r="I279" s="3">
        <v>1</v>
      </c>
    </row>
    <row r="280" spans="1:9" s="77" customFormat="1" ht="30" x14ac:dyDescent="0.25">
      <c r="A280" s="642"/>
      <c r="B280" s="512"/>
      <c r="C280" s="122" t="s">
        <v>4644</v>
      </c>
      <c r="D280" s="123" t="s">
        <v>4645</v>
      </c>
      <c r="E280" s="276" t="s">
        <v>126</v>
      </c>
      <c r="F280" s="276" t="s">
        <v>15</v>
      </c>
      <c r="G280" s="3">
        <v>1500000</v>
      </c>
      <c r="H280" s="3">
        <f t="shared" si="3"/>
        <v>1500000</v>
      </c>
      <c r="I280" s="3">
        <v>1</v>
      </c>
    </row>
    <row r="281" spans="1:9" s="77" customFormat="1" ht="30" x14ac:dyDescent="0.25">
      <c r="A281" s="642"/>
      <c r="B281" s="513"/>
      <c r="C281" s="126">
        <v>39138400</v>
      </c>
      <c r="D281" s="125" t="s">
        <v>4646</v>
      </c>
      <c r="E281" s="79" t="s">
        <v>14</v>
      </c>
      <c r="F281" s="79" t="s">
        <v>1872</v>
      </c>
      <c r="G281" s="16">
        <v>300000</v>
      </c>
      <c r="H281" s="16">
        <f t="shared" si="3"/>
        <v>1500000</v>
      </c>
      <c r="I281" s="16">
        <v>5</v>
      </c>
    </row>
    <row r="282" spans="1:9" s="77" customFormat="1" ht="30" x14ac:dyDescent="0.25">
      <c r="A282" s="642"/>
      <c r="B282" s="511">
        <v>5129</v>
      </c>
      <c r="C282" s="122" t="s">
        <v>4647</v>
      </c>
      <c r="D282" s="120" t="s">
        <v>4648</v>
      </c>
      <c r="E282" s="276" t="s">
        <v>14</v>
      </c>
      <c r="F282" s="276" t="s">
        <v>15</v>
      </c>
      <c r="G282" s="3">
        <v>639000</v>
      </c>
      <c r="H282" s="3">
        <f t="shared" si="3"/>
        <v>7668000</v>
      </c>
      <c r="I282" s="3">
        <v>12</v>
      </c>
    </row>
    <row r="283" spans="1:9" s="93" customFormat="1" x14ac:dyDescent="0.25">
      <c r="A283" s="642"/>
      <c r="B283" s="512"/>
      <c r="C283" s="120" t="s">
        <v>5483</v>
      </c>
      <c r="D283" s="120" t="s">
        <v>5484</v>
      </c>
      <c r="E283" s="276" t="s">
        <v>14</v>
      </c>
      <c r="F283" s="276" t="s">
        <v>15</v>
      </c>
      <c r="G283" s="3">
        <v>0</v>
      </c>
      <c r="H283" s="3">
        <v>0</v>
      </c>
      <c r="I283" s="3">
        <v>2</v>
      </c>
    </row>
    <row r="284" spans="1:9" s="93" customFormat="1" x14ac:dyDescent="0.25">
      <c r="A284" s="642"/>
      <c r="B284" s="512"/>
      <c r="C284" s="120" t="s">
        <v>5485</v>
      </c>
      <c r="D284" s="120" t="s">
        <v>5484</v>
      </c>
      <c r="E284" s="276" t="s">
        <v>14</v>
      </c>
      <c r="F284" s="276" t="s">
        <v>15</v>
      </c>
      <c r="G284" s="3">
        <v>0</v>
      </c>
      <c r="H284" s="3">
        <v>0</v>
      </c>
      <c r="I284" s="3">
        <v>1</v>
      </c>
    </row>
    <row r="285" spans="1:9" s="93" customFormat="1" x14ac:dyDescent="0.25">
      <c r="A285" s="642"/>
      <c r="B285" s="512"/>
      <c r="C285" s="120" t="s">
        <v>5486</v>
      </c>
      <c r="D285" s="120" t="s">
        <v>5487</v>
      </c>
      <c r="E285" s="276" t="s">
        <v>14</v>
      </c>
      <c r="F285" s="276" t="s">
        <v>15</v>
      </c>
      <c r="G285" s="3">
        <v>0</v>
      </c>
      <c r="H285" s="3">
        <v>0</v>
      </c>
      <c r="I285" s="3">
        <v>60</v>
      </c>
    </row>
    <row r="286" spans="1:9" s="93" customFormat="1" x14ac:dyDescent="0.25">
      <c r="A286" s="642"/>
      <c r="B286" s="512"/>
      <c r="C286" s="120" t="s">
        <v>5488</v>
      </c>
      <c r="D286" s="120" t="s">
        <v>5489</v>
      </c>
      <c r="E286" s="276" t="s">
        <v>14</v>
      </c>
      <c r="F286" s="276" t="s">
        <v>402</v>
      </c>
      <c r="G286" s="3">
        <v>0</v>
      </c>
      <c r="H286" s="3">
        <v>0</v>
      </c>
      <c r="I286" s="3">
        <v>120</v>
      </c>
    </row>
    <row r="287" spans="1:9" s="93" customFormat="1" ht="45" x14ac:dyDescent="0.25">
      <c r="A287" s="642"/>
      <c r="B287" s="512"/>
      <c r="C287" s="120" t="s">
        <v>5490</v>
      </c>
      <c r="D287" s="120" t="s">
        <v>5491</v>
      </c>
      <c r="E287" s="276" t="s">
        <v>14</v>
      </c>
      <c r="F287" s="276" t="s">
        <v>15</v>
      </c>
      <c r="G287" s="3">
        <v>0</v>
      </c>
      <c r="H287" s="3">
        <v>0</v>
      </c>
      <c r="I287" s="3">
        <v>1</v>
      </c>
    </row>
    <row r="288" spans="1:9" s="93" customFormat="1" x14ac:dyDescent="0.25">
      <c r="A288" s="642"/>
      <c r="B288" s="512"/>
      <c r="C288" s="120" t="s">
        <v>5492</v>
      </c>
      <c r="D288" s="120" t="s">
        <v>5493</v>
      </c>
      <c r="E288" s="276" t="s">
        <v>14</v>
      </c>
      <c r="F288" s="276" t="s">
        <v>15</v>
      </c>
      <c r="G288" s="3">
        <v>0</v>
      </c>
      <c r="H288" s="3">
        <v>0</v>
      </c>
      <c r="I288" s="3">
        <v>2</v>
      </c>
    </row>
    <row r="289" spans="1:9" s="93" customFormat="1" x14ac:dyDescent="0.25">
      <c r="A289" s="642"/>
      <c r="B289" s="512"/>
      <c r="C289" s="120" t="s">
        <v>5494</v>
      </c>
      <c r="D289" s="120" t="s">
        <v>5495</v>
      </c>
      <c r="E289" s="276" t="s">
        <v>14</v>
      </c>
      <c r="F289" s="276" t="s">
        <v>15</v>
      </c>
      <c r="G289" s="3">
        <v>0</v>
      </c>
      <c r="H289" s="3">
        <v>0</v>
      </c>
      <c r="I289" s="3">
        <v>1</v>
      </c>
    </row>
    <row r="290" spans="1:9" s="93" customFormat="1" x14ac:dyDescent="0.25">
      <c r="A290" s="642"/>
      <c r="B290" s="512"/>
      <c r="C290" s="120" t="s">
        <v>5496</v>
      </c>
      <c r="D290" s="120" t="s">
        <v>5497</v>
      </c>
      <c r="E290" s="276" t="s">
        <v>14</v>
      </c>
      <c r="F290" s="276" t="s">
        <v>470</v>
      </c>
      <c r="G290" s="3">
        <v>0</v>
      </c>
      <c r="H290" s="3">
        <v>0</v>
      </c>
      <c r="I290" s="3">
        <v>2.8</v>
      </c>
    </row>
    <row r="291" spans="1:9" s="93" customFormat="1" ht="30" x14ac:dyDescent="0.25">
      <c r="A291" s="642"/>
      <c r="B291" s="512"/>
      <c r="C291" s="120" t="s">
        <v>5498</v>
      </c>
      <c r="D291" s="120" t="s">
        <v>5499</v>
      </c>
      <c r="E291" s="276" t="s">
        <v>14</v>
      </c>
      <c r="F291" s="276" t="s">
        <v>1872</v>
      </c>
      <c r="G291" s="3">
        <v>0</v>
      </c>
      <c r="H291" s="3">
        <v>0</v>
      </c>
      <c r="I291" s="3">
        <v>1</v>
      </c>
    </row>
    <row r="292" spans="1:9" s="420" customFormat="1" x14ac:dyDescent="0.25">
      <c r="A292" s="642"/>
      <c r="B292" s="512"/>
      <c r="C292" s="120" t="s">
        <v>6540</v>
      </c>
      <c r="D292" s="120" t="s">
        <v>6541</v>
      </c>
      <c r="E292" s="418" t="s">
        <v>14</v>
      </c>
      <c r="F292" s="418" t="s">
        <v>15</v>
      </c>
      <c r="G292" s="376">
        <v>0</v>
      </c>
      <c r="H292" s="376"/>
      <c r="I292" s="376">
        <v>129</v>
      </c>
    </row>
    <row r="293" spans="1:9" s="317" customFormat="1" ht="30" x14ac:dyDescent="0.25">
      <c r="A293" s="642"/>
      <c r="B293" s="512"/>
      <c r="C293" s="120" t="s">
        <v>5869</v>
      </c>
      <c r="D293" s="120" t="s">
        <v>5520</v>
      </c>
      <c r="E293" s="308" t="s">
        <v>14</v>
      </c>
      <c r="F293" s="308" t="s">
        <v>1872</v>
      </c>
      <c r="G293" s="3">
        <v>0</v>
      </c>
      <c r="H293" s="3">
        <v>0</v>
      </c>
      <c r="I293" s="3">
        <v>1</v>
      </c>
    </row>
    <row r="294" spans="1:9" s="93" customFormat="1" ht="60" x14ac:dyDescent="0.25">
      <c r="A294" s="642"/>
      <c r="B294" s="512"/>
      <c r="C294" s="120" t="s">
        <v>5500</v>
      </c>
      <c r="D294" s="120" t="s">
        <v>5501</v>
      </c>
      <c r="E294" s="276" t="s">
        <v>14</v>
      </c>
      <c r="F294" s="276" t="s">
        <v>121</v>
      </c>
      <c r="G294" s="3">
        <v>0</v>
      </c>
      <c r="H294" s="3">
        <v>0</v>
      </c>
      <c r="I294" s="3" t="s">
        <v>5502</v>
      </c>
    </row>
    <row r="295" spans="1:9" s="98" customFormat="1" ht="30" x14ac:dyDescent="0.25">
      <c r="A295" s="642"/>
      <c r="B295" s="512"/>
      <c r="C295" s="120" t="s">
        <v>5519</v>
      </c>
      <c r="D295" s="120" t="s">
        <v>5520</v>
      </c>
      <c r="E295" s="276" t="s">
        <v>14</v>
      </c>
      <c r="F295" s="276" t="s">
        <v>1872</v>
      </c>
      <c r="G295" s="3">
        <v>0</v>
      </c>
      <c r="H295" s="3">
        <v>0</v>
      </c>
      <c r="I295" s="3">
        <v>1</v>
      </c>
    </row>
    <row r="296" spans="1:9" s="77" customFormat="1" x14ac:dyDescent="0.25">
      <c r="A296" s="642"/>
      <c r="B296" s="512"/>
      <c r="C296" s="123" t="s">
        <v>4649</v>
      </c>
      <c r="D296" s="120" t="s">
        <v>4650</v>
      </c>
      <c r="E296" s="276" t="s">
        <v>126</v>
      </c>
      <c r="F296" s="276" t="s">
        <v>15</v>
      </c>
      <c r="G296" s="3">
        <v>0</v>
      </c>
      <c r="H296" s="3">
        <f t="shared" si="3"/>
        <v>0</v>
      </c>
      <c r="I296" s="3">
        <v>25</v>
      </c>
    </row>
    <row r="297" spans="1:9" s="101" customFormat="1" x14ac:dyDescent="0.25">
      <c r="A297" s="642"/>
      <c r="B297" s="513"/>
      <c r="C297" s="202" t="s">
        <v>5954</v>
      </c>
      <c r="D297" s="203" t="s">
        <v>5641</v>
      </c>
      <c r="E297" s="204" t="s">
        <v>14</v>
      </c>
      <c r="F297" s="204" t="s">
        <v>470</v>
      </c>
      <c r="G297" s="3">
        <v>0</v>
      </c>
      <c r="H297" s="3">
        <f>G297*I297</f>
        <v>0</v>
      </c>
      <c r="I297" s="3">
        <v>12</v>
      </c>
    </row>
    <row r="298" spans="1:9" s="114" customFormat="1" x14ac:dyDescent="0.25">
      <c r="A298" s="642"/>
      <c r="B298" s="109"/>
      <c r="C298" s="116"/>
      <c r="D298" s="116"/>
      <c r="E298" s="276"/>
      <c r="F298" s="276"/>
      <c r="G298" s="3"/>
      <c r="H298" s="3"/>
      <c r="I298" s="3"/>
    </row>
    <row r="299" spans="1:9" s="77" customFormat="1" ht="15" customHeight="1" x14ac:dyDescent="0.25">
      <c r="A299" s="642"/>
      <c r="B299" s="465" t="s">
        <v>154</v>
      </c>
      <c r="C299" s="466"/>
      <c r="D299" s="466"/>
      <c r="E299" s="466"/>
      <c r="F299" s="466"/>
      <c r="G299" s="467"/>
      <c r="H299" s="279">
        <f>SUM(H300:H305)</f>
        <v>68630610.409999996</v>
      </c>
      <c r="I299" s="279"/>
    </row>
    <row r="300" spans="1:9" s="77" customFormat="1" ht="75" x14ac:dyDescent="0.25">
      <c r="A300" s="642"/>
      <c r="B300" s="511">
        <v>4234</v>
      </c>
      <c r="C300" s="122" t="s">
        <v>4651</v>
      </c>
      <c r="D300" s="120" t="s">
        <v>4652</v>
      </c>
      <c r="E300" s="276" t="s">
        <v>149</v>
      </c>
      <c r="F300" s="276" t="s">
        <v>121</v>
      </c>
      <c r="G300" s="3">
        <v>53000000</v>
      </c>
      <c r="H300" s="3">
        <f t="shared" ref="H300:H306" si="5">G300*I300</f>
        <v>53000000</v>
      </c>
      <c r="I300" s="3">
        <v>1</v>
      </c>
    </row>
    <row r="301" spans="1:9" s="77" customFormat="1" ht="75" x14ac:dyDescent="0.25">
      <c r="A301" s="642"/>
      <c r="B301" s="513"/>
      <c r="C301" s="122" t="s">
        <v>4653</v>
      </c>
      <c r="D301" s="120" t="s">
        <v>4654</v>
      </c>
      <c r="E301" s="276" t="s">
        <v>149</v>
      </c>
      <c r="F301" s="276" t="s">
        <v>121</v>
      </c>
      <c r="G301" s="3">
        <v>0</v>
      </c>
      <c r="H301" s="3">
        <f t="shared" si="5"/>
        <v>0</v>
      </c>
      <c r="I301" s="3">
        <v>1</v>
      </c>
    </row>
    <row r="302" spans="1:9" s="401" customFormat="1" ht="30" x14ac:dyDescent="0.25">
      <c r="A302" s="642"/>
      <c r="B302" s="409">
        <v>5129</v>
      </c>
      <c r="C302" s="122" t="s">
        <v>6521</v>
      </c>
      <c r="D302" s="122" t="s">
        <v>4256</v>
      </c>
      <c r="E302" s="400" t="s">
        <v>126</v>
      </c>
      <c r="F302" s="400" t="s">
        <v>121</v>
      </c>
      <c r="G302" s="362">
        <v>65374.41</v>
      </c>
      <c r="H302" s="362">
        <v>65374.41</v>
      </c>
      <c r="I302" s="376">
        <v>1</v>
      </c>
    </row>
    <row r="303" spans="1:9" s="77" customFormat="1" ht="90" x14ac:dyDescent="0.25">
      <c r="A303" s="642"/>
      <c r="B303" s="511">
        <v>5113</v>
      </c>
      <c r="C303" s="122" t="s">
        <v>4655</v>
      </c>
      <c r="D303" s="120" t="s">
        <v>4656</v>
      </c>
      <c r="E303" s="276" t="s">
        <v>126</v>
      </c>
      <c r="F303" s="276" t="s">
        <v>121</v>
      </c>
      <c r="G303" s="3">
        <v>0</v>
      </c>
      <c r="H303" s="3">
        <f t="shared" si="5"/>
        <v>0</v>
      </c>
      <c r="I303" s="3">
        <v>1</v>
      </c>
    </row>
    <row r="304" spans="1:9" s="77" customFormat="1" ht="105" x14ac:dyDescent="0.25">
      <c r="A304" s="642"/>
      <c r="B304" s="512"/>
      <c r="C304" s="122" t="s">
        <v>4657</v>
      </c>
      <c r="D304" s="120" t="s">
        <v>4658</v>
      </c>
      <c r="E304" s="276" t="s">
        <v>126</v>
      </c>
      <c r="F304" s="276" t="s">
        <v>121</v>
      </c>
      <c r="G304" s="378">
        <v>27000</v>
      </c>
      <c r="H304" s="378">
        <v>27000</v>
      </c>
      <c r="I304" s="3">
        <v>1</v>
      </c>
    </row>
    <row r="305" spans="1:9" s="77" customFormat="1" ht="90" x14ac:dyDescent="0.25">
      <c r="A305" s="642"/>
      <c r="B305" s="512"/>
      <c r="C305" s="122" t="s">
        <v>4659</v>
      </c>
      <c r="D305" s="120" t="s">
        <v>4660</v>
      </c>
      <c r="E305" s="276" t="s">
        <v>149</v>
      </c>
      <c r="F305" s="276" t="s">
        <v>121</v>
      </c>
      <c r="G305" s="3">
        <v>15538236</v>
      </c>
      <c r="H305" s="3">
        <f t="shared" si="5"/>
        <v>15538236</v>
      </c>
      <c r="I305" s="3">
        <v>1</v>
      </c>
    </row>
    <row r="306" spans="1:9" s="218" customFormat="1" ht="60" x14ac:dyDescent="0.25">
      <c r="A306" s="642"/>
      <c r="B306" s="513"/>
      <c r="C306" s="105" t="s">
        <v>5696</v>
      </c>
      <c r="D306" s="1" t="s">
        <v>5697</v>
      </c>
      <c r="E306" s="276" t="s">
        <v>172</v>
      </c>
      <c r="F306" s="276" t="s">
        <v>121</v>
      </c>
      <c r="G306" s="3">
        <v>0</v>
      </c>
      <c r="H306" s="3">
        <f t="shared" si="5"/>
        <v>0</v>
      </c>
      <c r="I306" s="3">
        <v>1</v>
      </c>
    </row>
    <row r="307" spans="1:9" s="77" customFormat="1" ht="15" customHeight="1" x14ac:dyDescent="0.25">
      <c r="A307" s="642"/>
      <c r="B307" s="465" t="s">
        <v>118</v>
      </c>
      <c r="C307" s="466"/>
      <c r="D307" s="466"/>
      <c r="E307" s="466"/>
      <c r="F307" s="466"/>
      <c r="G307" s="467"/>
      <c r="H307" s="279">
        <f>SUM(H308:H411)</f>
        <v>511101200</v>
      </c>
      <c r="I307" s="279"/>
    </row>
    <row r="308" spans="1:9" s="77" customFormat="1" x14ac:dyDescent="0.25">
      <c r="A308" s="642"/>
      <c r="B308" s="511">
        <v>4212</v>
      </c>
      <c r="C308" s="122" t="s">
        <v>4661</v>
      </c>
      <c r="D308" s="120" t="s">
        <v>119</v>
      </c>
      <c r="E308" s="276" t="s">
        <v>120</v>
      </c>
      <c r="F308" s="276" t="s">
        <v>121</v>
      </c>
      <c r="G308" s="3">
        <v>24000000</v>
      </c>
      <c r="H308" s="3">
        <f t="shared" ref="H308:H372" si="6">G308*I308</f>
        <v>24000000</v>
      </c>
      <c r="I308" s="3">
        <v>1</v>
      </c>
    </row>
    <row r="309" spans="1:9" s="77" customFormat="1" x14ac:dyDescent="0.25">
      <c r="A309" s="642"/>
      <c r="B309" s="513"/>
      <c r="C309" s="122" t="s">
        <v>4662</v>
      </c>
      <c r="D309" s="120" t="s">
        <v>122</v>
      </c>
      <c r="E309" s="276" t="s">
        <v>120</v>
      </c>
      <c r="F309" s="276" t="s">
        <v>121</v>
      </c>
      <c r="G309" s="3">
        <v>60785400</v>
      </c>
      <c r="H309" s="3">
        <f t="shared" si="6"/>
        <v>60785400</v>
      </c>
      <c r="I309" s="3">
        <v>1</v>
      </c>
    </row>
    <row r="310" spans="1:9" s="77" customFormat="1" ht="30" x14ac:dyDescent="0.25">
      <c r="A310" s="642"/>
      <c r="B310" s="511">
        <v>4214</v>
      </c>
      <c r="C310" s="122" t="s">
        <v>4663</v>
      </c>
      <c r="D310" s="120" t="s">
        <v>128</v>
      </c>
      <c r="E310" s="276" t="s">
        <v>120</v>
      </c>
      <c r="F310" s="276" t="s">
        <v>121</v>
      </c>
      <c r="G310" s="3">
        <v>60000000</v>
      </c>
      <c r="H310" s="3">
        <f t="shared" si="6"/>
        <v>60000000</v>
      </c>
      <c r="I310" s="3">
        <v>1</v>
      </c>
    </row>
    <row r="311" spans="1:9" s="77" customFormat="1" ht="30" x14ac:dyDescent="0.25">
      <c r="A311" s="642"/>
      <c r="B311" s="512"/>
      <c r="C311" s="122" t="s">
        <v>4664</v>
      </c>
      <c r="D311" s="120" t="s">
        <v>3118</v>
      </c>
      <c r="E311" s="276" t="s">
        <v>14</v>
      </c>
      <c r="F311" s="276" t="s">
        <v>121</v>
      </c>
      <c r="G311" s="3">
        <v>15000000</v>
      </c>
      <c r="H311" s="3">
        <f t="shared" si="6"/>
        <v>15000000</v>
      </c>
      <c r="I311" s="3">
        <v>1</v>
      </c>
    </row>
    <row r="312" spans="1:9" s="77" customFormat="1" ht="30" x14ac:dyDescent="0.25">
      <c r="A312" s="642"/>
      <c r="B312" s="512"/>
      <c r="C312" s="119" t="s">
        <v>4665</v>
      </c>
      <c r="D312" s="120" t="s">
        <v>4666</v>
      </c>
      <c r="E312" s="276" t="s">
        <v>126</v>
      </c>
      <c r="F312" s="276" t="s">
        <v>121</v>
      </c>
      <c r="G312" s="3">
        <v>3994600</v>
      </c>
      <c r="H312" s="3">
        <f t="shared" si="6"/>
        <v>3994600</v>
      </c>
      <c r="I312" s="3">
        <v>1</v>
      </c>
    </row>
    <row r="313" spans="1:9" s="77" customFormat="1" ht="30" x14ac:dyDescent="0.25">
      <c r="A313" s="642"/>
      <c r="B313" s="512"/>
      <c r="C313" s="119" t="s">
        <v>4667</v>
      </c>
      <c r="D313" s="120" t="s">
        <v>4668</v>
      </c>
      <c r="E313" s="276" t="s">
        <v>126</v>
      </c>
      <c r="F313" s="276" t="s">
        <v>121</v>
      </c>
      <c r="G313" s="3">
        <v>2500000</v>
      </c>
      <c r="H313" s="3">
        <f t="shared" si="6"/>
        <v>2500000</v>
      </c>
      <c r="I313" s="3">
        <v>1</v>
      </c>
    </row>
    <row r="314" spans="1:9" s="77" customFormat="1" ht="30" x14ac:dyDescent="0.25">
      <c r="A314" s="642"/>
      <c r="B314" s="512"/>
      <c r="C314" s="119" t="s">
        <v>4669</v>
      </c>
      <c r="D314" s="120" t="s">
        <v>4670</v>
      </c>
      <c r="E314" s="276" t="s">
        <v>126</v>
      </c>
      <c r="F314" s="276" t="s">
        <v>121</v>
      </c>
      <c r="G314" s="3">
        <v>720000</v>
      </c>
      <c r="H314" s="3">
        <f t="shared" si="6"/>
        <v>720000</v>
      </c>
      <c r="I314" s="3">
        <v>1</v>
      </c>
    </row>
    <row r="315" spans="1:9" s="77" customFormat="1" ht="30" x14ac:dyDescent="0.25">
      <c r="A315" s="642"/>
      <c r="B315" s="513"/>
      <c r="C315" s="119" t="s">
        <v>4671</v>
      </c>
      <c r="D315" s="120" t="s">
        <v>4672</v>
      </c>
      <c r="E315" s="276" t="s">
        <v>126</v>
      </c>
      <c r="F315" s="276" t="s">
        <v>121</v>
      </c>
      <c r="G315" s="3">
        <v>720000</v>
      </c>
      <c r="H315" s="3">
        <f t="shared" si="6"/>
        <v>720000</v>
      </c>
      <c r="I315" s="3">
        <v>1</v>
      </c>
    </row>
    <row r="316" spans="1:9" s="77" customFormat="1" ht="60" x14ac:dyDescent="0.25">
      <c r="A316" s="642"/>
      <c r="B316" s="511">
        <v>4216</v>
      </c>
      <c r="C316" s="122" t="s">
        <v>4673</v>
      </c>
      <c r="D316" s="120" t="s">
        <v>525</v>
      </c>
      <c r="E316" s="276" t="s">
        <v>126</v>
      </c>
      <c r="F316" s="276" t="s">
        <v>121</v>
      </c>
      <c r="G316" s="3">
        <v>12408000</v>
      </c>
      <c r="H316" s="3">
        <f t="shared" si="6"/>
        <v>12408000</v>
      </c>
      <c r="I316" s="3">
        <v>1</v>
      </c>
    </row>
    <row r="317" spans="1:9" s="77" customFormat="1" ht="30" x14ac:dyDescent="0.25">
      <c r="A317" s="642"/>
      <c r="B317" s="513"/>
      <c r="C317" s="122" t="s">
        <v>4674</v>
      </c>
      <c r="D317" s="120" t="s">
        <v>4675</v>
      </c>
      <c r="E317" s="276" t="s">
        <v>126</v>
      </c>
      <c r="F317" s="276" t="s">
        <v>121</v>
      </c>
      <c r="G317" s="3">
        <v>25152000</v>
      </c>
      <c r="H317" s="3">
        <f t="shared" si="6"/>
        <v>25152000</v>
      </c>
      <c r="I317" s="3">
        <v>1</v>
      </c>
    </row>
    <row r="318" spans="1:9" s="84" customFormat="1" ht="75" x14ac:dyDescent="0.25">
      <c r="A318" s="642"/>
      <c r="B318" s="281">
        <v>4222</v>
      </c>
      <c r="C318" s="124">
        <v>98391200</v>
      </c>
      <c r="D318" s="129" t="s">
        <v>4676</v>
      </c>
      <c r="E318" s="281" t="s">
        <v>120</v>
      </c>
      <c r="F318" s="281" t="s">
        <v>121</v>
      </c>
      <c r="G318" s="7">
        <v>500000</v>
      </c>
      <c r="H318" s="7">
        <f t="shared" si="6"/>
        <v>500000</v>
      </c>
      <c r="I318" s="7">
        <v>1</v>
      </c>
    </row>
    <row r="319" spans="1:9" s="77" customFormat="1" ht="30" x14ac:dyDescent="0.25">
      <c r="A319" s="642"/>
      <c r="B319" s="511">
        <v>4231</v>
      </c>
      <c r="C319" s="119" t="s">
        <v>4677</v>
      </c>
      <c r="D319" s="120" t="s">
        <v>4678</v>
      </c>
      <c r="E319" s="276" t="s">
        <v>14</v>
      </c>
      <c r="F319" s="276" t="s">
        <v>121</v>
      </c>
      <c r="G319" s="3">
        <v>3090000</v>
      </c>
      <c r="H319" s="3">
        <f t="shared" si="6"/>
        <v>3090000</v>
      </c>
      <c r="I319" s="3">
        <v>1</v>
      </c>
    </row>
    <row r="320" spans="1:9" s="77" customFormat="1" ht="105" x14ac:dyDescent="0.25">
      <c r="A320" s="642"/>
      <c r="B320" s="512"/>
      <c r="C320" s="119" t="s">
        <v>4679</v>
      </c>
      <c r="D320" s="120" t="s">
        <v>4680</v>
      </c>
      <c r="E320" s="276" t="s">
        <v>14</v>
      </c>
      <c r="F320" s="276" t="s">
        <v>121</v>
      </c>
      <c r="G320" s="3">
        <v>1179000</v>
      </c>
      <c r="H320" s="3">
        <f t="shared" si="6"/>
        <v>1179000</v>
      </c>
      <c r="I320" s="3">
        <v>1</v>
      </c>
    </row>
    <row r="321" spans="1:9" s="77" customFormat="1" ht="60" x14ac:dyDescent="0.25">
      <c r="A321" s="642"/>
      <c r="B321" s="512"/>
      <c r="C321" s="126">
        <v>79531100</v>
      </c>
      <c r="D321" s="125" t="s">
        <v>4681</v>
      </c>
      <c r="E321" s="79" t="s">
        <v>14</v>
      </c>
      <c r="F321" s="79" t="s">
        <v>121</v>
      </c>
      <c r="G321" s="16">
        <v>0</v>
      </c>
      <c r="H321" s="16">
        <f t="shared" si="6"/>
        <v>0</v>
      </c>
      <c r="I321" s="16">
        <v>1</v>
      </c>
    </row>
    <row r="322" spans="1:9" s="77" customFormat="1" ht="45" x14ac:dyDescent="0.25">
      <c r="A322" s="642"/>
      <c r="B322" s="512"/>
      <c r="C322" s="119" t="s">
        <v>4682</v>
      </c>
      <c r="D322" s="120" t="s">
        <v>4683</v>
      </c>
      <c r="E322" s="276" t="s">
        <v>14</v>
      </c>
      <c r="F322" s="276" t="s">
        <v>121</v>
      </c>
      <c r="G322" s="3">
        <v>2000000</v>
      </c>
      <c r="H322" s="3">
        <f t="shared" si="6"/>
        <v>2000000</v>
      </c>
      <c r="I322" s="3">
        <v>1</v>
      </c>
    </row>
    <row r="323" spans="1:9" s="77" customFormat="1" x14ac:dyDescent="0.25">
      <c r="A323" s="642"/>
      <c r="B323" s="512"/>
      <c r="C323" s="126">
        <v>79971120</v>
      </c>
      <c r="D323" s="125" t="s">
        <v>485</v>
      </c>
      <c r="E323" s="79" t="s">
        <v>14</v>
      </c>
      <c r="F323" s="79" t="s">
        <v>121</v>
      </c>
      <c r="G323" s="16">
        <v>2000000</v>
      </c>
      <c r="H323" s="16">
        <f t="shared" si="6"/>
        <v>2000000</v>
      </c>
      <c r="I323" s="16">
        <v>1</v>
      </c>
    </row>
    <row r="324" spans="1:9" s="77" customFormat="1" ht="30" x14ac:dyDescent="0.25">
      <c r="A324" s="642"/>
      <c r="B324" s="513"/>
      <c r="C324" s="122" t="s">
        <v>4684</v>
      </c>
      <c r="D324" s="120" t="s">
        <v>2428</v>
      </c>
      <c r="E324" s="276" t="s">
        <v>126</v>
      </c>
      <c r="F324" s="276" t="s">
        <v>121</v>
      </c>
      <c r="G324" s="3">
        <v>800000</v>
      </c>
      <c r="H324" s="3">
        <f t="shared" si="6"/>
        <v>800000</v>
      </c>
      <c r="I324" s="3">
        <v>1</v>
      </c>
    </row>
    <row r="325" spans="1:9" s="77" customFormat="1" ht="45" x14ac:dyDescent="0.25">
      <c r="A325" s="642"/>
      <c r="B325" s="511">
        <v>4232</v>
      </c>
      <c r="C325" s="122" t="s">
        <v>4685</v>
      </c>
      <c r="D325" s="120" t="s">
        <v>4686</v>
      </c>
      <c r="E325" s="276" t="s">
        <v>120</v>
      </c>
      <c r="F325" s="276" t="s">
        <v>121</v>
      </c>
      <c r="G325" s="3">
        <v>3310000</v>
      </c>
      <c r="H325" s="3">
        <f t="shared" si="6"/>
        <v>3310000</v>
      </c>
      <c r="I325" s="3">
        <v>1</v>
      </c>
    </row>
    <row r="326" spans="1:9" s="77" customFormat="1" ht="45" x14ac:dyDescent="0.25">
      <c r="A326" s="642"/>
      <c r="B326" s="512"/>
      <c r="C326" s="122" t="s">
        <v>4687</v>
      </c>
      <c r="D326" s="120" t="s">
        <v>4688</v>
      </c>
      <c r="E326" s="276" t="s">
        <v>120</v>
      </c>
      <c r="F326" s="276" t="s">
        <v>121</v>
      </c>
      <c r="G326" s="3">
        <v>14160000</v>
      </c>
      <c r="H326" s="3">
        <f t="shared" si="6"/>
        <v>14160000</v>
      </c>
      <c r="I326" s="3">
        <v>1</v>
      </c>
    </row>
    <row r="327" spans="1:9" s="77" customFormat="1" ht="45" x14ac:dyDescent="0.25">
      <c r="A327" s="642"/>
      <c r="B327" s="512"/>
      <c r="C327" s="122" t="s">
        <v>4689</v>
      </c>
      <c r="D327" s="120" t="s">
        <v>4690</v>
      </c>
      <c r="E327" s="276" t="s">
        <v>120</v>
      </c>
      <c r="F327" s="276" t="s">
        <v>121</v>
      </c>
      <c r="G327" s="3">
        <v>680000</v>
      </c>
      <c r="H327" s="3">
        <f t="shared" si="6"/>
        <v>680000</v>
      </c>
      <c r="I327" s="3">
        <v>1</v>
      </c>
    </row>
    <row r="328" spans="1:9" s="77" customFormat="1" ht="75" x14ac:dyDescent="0.25">
      <c r="A328" s="642"/>
      <c r="B328" s="512"/>
      <c r="C328" s="122" t="s">
        <v>4691</v>
      </c>
      <c r="D328" s="120" t="s">
        <v>4692</v>
      </c>
      <c r="E328" s="276" t="s">
        <v>120</v>
      </c>
      <c r="F328" s="276" t="s">
        <v>121</v>
      </c>
      <c r="G328" s="3">
        <v>1250000</v>
      </c>
      <c r="H328" s="3">
        <f t="shared" si="6"/>
        <v>1250000</v>
      </c>
      <c r="I328" s="3">
        <v>1</v>
      </c>
    </row>
    <row r="329" spans="1:9" s="77" customFormat="1" ht="45" x14ac:dyDescent="0.25">
      <c r="A329" s="642"/>
      <c r="B329" s="512"/>
      <c r="C329" s="122" t="s">
        <v>4693</v>
      </c>
      <c r="D329" s="120" t="s">
        <v>4694</v>
      </c>
      <c r="E329" s="276" t="s">
        <v>120</v>
      </c>
      <c r="F329" s="276" t="s">
        <v>121</v>
      </c>
      <c r="G329" s="3">
        <v>600000</v>
      </c>
      <c r="H329" s="3">
        <f t="shared" si="6"/>
        <v>600000</v>
      </c>
      <c r="I329" s="3">
        <v>1</v>
      </c>
    </row>
    <row r="330" spans="1:9" s="77" customFormat="1" ht="45" x14ac:dyDescent="0.25">
      <c r="A330" s="642"/>
      <c r="B330" s="512"/>
      <c r="C330" s="122" t="s">
        <v>4695</v>
      </c>
      <c r="D330" s="120" t="s">
        <v>4696</v>
      </c>
      <c r="E330" s="276" t="s">
        <v>120</v>
      </c>
      <c r="F330" s="276" t="s">
        <v>121</v>
      </c>
      <c r="G330" s="3">
        <v>3200000</v>
      </c>
      <c r="H330" s="3">
        <f t="shared" si="6"/>
        <v>3200000</v>
      </c>
      <c r="I330" s="3">
        <v>1</v>
      </c>
    </row>
    <row r="331" spans="1:9" s="77" customFormat="1" ht="60" x14ac:dyDescent="0.25">
      <c r="A331" s="642"/>
      <c r="B331" s="512"/>
      <c r="C331" s="122" t="s">
        <v>4697</v>
      </c>
      <c r="D331" s="120" t="s">
        <v>4698</v>
      </c>
      <c r="E331" s="276" t="s">
        <v>120</v>
      </c>
      <c r="F331" s="276" t="s">
        <v>121</v>
      </c>
      <c r="G331" s="3">
        <v>1600000</v>
      </c>
      <c r="H331" s="3">
        <f t="shared" si="6"/>
        <v>1600000</v>
      </c>
      <c r="I331" s="3">
        <v>1</v>
      </c>
    </row>
    <row r="332" spans="1:9" s="77" customFormat="1" ht="45" x14ac:dyDescent="0.25">
      <c r="A332" s="642"/>
      <c r="B332" s="512"/>
      <c r="C332" s="122" t="s">
        <v>4699</v>
      </c>
      <c r="D332" s="120" t="s">
        <v>4700</v>
      </c>
      <c r="E332" s="276" t="s">
        <v>120</v>
      </c>
      <c r="F332" s="276" t="s">
        <v>121</v>
      </c>
      <c r="G332" s="3">
        <v>1500000</v>
      </c>
      <c r="H332" s="3">
        <f t="shared" si="6"/>
        <v>1500000</v>
      </c>
      <c r="I332" s="3">
        <v>1</v>
      </c>
    </row>
    <row r="333" spans="1:9" s="77" customFormat="1" ht="60" x14ac:dyDescent="0.25">
      <c r="A333" s="642"/>
      <c r="B333" s="512"/>
      <c r="C333" s="122" t="s">
        <v>4701</v>
      </c>
      <c r="D333" s="120" t="s">
        <v>4702</v>
      </c>
      <c r="E333" s="276" t="s">
        <v>120</v>
      </c>
      <c r="F333" s="276" t="s">
        <v>121</v>
      </c>
      <c r="G333" s="3">
        <v>3493800</v>
      </c>
      <c r="H333" s="3">
        <f t="shared" si="6"/>
        <v>3493800</v>
      </c>
      <c r="I333" s="3">
        <v>1</v>
      </c>
    </row>
    <row r="334" spans="1:9" s="77" customFormat="1" ht="60" x14ac:dyDescent="0.25">
      <c r="A334" s="642"/>
      <c r="B334" s="512"/>
      <c r="C334" s="122" t="s">
        <v>4703</v>
      </c>
      <c r="D334" s="120" t="s">
        <v>4704</v>
      </c>
      <c r="E334" s="276" t="s">
        <v>120</v>
      </c>
      <c r="F334" s="276" t="s">
        <v>121</v>
      </c>
      <c r="G334" s="3">
        <v>702000</v>
      </c>
      <c r="H334" s="3">
        <f t="shared" si="6"/>
        <v>702000</v>
      </c>
      <c r="I334" s="3">
        <v>1</v>
      </c>
    </row>
    <row r="335" spans="1:9" s="77" customFormat="1" ht="60" x14ac:dyDescent="0.25">
      <c r="A335" s="642"/>
      <c r="B335" s="512"/>
      <c r="C335" s="122" t="s">
        <v>4705</v>
      </c>
      <c r="D335" s="120" t="s">
        <v>4706</v>
      </c>
      <c r="E335" s="276" t="s">
        <v>120</v>
      </c>
      <c r="F335" s="276" t="s">
        <v>121</v>
      </c>
      <c r="G335" s="3">
        <v>702000</v>
      </c>
      <c r="H335" s="3">
        <f t="shared" si="6"/>
        <v>702000</v>
      </c>
      <c r="I335" s="3">
        <v>1</v>
      </c>
    </row>
    <row r="336" spans="1:9" s="77" customFormat="1" ht="60" x14ac:dyDescent="0.25">
      <c r="A336" s="642"/>
      <c r="B336" s="512"/>
      <c r="C336" s="122" t="s">
        <v>4707</v>
      </c>
      <c r="D336" s="120" t="s">
        <v>4708</v>
      </c>
      <c r="E336" s="276" t="s">
        <v>120</v>
      </c>
      <c r="F336" s="276" t="s">
        <v>121</v>
      </c>
      <c r="G336" s="3">
        <v>702000</v>
      </c>
      <c r="H336" s="3">
        <f t="shared" si="6"/>
        <v>702000</v>
      </c>
      <c r="I336" s="3">
        <v>1</v>
      </c>
    </row>
    <row r="337" spans="1:9" s="77" customFormat="1" ht="60" x14ac:dyDescent="0.25">
      <c r="A337" s="642"/>
      <c r="B337" s="512"/>
      <c r="C337" s="122" t="s">
        <v>4709</v>
      </c>
      <c r="D337" s="120" t="s">
        <v>4710</v>
      </c>
      <c r="E337" s="276" t="s">
        <v>120</v>
      </c>
      <c r="F337" s="276" t="s">
        <v>121</v>
      </c>
      <c r="G337" s="3">
        <v>702000</v>
      </c>
      <c r="H337" s="3">
        <f t="shared" si="6"/>
        <v>702000</v>
      </c>
      <c r="I337" s="3">
        <v>1</v>
      </c>
    </row>
    <row r="338" spans="1:9" s="77" customFormat="1" ht="60" x14ac:dyDescent="0.25">
      <c r="A338" s="642"/>
      <c r="B338" s="512"/>
      <c r="C338" s="122" t="s">
        <v>4711</v>
      </c>
      <c r="D338" s="120" t="s">
        <v>4712</v>
      </c>
      <c r="E338" s="276" t="s">
        <v>120</v>
      </c>
      <c r="F338" s="276" t="s">
        <v>121</v>
      </c>
      <c r="G338" s="3">
        <v>702000</v>
      </c>
      <c r="H338" s="3">
        <f t="shared" si="6"/>
        <v>702000</v>
      </c>
      <c r="I338" s="3">
        <v>1</v>
      </c>
    </row>
    <row r="339" spans="1:9" s="77" customFormat="1" ht="60" x14ac:dyDescent="0.25">
      <c r="A339" s="642"/>
      <c r="B339" s="512"/>
      <c r="C339" s="122" t="s">
        <v>4713</v>
      </c>
      <c r="D339" s="120" t="s">
        <v>4714</v>
      </c>
      <c r="E339" s="276" t="s">
        <v>120</v>
      </c>
      <c r="F339" s="276" t="s">
        <v>121</v>
      </c>
      <c r="G339" s="3">
        <v>702000</v>
      </c>
      <c r="H339" s="3">
        <f t="shared" si="6"/>
        <v>702000</v>
      </c>
      <c r="I339" s="3">
        <v>1</v>
      </c>
    </row>
    <row r="340" spans="1:9" s="77" customFormat="1" ht="60" x14ac:dyDescent="0.25">
      <c r="A340" s="642"/>
      <c r="B340" s="512"/>
      <c r="C340" s="122" t="s">
        <v>4715</v>
      </c>
      <c r="D340" s="120" t="s">
        <v>4716</v>
      </c>
      <c r="E340" s="276" t="s">
        <v>120</v>
      </c>
      <c r="F340" s="276" t="s">
        <v>121</v>
      </c>
      <c r="G340" s="3">
        <v>702000</v>
      </c>
      <c r="H340" s="3">
        <f t="shared" si="6"/>
        <v>702000</v>
      </c>
      <c r="I340" s="3">
        <v>1</v>
      </c>
    </row>
    <row r="341" spans="1:9" s="77" customFormat="1" ht="60" x14ac:dyDescent="0.25">
      <c r="A341" s="642"/>
      <c r="B341" s="512"/>
      <c r="C341" s="122" t="s">
        <v>4717</v>
      </c>
      <c r="D341" s="120" t="s">
        <v>4718</v>
      </c>
      <c r="E341" s="276" t="s">
        <v>120</v>
      </c>
      <c r="F341" s="276" t="s">
        <v>121</v>
      </c>
      <c r="G341" s="3">
        <v>702000</v>
      </c>
      <c r="H341" s="3">
        <f t="shared" si="6"/>
        <v>702000</v>
      </c>
      <c r="I341" s="3">
        <v>1</v>
      </c>
    </row>
    <row r="342" spans="1:9" s="77" customFormat="1" ht="60" x14ac:dyDescent="0.25">
      <c r="A342" s="642"/>
      <c r="B342" s="512"/>
      <c r="C342" s="122" t="s">
        <v>4719</v>
      </c>
      <c r="D342" s="120" t="s">
        <v>4720</v>
      </c>
      <c r="E342" s="276" t="s">
        <v>120</v>
      </c>
      <c r="F342" s="276" t="s">
        <v>121</v>
      </c>
      <c r="G342" s="3">
        <v>702000</v>
      </c>
      <c r="H342" s="3">
        <f t="shared" si="6"/>
        <v>702000</v>
      </c>
      <c r="I342" s="3">
        <v>1</v>
      </c>
    </row>
    <row r="343" spans="1:9" s="77" customFormat="1" ht="60" x14ac:dyDescent="0.25">
      <c r="A343" s="642"/>
      <c r="B343" s="512"/>
      <c r="C343" s="122" t="s">
        <v>4721</v>
      </c>
      <c r="D343" s="120" t="s">
        <v>4722</v>
      </c>
      <c r="E343" s="276" t="s">
        <v>120</v>
      </c>
      <c r="F343" s="276" t="s">
        <v>121</v>
      </c>
      <c r="G343" s="3">
        <v>702000</v>
      </c>
      <c r="H343" s="3">
        <f t="shared" si="6"/>
        <v>702000</v>
      </c>
      <c r="I343" s="3">
        <v>1</v>
      </c>
    </row>
    <row r="344" spans="1:9" s="77" customFormat="1" ht="60" x14ac:dyDescent="0.25">
      <c r="A344" s="642"/>
      <c r="B344" s="512"/>
      <c r="C344" s="122" t="s">
        <v>4723</v>
      </c>
      <c r="D344" s="120" t="s">
        <v>4724</v>
      </c>
      <c r="E344" s="276" t="s">
        <v>120</v>
      </c>
      <c r="F344" s="276" t="s">
        <v>121</v>
      </c>
      <c r="G344" s="3">
        <v>702000</v>
      </c>
      <c r="H344" s="3">
        <f t="shared" si="6"/>
        <v>702000</v>
      </c>
      <c r="I344" s="3">
        <v>1</v>
      </c>
    </row>
    <row r="345" spans="1:9" s="77" customFormat="1" ht="60" x14ac:dyDescent="0.25">
      <c r="A345" s="642"/>
      <c r="B345" s="512"/>
      <c r="C345" s="122" t="s">
        <v>4725</v>
      </c>
      <c r="D345" s="120" t="s">
        <v>4726</v>
      </c>
      <c r="E345" s="276" t="s">
        <v>120</v>
      </c>
      <c r="F345" s="276" t="s">
        <v>121</v>
      </c>
      <c r="G345" s="3">
        <v>702000</v>
      </c>
      <c r="H345" s="3">
        <f t="shared" si="6"/>
        <v>702000</v>
      </c>
      <c r="I345" s="3">
        <v>1</v>
      </c>
    </row>
    <row r="346" spans="1:9" s="77" customFormat="1" ht="60" x14ac:dyDescent="0.25">
      <c r="A346" s="642"/>
      <c r="B346" s="512"/>
      <c r="C346" s="122" t="s">
        <v>4727</v>
      </c>
      <c r="D346" s="120" t="s">
        <v>4728</v>
      </c>
      <c r="E346" s="276" t="s">
        <v>120</v>
      </c>
      <c r="F346" s="276" t="s">
        <v>121</v>
      </c>
      <c r="G346" s="3">
        <v>6000000</v>
      </c>
      <c r="H346" s="3">
        <f t="shared" si="6"/>
        <v>6000000</v>
      </c>
      <c r="I346" s="3">
        <v>1</v>
      </c>
    </row>
    <row r="347" spans="1:9" s="77" customFormat="1" ht="30" x14ac:dyDescent="0.25">
      <c r="A347" s="642"/>
      <c r="B347" s="513"/>
      <c r="C347" s="130" t="s">
        <v>4729</v>
      </c>
      <c r="D347" s="120" t="s">
        <v>4730</v>
      </c>
      <c r="E347" s="276" t="s">
        <v>149</v>
      </c>
      <c r="F347" s="276" t="s">
        <v>121</v>
      </c>
      <c r="G347" s="83">
        <v>6070000</v>
      </c>
      <c r="H347" s="3">
        <f t="shared" si="6"/>
        <v>6070000</v>
      </c>
      <c r="I347" s="3">
        <v>1</v>
      </c>
    </row>
    <row r="348" spans="1:9" s="77" customFormat="1" x14ac:dyDescent="0.25">
      <c r="A348" s="642"/>
      <c r="B348" s="511">
        <v>4234</v>
      </c>
      <c r="C348" s="126">
        <v>22211200</v>
      </c>
      <c r="D348" s="125" t="s">
        <v>4731</v>
      </c>
      <c r="E348" s="79" t="s">
        <v>120</v>
      </c>
      <c r="F348" s="79" t="s">
        <v>121</v>
      </c>
      <c r="G348" s="16">
        <v>1260000</v>
      </c>
      <c r="H348" s="16">
        <f t="shared" si="6"/>
        <v>1260000</v>
      </c>
      <c r="I348" s="16">
        <v>1</v>
      </c>
    </row>
    <row r="349" spans="1:9" s="77" customFormat="1" ht="30" x14ac:dyDescent="0.25">
      <c r="A349" s="642"/>
      <c r="B349" s="512"/>
      <c r="C349" s="122" t="s">
        <v>4732</v>
      </c>
      <c r="D349" s="120" t="s">
        <v>4733</v>
      </c>
      <c r="E349" s="276" t="s">
        <v>14</v>
      </c>
      <c r="F349" s="276" t="s">
        <v>121</v>
      </c>
      <c r="G349" s="3">
        <v>1600000</v>
      </c>
      <c r="H349" s="3">
        <f t="shared" si="6"/>
        <v>1600000</v>
      </c>
      <c r="I349" s="3">
        <v>1</v>
      </c>
    </row>
    <row r="350" spans="1:9" s="77" customFormat="1" ht="45" x14ac:dyDescent="0.25">
      <c r="A350" s="642"/>
      <c r="B350" s="512"/>
      <c r="C350" s="122" t="s">
        <v>4734</v>
      </c>
      <c r="D350" s="120" t="s">
        <v>4735</v>
      </c>
      <c r="E350" s="276" t="s">
        <v>14</v>
      </c>
      <c r="F350" s="276" t="s">
        <v>121</v>
      </c>
      <c r="G350" s="3">
        <v>150000</v>
      </c>
      <c r="H350" s="3">
        <f t="shared" si="6"/>
        <v>150000</v>
      </c>
      <c r="I350" s="3">
        <v>1</v>
      </c>
    </row>
    <row r="351" spans="1:9" s="77" customFormat="1" ht="45" x14ac:dyDescent="0.25">
      <c r="A351" s="642"/>
      <c r="B351" s="512"/>
      <c r="C351" s="122" t="s">
        <v>4736</v>
      </c>
      <c r="D351" s="120" t="s">
        <v>4737</v>
      </c>
      <c r="E351" s="276" t="s">
        <v>14</v>
      </c>
      <c r="F351" s="276" t="s">
        <v>121</v>
      </c>
      <c r="G351" s="3">
        <v>590000</v>
      </c>
      <c r="H351" s="3">
        <f t="shared" si="6"/>
        <v>590000</v>
      </c>
      <c r="I351" s="3">
        <v>1</v>
      </c>
    </row>
    <row r="352" spans="1:9" s="77" customFormat="1" ht="30" x14ac:dyDescent="0.25">
      <c r="A352" s="642"/>
      <c r="B352" s="512"/>
      <c r="C352" s="122" t="s">
        <v>4738</v>
      </c>
      <c r="D352" s="120" t="s">
        <v>4739</v>
      </c>
      <c r="E352" s="276" t="s">
        <v>14</v>
      </c>
      <c r="F352" s="276" t="s">
        <v>121</v>
      </c>
      <c r="G352" s="3">
        <v>1000000</v>
      </c>
      <c r="H352" s="3">
        <f t="shared" si="6"/>
        <v>1000000</v>
      </c>
      <c r="I352" s="3">
        <v>1</v>
      </c>
    </row>
    <row r="353" spans="1:9" s="77" customFormat="1" ht="30" x14ac:dyDescent="0.25">
      <c r="A353" s="642"/>
      <c r="B353" s="512"/>
      <c r="C353" s="122" t="s">
        <v>4740</v>
      </c>
      <c r="D353" s="120" t="s">
        <v>4741</v>
      </c>
      <c r="E353" s="276" t="s">
        <v>14</v>
      </c>
      <c r="F353" s="276" t="s">
        <v>121</v>
      </c>
      <c r="G353" s="3">
        <v>200000</v>
      </c>
      <c r="H353" s="3">
        <f t="shared" si="6"/>
        <v>200000</v>
      </c>
      <c r="I353" s="3">
        <v>1</v>
      </c>
    </row>
    <row r="354" spans="1:9" s="77" customFormat="1" ht="45" x14ac:dyDescent="0.25">
      <c r="A354" s="642"/>
      <c r="B354" s="512"/>
      <c r="C354" s="122" t="s">
        <v>4742</v>
      </c>
      <c r="D354" s="120" t="s">
        <v>4743</v>
      </c>
      <c r="E354" s="276" t="s">
        <v>14</v>
      </c>
      <c r="F354" s="276" t="s">
        <v>121</v>
      </c>
      <c r="G354" s="3">
        <v>240000</v>
      </c>
      <c r="H354" s="3">
        <f t="shared" si="6"/>
        <v>240000</v>
      </c>
      <c r="I354" s="3">
        <v>1</v>
      </c>
    </row>
    <row r="355" spans="1:9" s="77" customFormat="1" ht="45" x14ac:dyDescent="0.25">
      <c r="A355" s="642"/>
      <c r="B355" s="512"/>
      <c r="C355" s="122" t="s">
        <v>5848</v>
      </c>
      <c r="D355" s="120" t="s">
        <v>4744</v>
      </c>
      <c r="E355" s="276" t="s">
        <v>14</v>
      </c>
      <c r="F355" s="276" t="s">
        <v>121</v>
      </c>
      <c r="G355" s="3">
        <v>50000</v>
      </c>
      <c r="H355" s="3">
        <f t="shared" si="6"/>
        <v>50000</v>
      </c>
      <c r="I355" s="3">
        <v>1</v>
      </c>
    </row>
    <row r="356" spans="1:9" s="77" customFormat="1" ht="30" x14ac:dyDescent="0.25">
      <c r="A356" s="642"/>
      <c r="B356" s="512"/>
      <c r="C356" s="122" t="s">
        <v>5847</v>
      </c>
      <c r="D356" s="120" t="s">
        <v>4745</v>
      </c>
      <c r="E356" s="276" t="s">
        <v>14</v>
      </c>
      <c r="F356" s="276" t="s">
        <v>121</v>
      </c>
      <c r="G356" s="3">
        <v>80000</v>
      </c>
      <c r="H356" s="3">
        <f t="shared" si="6"/>
        <v>80000</v>
      </c>
      <c r="I356" s="3">
        <v>1</v>
      </c>
    </row>
    <row r="357" spans="1:9" s="77" customFormat="1" ht="45" x14ac:dyDescent="0.25">
      <c r="A357" s="642"/>
      <c r="B357" s="512"/>
      <c r="C357" s="122" t="s">
        <v>4746</v>
      </c>
      <c r="D357" s="120" t="s">
        <v>747</v>
      </c>
      <c r="E357" s="276" t="s">
        <v>14</v>
      </c>
      <c r="F357" s="276" t="s">
        <v>121</v>
      </c>
      <c r="G357" s="3">
        <v>300000</v>
      </c>
      <c r="H357" s="3">
        <f t="shared" si="6"/>
        <v>300000</v>
      </c>
      <c r="I357" s="3">
        <v>1</v>
      </c>
    </row>
    <row r="358" spans="1:9" s="77" customFormat="1" ht="45" x14ac:dyDescent="0.25">
      <c r="A358" s="642"/>
      <c r="B358" s="512"/>
      <c r="C358" s="122" t="s">
        <v>4747</v>
      </c>
      <c r="D358" s="120" t="s">
        <v>4748</v>
      </c>
      <c r="E358" s="276" t="s">
        <v>14</v>
      </c>
      <c r="F358" s="276" t="s">
        <v>121</v>
      </c>
      <c r="G358" s="3">
        <v>300000</v>
      </c>
      <c r="H358" s="3">
        <f t="shared" si="6"/>
        <v>300000</v>
      </c>
      <c r="I358" s="3">
        <v>1</v>
      </c>
    </row>
    <row r="359" spans="1:9" s="77" customFormat="1" ht="30" x14ac:dyDescent="0.25">
      <c r="A359" s="642"/>
      <c r="B359" s="512"/>
      <c r="C359" s="122" t="s">
        <v>4749</v>
      </c>
      <c r="D359" s="120" t="s">
        <v>4750</v>
      </c>
      <c r="E359" s="276" t="s">
        <v>14</v>
      </c>
      <c r="F359" s="276" t="s">
        <v>121</v>
      </c>
      <c r="G359" s="3">
        <v>40000</v>
      </c>
      <c r="H359" s="3">
        <f t="shared" si="6"/>
        <v>40000</v>
      </c>
      <c r="I359" s="3">
        <v>1</v>
      </c>
    </row>
    <row r="360" spans="1:9" s="77" customFormat="1" ht="30" x14ac:dyDescent="0.25">
      <c r="A360" s="642"/>
      <c r="B360" s="512"/>
      <c r="C360" s="122" t="s">
        <v>4751</v>
      </c>
      <c r="D360" s="120" t="s">
        <v>4752</v>
      </c>
      <c r="E360" s="276" t="s">
        <v>14</v>
      </c>
      <c r="F360" s="276" t="s">
        <v>121</v>
      </c>
      <c r="G360" s="3">
        <v>270000</v>
      </c>
      <c r="H360" s="3">
        <f t="shared" si="6"/>
        <v>270000</v>
      </c>
      <c r="I360" s="3">
        <v>1</v>
      </c>
    </row>
    <row r="361" spans="1:9" s="77" customFormat="1" ht="45" x14ac:dyDescent="0.25">
      <c r="A361" s="642"/>
      <c r="B361" s="512"/>
      <c r="C361" s="122" t="s">
        <v>4753</v>
      </c>
      <c r="D361" s="120" t="s">
        <v>4754</v>
      </c>
      <c r="E361" s="276" t="s">
        <v>14</v>
      </c>
      <c r="F361" s="276" t="s">
        <v>121</v>
      </c>
      <c r="G361" s="3">
        <v>2500000</v>
      </c>
      <c r="H361" s="3">
        <f t="shared" si="6"/>
        <v>2500000</v>
      </c>
      <c r="I361" s="3">
        <v>1</v>
      </c>
    </row>
    <row r="362" spans="1:9" s="77" customFormat="1" ht="30" x14ac:dyDescent="0.25">
      <c r="A362" s="642"/>
      <c r="B362" s="512"/>
      <c r="C362" s="122" t="s">
        <v>4755</v>
      </c>
      <c r="D362" s="120" t="s">
        <v>4756</v>
      </c>
      <c r="E362" s="276" t="s">
        <v>14</v>
      </c>
      <c r="F362" s="276" t="s">
        <v>121</v>
      </c>
      <c r="G362" s="3">
        <v>175000</v>
      </c>
      <c r="H362" s="3">
        <f t="shared" si="6"/>
        <v>175000</v>
      </c>
      <c r="I362" s="3">
        <v>1</v>
      </c>
    </row>
    <row r="363" spans="1:9" s="77" customFormat="1" ht="30" x14ac:dyDescent="0.25">
      <c r="A363" s="642"/>
      <c r="B363" s="512"/>
      <c r="C363" s="122" t="s">
        <v>4757</v>
      </c>
      <c r="D363" s="120" t="s">
        <v>4758</v>
      </c>
      <c r="E363" s="276" t="s">
        <v>14</v>
      </c>
      <c r="F363" s="276" t="s">
        <v>121</v>
      </c>
      <c r="G363" s="3">
        <v>150000</v>
      </c>
      <c r="H363" s="3">
        <f t="shared" si="6"/>
        <v>150000</v>
      </c>
      <c r="I363" s="3">
        <v>1</v>
      </c>
    </row>
    <row r="364" spans="1:9" s="77" customFormat="1" ht="45" x14ac:dyDescent="0.25">
      <c r="A364" s="642"/>
      <c r="B364" s="512"/>
      <c r="C364" s="122" t="s">
        <v>4759</v>
      </c>
      <c r="D364" s="120" t="s">
        <v>4760</v>
      </c>
      <c r="E364" s="276" t="s">
        <v>14</v>
      </c>
      <c r="F364" s="276" t="s">
        <v>121</v>
      </c>
      <c r="G364" s="3">
        <v>200000</v>
      </c>
      <c r="H364" s="3">
        <f t="shared" si="6"/>
        <v>200000</v>
      </c>
      <c r="I364" s="3">
        <v>1</v>
      </c>
    </row>
    <row r="365" spans="1:9" s="77" customFormat="1" ht="45" x14ac:dyDescent="0.25">
      <c r="A365" s="642"/>
      <c r="B365" s="512"/>
      <c r="C365" s="122" t="s">
        <v>4761</v>
      </c>
      <c r="D365" s="120" t="s">
        <v>4762</v>
      </c>
      <c r="E365" s="276" t="s">
        <v>14</v>
      </c>
      <c r="F365" s="276" t="s">
        <v>121</v>
      </c>
      <c r="G365" s="3">
        <v>240000</v>
      </c>
      <c r="H365" s="3">
        <f t="shared" si="6"/>
        <v>240000</v>
      </c>
      <c r="I365" s="3">
        <v>1</v>
      </c>
    </row>
    <row r="366" spans="1:9" s="77" customFormat="1" ht="30" x14ac:dyDescent="0.25">
      <c r="A366" s="642"/>
      <c r="B366" s="512"/>
      <c r="C366" s="122" t="s">
        <v>4763</v>
      </c>
      <c r="D366" s="123" t="s">
        <v>4764</v>
      </c>
      <c r="E366" s="276" t="s">
        <v>14</v>
      </c>
      <c r="F366" s="276" t="s">
        <v>121</v>
      </c>
      <c r="G366" s="3">
        <v>2000000</v>
      </c>
      <c r="H366" s="3">
        <f t="shared" si="6"/>
        <v>2000000</v>
      </c>
      <c r="I366" s="3">
        <v>1</v>
      </c>
    </row>
    <row r="367" spans="1:9" s="77" customFormat="1" ht="30" x14ac:dyDescent="0.25">
      <c r="A367" s="642"/>
      <c r="B367" s="513"/>
      <c r="C367" s="122" t="s">
        <v>4765</v>
      </c>
      <c r="D367" s="120" t="s">
        <v>4766</v>
      </c>
      <c r="E367" s="276" t="s">
        <v>14</v>
      </c>
      <c r="F367" s="276" t="s">
        <v>121</v>
      </c>
      <c r="G367" s="3">
        <v>3000000</v>
      </c>
      <c r="H367" s="3">
        <f t="shared" si="6"/>
        <v>3000000</v>
      </c>
      <c r="I367" s="3">
        <v>1</v>
      </c>
    </row>
    <row r="368" spans="1:9" s="77" customFormat="1" ht="30" x14ac:dyDescent="0.25">
      <c r="A368" s="642"/>
      <c r="B368" s="511">
        <v>4235</v>
      </c>
      <c r="C368" s="122" t="s">
        <v>4767</v>
      </c>
      <c r="D368" s="120" t="s">
        <v>4768</v>
      </c>
      <c r="E368" s="276" t="s">
        <v>126</v>
      </c>
      <c r="F368" s="276" t="s">
        <v>121</v>
      </c>
      <c r="G368" s="3">
        <v>10000000</v>
      </c>
      <c r="H368" s="3">
        <f t="shared" si="6"/>
        <v>10000000</v>
      </c>
      <c r="I368" s="3">
        <v>1</v>
      </c>
    </row>
    <row r="369" spans="1:16384" s="77" customFormat="1" x14ac:dyDescent="0.25">
      <c r="A369" s="642"/>
      <c r="B369" s="513"/>
      <c r="C369" s="122" t="s">
        <v>4769</v>
      </c>
      <c r="D369" s="120" t="s">
        <v>4770</v>
      </c>
      <c r="E369" s="276" t="s">
        <v>149</v>
      </c>
      <c r="F369" s="276" t="s">
        <v>121</v>
      </c>
      <c r="G369" s="3">
        <v>10000000</v>
      </c>
      <c r="H369" s="3">
        <f t="shared" si="6"/>
        <v>10000000</v>
      </c>
      <c r="I369" s="3">
        <v>1</v>
      </c>
    </row>
    <row r="370" spans="1:16384" s="77" customFormat="1" ht="45" x14ac:dyDescent="0.25">
      <c r="A370" s="642"/>
      <c r="B370" s="511">
        <v>4237</v>
      </c>
      <c r="C370" s="122" t="s">
        <v>4771</v>
      </c>
      <c r="D370" s="120" t="s">
        <v>4772</v>
      </c>
      <c r="E370" s="276" t="s">
        <v>120</v>
      </c>
      <c r="F370" s="276" t="s">
        <v>121</v>
      </c>
      <c r="G370" s="3">
        <v>150000</v>
      </c>
      <c r="H370" s="3">
        <f t="shared" si="6"/>
        <v>150000</v>
      </c>
      <c r="I370" s="3">
        <v>1</v>
      </c>
    </row>
    <row r="371" spans="1:16384" s="285" customFormat="1" ht="45" x14ac:dyDescent="0.25">
      <c r="A371" s="642"/>
      <c r="B371" s="512"/>
      <c r="C371" s="122" t="s">
        <v>5815</v>
      </c>
      <c r="D371" s="120" t="s">
        <v>4772</v>
      </c>
      <c r="E371" s="282" t="s">
        <v>120</v>
      </c>
      <c r="F371" s="282" t="s">
        <v>121</v>
      </c>
      <c r="G371" s="3">
        <v>300000</v>
      </c>
      <c r="H371" s="3">
        <v>300000</v>
      </c>
      <c r="I371" s="3">
        <v>1</v>
      </c>
      <c r="J371" s="297"/>
      <c r="K371" s="297"/>
      <c r="L371" s="297"/>
      <c r="M371" s="297"/>
      <c r="N371" s="297"/>
      <c r="O371" s="297"/>
      <c r="P371" s="297"/>
      <c r="Q371" s="297"/>
      <c r="R371" s="297"/>
      <c r="S371" s="297"/>
      <c r="T371" s="297"/>
      <c r="U371" s="297"/>
      <c r="V371" s="297"/>
      <c r="W371" s="297"/>
      <c r="X371" s="297"/>
      <c r="Y371" s="297"/>
      <c r="Z371" s="297"/>
      <c r="AA371" s="297"/>
      <c r="AB371" s="297"/>
      <c r="AC371" s="297"/>
      <c r="AD371" s="297"/>
      <c r="AE371" s="297"/>
      <c r="AF371" s="297"/>
      <c r="AG371" s="297"/>
      <c r="AH371" s="297"/>
      <c r="AI371" s="297"/>
      <c r="AJ371" s="297"/>
      <c r="AK371" s="297"/>
      <c r="AL371" s="297"/>
      <c r="AM371" s="297"/>
      <c r="AN371" s="297"/>
      <c r="AO371" s="297"/>
      <c r="AP371" s="297"/>
      <c r="AQ371" s="297"/>
      <c r="AR371" s="297"/>
      <c r="AS371" s="297"/>
      <c r="AT371" s="297"/>
      <c r="AU371" s="297"/>
      <c r="AV371" s="297"/>
      <c r="AW371" s="297"/>
      <c r="AX371" s="297"/>
      <c r="AY371" s="297"/>
      <c r="AZ371" s="297"/>
      <c r="BA371" s="297"/>
      <c r="BB371" s="297"/>
      <c r="BC371" s="297"/>
      <c r="BD371" s="297"/>
      <c r="BE371" s="297"/>
      <c r="BF371" s="297"/>
      <c r="BG371" s="297"/>
      <c r="BH371" s="297"/>
      <c r="BI371" s="297"/>
      <c r="BJ371" s="297"/>
      <c r="BK371" s="297"/>
      <c r="BL371" s="297"/>
      <c r="BM371" s="297"/>
      <c r="BN371" s="297"/>
      <c r="BO371" s="297"/>
      <c r="BP371" s="297"/>
      <c r="BQ371" s="297"/>
      <c r="BR371" s="297"/>
      <c r="BS371" s="297"/>
      <c r="BT371" s="297"/>
      <c r="BU371" s="297"/>
      <c r="BV371" s="297"/>
      <c r="BW371" s="297"/>
      <c r="BX371" s="297"/>
      <c r="BY371" s="297"/>
      <c r="BZ371" s="297"/>
      <c r="CA371" s="297"/>
      <c r="CB371" s="297"/>
      <c r="CC371" s="297" t="s">
        <v>5815</v>
      </c>
      <c r="CD371" s="297" t="s">
        <v>5815</v>
      </c>
      <c r="CE371" s="297" t="s">
        <v>5815</v>
      </c>
      <c r="CF371" s="297" t="s">
        <v>5815</v>
      </c>
      <c r="CG371" s="297" t="s">
        <v>5815</v>
      </c>
      <c r="CH371" s="297" t="s">
        <v>5815</v>
      </c>
      <c r="CI371" s="297" t="s">
        <v>5815</v>
      </c>
      <c r="CJ371" s="297" t="s">
        <v>5815</v>
      </c>
      <c r="CK371" s="297" t="s">
        <v>5815</v>
      </c>
      <c r="CL371" s="297" t="s">
        <v>5815</v>
      </c>
      <c r="CM371" s="297" t="s">
        <v>5815</v>
      </c>
      <c r="CN371" s="297" t="s">
        <v>5815</v>
      </c>
      <c r="CO371" s="297" t="s">
        <v>5815</v>
      </c>
      <c r="CP371" s="297" t="s">
        <v>5815</v>
      </c>
      <c r="CQ371" s="297" t="s">
        <v>5815</v>
      </c>
      <c r="CR371" s="297" t="s">
        <v>5815</v>
      </c>
      <c r="CS371" s="297" t="s">
        <v>5815</v>
      </c>
      <c r="CT371" s="297" t="s">
        <v>5815</v>
      </c>
      <c r="CU371" s="297" t="s">
        <v>5815</v>
      </c>
      <c r="CV371" s="297" t="s">
        <v>5815</v>
      </c>
      <c r="CW371" s="297" t="s">
        <v>5815</v>
      </c>
      <c r="CX371" s="297" t="s">
        <v>5815</v>
      </c>
      <c r="CY371" s="297" t="s">
        <v>5815</v>
      </c>
      <c r="CZ371" s="297" t="s">
        <v>5815</v>
      </c>
      <c r="DA371" s="297" t="s">
        <v>5815</v>
      </c>
      <c r="DB371" s="297" t="s">
        <v>5815</v>
      </c>
      <c r="DC371" s="297" t="s">
        <v>5815</v>
      </c>
      <c r="DD371" s="297" t="s">
        <v>5815</v>
      </c>
      <c r="DE371" s="297" t="s">
        <v>5815</v>
      </c>
      <c r="DF371" s="297" t="s">
        <v>5815</v>
      </c>
      <c r="DG371" s="297" t="s">
        <v>5815</v>
      </c>
      <c r="DH371" s="297" t="s">
        <v>5815</v>
      </c>
      <c r="DI371" s="297" t="s">
        <v>5815</v>
      </c>
      <c r="DJ371" s="297" t="s">
        <v>5815</v>
      </c>
      <c r="DK371" s="297" t="s">
        <v>5815</v>
      </c>
      <c r="DL371" s="297" t="s">
        <v>5815</v>
      </c>
      <c r="DM371" s="297" t="s">
        <v>5815</v>
      </c>
      <c r="DN371" s="297" t="s">
        <v>5815</v>
      </c>
      <c r="DO371" s="297" t="s">
        <v>5815</v>
      </c>
      <c r="DP371" s="297" t="s">
        <v>5815</v>
      </c>
      <c r="DQ371" s="297" t="s">
        <v>5815</v>
      </c>
      <c r="DR371" s="297" t="s">
        <v>5815</v>
      </c>
      <c r="DS371" s="297" t="s">
        <v>5815</v>
      </c>
      <c r="DT371" s="297" t="s">
        <v>5815</v>
      </c>
      <c r="DU371" s="297" t="s">
        <v>5815</v>
      </c>
      <c r="DV371" s="297" t="s">
        <v>5815</v>
      </c>
      <c r="DW371" s="297" t="s">
        <v>5815</v>
      </c>
      <c r="DX371" s="297" t="s">
        <v>5815</v>
      </c>
      <c r="DY371" s="297" t="s">
        <v>5815</v>
      </c>
      <c r="DZ371" s="297" t="s">
        <v>5815</v>
      </c>
      <c r="EA371" s="297" t="s">
        <v>5815</v>
      </c>
      <c r="EB371" s="297" t="s">
        <v>5815</v>
      </c>
      <c r="EC371" s="297" t="s">
        <v>5815</v>
      </c>
      <c r="ED371" s="297" t="s">
        <v>5815</v>
      </c>
      <c r="EE371" s="297" t="s">
        <v>5815</v>
      </c>
      <c r="EF371" s="297" t="s">
        <v>5815</v>
      </c>
      <c r="EG371" s="297" t="s">
        <v>5815</v>
      </c>
      <c r="EH371" s="297" t="s">
        <v>5815</v>
      </c>
      <c r="EI371" s="297" t="s">
        <v>5815</v>
      </c>
      <c r="EJ371" s="297" t="s">
        <v>5815</v>
      </c>
      <c r="EK371" s="297" t="s">
        <v>5815</v>
      </c>
      <c r="EL371" s="297" t="s">
        <v>5815</v>
      </c>
      <c r="EM371" s="297" t="s">
        <v>5815</v>
      </c>
      <c r="EN371" s="297" t="s">
        <v>5815</v>
      </c>
      <c r="EO371" s="297" t="s">
        <v>5815</v>
      </c>
      <c r="EP371" s="297" t="s">
        <v>5815</v>
      </c>
      <c r="EQ371" s="297" t="s">
        <v>5815</v>
      </c>
      <c r="ER371" s="297" t="s">
        <v>5815</v>
      </c>
      <c r="ES371" s="297" t="s">
        <v>5815</v>
      </c>
      <c r="ET371" s="297" t="s">
        <v>5815</v>
      </c>
      <c r="EU371" s="297" t="s">
        <v>5815</v>
      </c>
      <c r="EV371" s="297" t="s">
        <v>5815</v>
      </c>
      <c r="EW371" s="297" t="s">
        <v>5815</v>
      </c>
      <c r="EX371" s="297" t="s">
        <v>5815</v>
      </c>
      <c r="EY371" s="297" t="s">
        <v>5815</v>
      </c>
      <c r="EZ371" s="297" t="s">
        <v>5815</v>
      </c>
      <c r="FA371" s="297" t="s">
        <v>5815</v>
      </c>
      <c r="FB371" s="297" t="s">
        <v>5815</v>
      </c>
      <c r="FC371" s="297" t="s">
        <v>5815</v>
      </c>
      <c r="FD371" s="297" t="s">
        <v>5815</v>
      </c>
      <c r="FE371" s="297" t="s">
        <v>5815</v>
      </c>
      <c r="FF371" s="297" t="s">
        <v>5815</v>
      </c>
      <c r="FG371" s="297" t="s">
        <v>5815</v>
      </c>
      <c r="FH371" s="297" t="s">
        <v>5815</v>
      </c>
      <c r="FI371" s="297" t="s">
        <v>5815</v>
      </c>
      <c r="FJ371" s="297" t="s">
        <v>5815</v>
      </c>
      <c r="FK371" s="297" t="s">
        <v>5815</v>
      </c>
      <c r="FL371" s="297" t="s">
        <v>5815</v>
      </c>
      <c r="FM371" s="297" t="s">
        <v>5815</v>
      </c>
      <c r="FN371" s="297" t="s">
        <v>5815</v>
      </c>
      <c r="FO371" s="297" t="s">
        <v>5815</v>
      </c>
      <c r="FP371" s="297" t="s">
        <v>5815</v>
      </c>
      <c r="FQ371" s="297" t="s">
        <v>5815</v>
      </c>
      <c r="FR371" s="297" t="s">
        <v>5815</v>
      </c>
      <c r="FS371" s="297" t="s">
        <v>5815</v>
      </c>
      <c r="FT371" s="297" t="s">
        <v>5815</v>
      </c>
      <c r="FU371" s="297" t="s">
        <v>5815</v>
      </c>
      <c r="FV371" s="297" t="s">
        <v>5815</v>
      </c>
      <c r="FW371" s="297" t="s">
        <v>5815</v>
      </c>
      <c r="FX371" s="297" t="s">
        <v>5815</v>
      </c>
      <c r="FY371" s="297" t="s">
        <v>5815</v>
      </c>
      <c r="FZ371" s="297" t="s">
        <v>5815</v>
      </c>
      <c r="GA371" s="297" t="s">
        <v>5815</v>
      </c>
      <c r="GB371" s="297" t="s">
        <v>5815</v>
      </c>
      <c r="GC371" s="297" t="s">
        <v>5815</v>
      </c>
      <c r="GD371" s="297" t="s">
        <v>5815</v>
      </c>
      <c r="GE371" s="297" t="s">
        <v>5815</v>
      </c>
      <c r="GF371" s="297" t="s">
        <v>5815</v>
      </c>
      <c r="GG371" s="297" t="s">
        <v>5815</v>
      </c>
      <c r="GH371" s="297" t="s">
        <v>5815</v>
      </c>
      <c r="GI371" s="297" t="s">
        <v>5815</v>
      </c>
      <c r="GJ371" s="297" t="s">
        <v>5815</v>
      </c>
      <c r="GK371" s="297" t="s">
        <v>5815</v>
      </c>
      <c r="GL371" s="297" t="s">
        <v>5815</v>
      </c>
      <c r="GM371" s="297" t="s">
        <v>5815</v>
      </c>
      <c r="GN371" s="297" t="s">
        <v>5815</v>
      </c>
      <c r="GO371" s="297" t="s">
        <v>5815</v>
      </c>
      <c r="GP371" s="297" t="s">
        <v>5815</v>
      </c>
      <c r="GQ371" s="297" t="s">
        <v>5815</v>
      </c>
      <c r="GR371" s="297" t="s">
        <v>5815</v>
      </c>
      <c r="GS371" s="297" t="s">
        <v>5815</v>
      </c>
      <c r="GT371" s="297" t="s">
        <v>5815</v>
      </c>
      <c r="GU371" s="297" t="s">
        <v>5815</v>
      </c>
      <c r="GV371" s="297" t="s">
        <v>5815</v>
      </c>
      <c r="GW371" s="297" t="s">
        <v>5815</v>
      </c>
      <c r="GX371" s="297" t="s">
        <v>5815</v>
      </c>
      <c r="GY371" s="297" t="s">
        <v>5815</v>
      </c>
      <c r="GZ371" s="297" t="s">
        <v>5815</v>
      </c>
      <c r="HA371" s="297" t="s">
        <v>5815</v>
      </c>
      <c r="HB371" s="297" t="s">
        <v>5815</v>
      </c>
      <c r="HC371" s="297" t="s">
        <v>5815</v>
      </c>
      <c r="HD371" s="297" t="s">
        <v>5815</v>
      </c>
      <c r="HE371" s="297" t="s">
        <v>5815</v>
      </c>
      <c r="HF371" s="297" t="s">
        <v>5815</v>
      </c>
      <c r="HG371" s="297" t="s">
        <v>5815</v>
      </c>
      <c r="HH371" s="297" t="s">
        <v>5815</v>
      </c>
      <c r="HI371" s="297" t="s">
        <v>5815</v>
      </c>
      <c r="HJ371" s="297" t="s">
        <v>5815</v>
      </c>
      <c r="HK371" s="297" t="s">
        <v>5815</v>
      </c>
      <c r="HL371" s="297" t="s">
        <v>5815</v>
      </c>
      <c r="HM371" s="297" t="s">
        <v>5815</v>
      </c>
      <c r="HN371" s="297" t="s">
        <v>5815</v>
      </c>
      <c r="HO371" s="297" t="s">
        <v>5815</v>
      </c>
      <c r="HP371" s="297" t="s">
        <v>5815</v>
      </c>
      <c r="HQ371" s="297" t="s">
        <v>5815</v>
      </c>
      <c r="HR371" s="297" t="s">
        <v>5815</v>
      </c>
      <c r="HS371" s="297" t="s">
        <v>5815</v>
      </c>
      <c r="HT371" s="297" t="s">
        <v>5815</v>
      </c>
      <c r="HU371" s="297" t="s">
        <v>5815</v>
      </c>
      <c r="HV371" s="297" t="s">
        <v>5815</v>
      </c>
      <c r="HW371" s="297" t="s">
        <v>5815</v>
      </c>
      <c r="HX371" s="297" t="s">
        <v>5815</v>
      </c>
      <c r="HY371" s="297" t="s">
        <v>5815</v>
      </c>
      <c r="HZ371" s="297" t="s">
        <v>5815</v>
      </c>
      <c r="IA371" s="297" t="s">
        <v>5815</v>
      </c>
      <c r="IB371" s="297" t="s">
        <v>5815</v>
      </c>
      <c r="IC371" s="297" t="s">
        <v>5815</v>
      </c>
      <c r="ID371" s="297" t="s">
        <v>5815</v>
      </c>
      <c r="IE371" s="297" t="s">
        <v>5815</v>
      </c>
      <c r="IF371" s="297" t="s">
        <v>5815</v>
      </c>
      <c r="IG371" s="297" t="s">
        <v>5815</v>
      </c>
      <c r="IH371" s="297" t="s">
        <v>5815</v>
      </c>
      <c r="II371" s="297" t="s">
        <v>5815</v>
      </c>
      <c r="IJ371" s="297" t="s">
        <v>5815</v>
      </c>
      <c r="IK371" s="297" t="s">
        <v>5815</v>
      </c>
      <c r="IL371" s="297" t="s">
        <v>5815</v>
      </c>
      <c r="IM371" s="297" t="s">
        <v>5815</v>
      </c>
      <c r="IN371" s="297" t="s">
        <v>5815</v>
      </c>
      <c r="IO371" s="297" t="s">
        <v>5815</v>
      </c>
      <c r="IP371" s="297" t="s">
        <v>5815</v>
      </c>
      <c r="IQ371" s="297" t="s">
        <v>5815</v>
      </c>
      <c r="IR371" s="297" t="s">
        <v>5815</v>
      </c>
      <c r="IS371" s="297" t="s">
        <v>5815</v>
      </c>
      <c r="IT371" s="297" t="s">
        <v>5815</v>
      </c>
      <c r="IU371" s="297" t="s">
        <v>5815</v>
      </c>
      <c r="IV371" s="297" t="s">
        <v>5815</v>
      </c>
      <c r="IW371" s="297" t="s">
        <v>5815</v>
      </c>
      <c r="IX371" s="297" t="s">
        <v>5815</v>
      </c>
      <c r="IY371" s="297" t="s">
        <v>5815</v>
      </c>
      <c r="IZ371" s="297" t="s">
        <v>5815</v>
      </c>
      <c r="JA371" s="297" t="s">
        <v>5815</v>
      </c>
      <c r="JB371" s="297" t="s">
        <v>5815</v>
      </c>
      <c r="JC371" s="297" t="s">
        <v>5815</v>
      </c>
      <c r="JD371" s="297" t="s">
        <v>5815</v>
      </c>
      <c r="JE371" s="297" t="s">
        <v>5815</v>
      </c>
      <c r="JF371" s="297" t="s">
        <v>5815</v>
      </c>
      <c r="JG371" s="297" t="s">
        <v>5815</v>
      </c>
      <c r="JH371" s="297" t="s">
        <v>5815</v>
      </c>
      <c r="JI371" s="297" t="s">
        <v>5815</v>
      </c>
      <c r="JJ371" s="297" t="s">
        <v>5815</v>
      </c>
      <c r="JK371" s="297" t="s">
        <v>5815</v>
      </c>
      <c r="JL371" s="297" t="s">
        <v>5815</v>
      </c>
      <c r="JM371" s="297" t="s">
        <v>5815</v>
      </c>
      <c r="JN371" s="297" t="s">
        <v>5815</v>
      </c>
      <c r="JO371" s="297" t="s">
        <v>5815</v>
      </c>
      <c r="JP371" s="297" t="s">
        <v>5815</v>
      </c>
      <c r="JQ371" s="297" t="s">
        <v>5815</v>
      </c>
      <c r="JR371" s="297" t="s">
        <v>5815</v>
      </c>
      <c r="JS371" s="297" t="s">
        <v>5815</v>
      </c>
      <c r="JT371" s="297" t="s">
        <v>5815</v>
      </c>
      <c r="JU371" s="297" t="s">
        <v>5815</v>
      </c>
      <c r="JV371" s="297" t="s">
        <v>5815</v>
      </c>
      <c r="JW371" s="297" t="s">
        <v>5815</v>
      </c>
      <c r="JX371" s="297" t="s">
        <v>5815</v>
      </c>
      <c r="JY371" s="297" t="s">
        <v>5815</v>
      </c>
      <c r="JZ371" s="297" t="s">
        <v>5815</v>
      </c>
      <c r="KA371" s="297" t="s">
        <v>5815</v>
      </c>
      <c r="KB371" s="297" t="s">
        <v>5815</v>
      </c>
      <c r="KC371" s="297" t="s">
        <v>5815</v>
      </c>
      <c r="KD371" s="297" t="s">
        <v>5815</v>
      </c>
      <c r="KE371" s="297" t="s">
        <v>5815</v>
      </c>
      <c r="KF371" s="297" t="s">
        <v>5815</v>
      </c>
      <c r="KG371" s="297" t="s">
        <v>5815</v>
      </c>
      <c r="KH371" s="297" t="s">
        <v>5815</v>
      </c>
      <c r="KI371" s="297" t="s">
        <v>5815</v>
      </c>
      <c r="KJ371" s="297" t="s">
        <v>5815</v>
      </c>
      <c r="KK371" s="297" t="s">
        <v>5815</v>
      </c>
      <c r="KL371" s="297" t="s">
        <v>5815</v>
      </c>
      <c r="KM371" s="297" t="s">
        <v>5815</v>
      </c>
      <c r="KN371" s="297" t="s">
        <v>5815</v>
      </c>
      <c r="KO371" s="297" t="s">
        <v>5815</v>
      </c>
      <c r="KP371" s="297" t="s">
        <v>5815</v>
      </c>
      <c r="KQ371" s="297" t="s">
        <v>5815</v>
      </c>
      <c r="KR371" s="297" t="s">
        <v>5815</v>
      </c>
      <c r="KS371" s="297" t="s">
        <v>5815</v>
      </c>
      <c r="KT371" s="297" t="s">
        <v>5815</v>
      </c>
      <c r="KU371" s="297" t="s">
        <v>5815</v>
      </c>
      <c r="KV371" s="297" t="s">
        <v>5815</v>
      </c>
      <c r="KW371" s="297" t="s">
        <v>5815</v>
      </c>
      <c r="KX371" s="297" t="s">
        <v>5815</v>
      </c>
      <c r="KY371" s="297" t="s">
        <v>5815</v>
      </c>
      <c r="KZ371" s="297" t="s">
        <v>5815</v>
      </c>
      <c r="LA371" s="297" t="s">
        <v>5815</v>
      </c>
      <c r="LB371" s="297" t="s">
        <v>5815</v>
      </c>
      <c r="LC371" s="297" t="s">
        <v>5815</v>
      </c>
      <c r="LD371" s="297" t="s">
        <v>5815</v>
      </c>
      <c r="LE371" s="297" t="s">
        <v>5815</v>
      </c>
      <c r="LF371" s="297" t="s">
        <v>5815</v>
      </c>
      <c r="LG371" s="297" t="s">
        <v>5815</v>
      </c>
      <c r="LH371" s="297" t="s">
        <v>5815</v>
      </c>
      <c r="LI371" s="297" t="s">
        <v>5815</v>
      </c>
      <c r="LJ371" s="297" t="s">
        <v>5815</v>
      </c>
      <c r="LK371" s="297" t="s">
        <v>5815</v>
      </c>
      <c r="LL371" s="297" t="s">
        <v>5815</v>
      </c>
      <c r="LM371" s="297" t="s">
        <v>5815</v>
      </c>
      <c r="LN371" s="297" t="s">
        <v>5815</v>
      </c>
      <c r="LO371" s="297" t="s">
        <v>5815</v>
      </c>
      <c r="LP371" s="297" t="s">
        <v>5815</v>
      </c>
      <c r="LQ371" s="297" t="s">
        <v>5815</v>
      </c>
      <c r="LR371" s="297" t="s">
        <v>5815</v>
      </c>
      <c r="LS371" s="297" t="s">
        <v>5815</v>
      </c>
      <c r="LT371" s="297" t="s">
        <v>5815</v>
      </c>
      <c r="LU371" s="297" t="s">
        <v>5815</v>
      </c>
      <c r="LV371" s="297" t="s">
        <v>5815</v>
      </c>
      <c r="LW371" s="297" t="s">
        <v>5815</v>
      </c>
      <c r="LX371" s="297" t="s">
        <v>5815</v>
      </c>
      <c r="LY371" s="297" t="s">
        <v>5815</v>
      </c>
      <c r="LZ371" s="297" t="s">
        <v>5815</v>
      </c>
      <c r="MA371" s="297" t="s">
        <v>5815</v>
      </c>
      <c r="MB371" s="297" t="s">
        <v>5815</v>
      </c>
      <c r="MC371" s="297" t="s">
        <v>5815</v>
      </c>
      <c r="MD371" s="297" t="s">
        <v>5815</v>
      </c>
      <c r="ME371" s="297" t="s">
        <v>5815</v>
      </c>
      <c r="MF371" s="297" t="s">
        <v>5815</v>
      </c>
      <c r="MG371" s="297" t="s">
        <v>5815</v>
      </c>
      <c r="MH371" s="297" t="s">
        <v>5815</v>
      </c>
      <c r="MI371" s="297" t="s">
        <v>5815</v>
      </c>
      <c r="MJ371" s="297" t="s">
        <v>5815</v>
      </c>
      <c r="MK371" s="297" t="s">
        <v>5815</v>
      </c>
      <c r="ML371" s="297" t="s">
        <v>5815</v>
      </c>
      <c r="MM371" s="297" t="s">
        <v>5815</v>
      </c>
      <c r="MN371" s="297" t="s">
        <v>5815</v>
      </c>
      <c r="MO371" s="297" t="s">
        <v>5815</v>
      </c>
      <c r="MP371" s="297" t="s">
        <v>5815</v>
      </c>
      <c r="MQ371" s="297" t="s">
        <v>5815</v>
      </c>
      <c r="MR371" s="297" t="s">
        <v>5815</v>
      </c>
      <c r="MS371" s="297" t="s">
        <v>5815</v>
      </c>
      <c r="MT371" s="297" t="s">
        <v>5815</v>
      </c>
      <c r="MU371" s="297" t="s">
        <v>5815</v>
      </c>
      <c r="MV371" s="297" t="s">
        <v>5815</v>
      </c>
      <c r="MW371" s="297" t="s">
        <v>5815</v>
      </c>
      <c r="MX371" s="297" t="s">
        <v>5815</v>
      </c>
      <c r="MY371" s="297" t="s">
        <v>5815</v>
      </c>
      <c r="MZ371" s="297" t="s">
        <v>5815</v>
      </c>
      <c r="NA371" s="297" t="s">
        <v>5815</v>
      </c>
      <c r="NB371" s="297" t="s">
        <v>5815</v>
      </c>
      <c r="NC371" s="297" t="s">
        <v>5815</v>
      </c>
      <c r="ND371" s="297" t="s">
        <v>5815</v>
      </c>
      <c r="NE371" s="297" t="s">
        <v>5815</v>
      </c>
      <c r="NF371" s="297" t="s">
        <v>5815</v>
      </c>
      <c r="NG371" s="297" t="s">
        <v>5815</v>
      </c>
      <c r="NH371" s="297" t="s">
        <v>5815</v>
      </c>
      <c r="NI371" s="297" t="s">
        <v>5815</v>
      </c>
      <c r="NJ371" s="297" t="s">
        <v>5815</v>
      </c>
      <c r="NK371" s="297" t="s">
        <v>5815</v>
      </c>
      <c r="NL371" s="297" t="s">
        <v>5815</v>
      </c>
      <c r="NM371" s="297" t="s">
        <v>5815</v>
      </c>
      <c r="NN371" s="297" t="s">
        <v>5815</v>
      </c>
      <c r="NO371" s="297" t="s">
        <v>5815</v>
      </c>
      <c r="NP371" s="297" t="s">
        <v>5815</v>
      </c>
      <c r="NQ371" s="297" t="s">
        <v>5815</v>
      </c>
      <c r="NR371" s="297" t="s">
        <v>5815</v>
      </c>
      <c r="NS371" s="297" t="s">
        <v>5815</v>
      </c>
      <c r="NT371" s="297" t="s">
        <v>5815</v>
      </c>
      <c r="NU371" s="297" t="s">
        <v>5815</v>
      </c>
      <c r="NV371" s="297" t="s">
        <v>5815</v>
      </c>
      <c r="NW371" s="297" t="s">
        <v>5815</v>
      </c>
      <c r="NX371" s="297" t="s">
        <v>5815</v>
      </c>
      <c r="NY371" s="297" t="s">
        <v>5815</v>
      </c>
      <c r="NZ371" s="297" t="s">
        <v>5815</v>
      </c>
      <c r="OA371" s="297" t="s">
        <v>5815</v>
      </c>
      <c r="OB371" s="297" t="s">
        <v>5815</v>
      </c>
      <c r="OC371" s="297" t="s">
        <v>5815</v>
      </c>
      <c r="OD371" s="297" t="s">
        <v>5815</v>
      </c>
      <c r="OE371" s="297" t="s">
        <v>5815</v>
      </c>
      <c r="OF371" s="297" t="s">
        <v>5815</v>
      </c>
      <c r="OG371" s="297" t="s">
        <v>5815</v>
      </c>
      <c r="OH371" s="297" t="s">
        <v>5815</v>
      </c>
      <c r="OI371" s="297" t="s">
        <v>5815</v>
      </c>
      <c r="OJ371" s="297" t="s">
        <v>5815</v>
      </c>
      <c r="OK371" s="297" t="s">
        <v>5815</v>
      </c>
      <c r="OL371" s="297" t="s">
        <v>5815</v>
      </c>
      <c r="OM371" s="297" t="s">
        <v>5815</v>
      </c>
      <c r="ON371" s="297" t="s">
        <v>5815</v>
      </c>
      <c r="OO371" s="297" t="s">
        <v>5815</v>
      </c>
      <c r="OP371" s="297" t="s">
        <v>5815</v>
      </c>
      <c r="OQ371" s="297" t="s">
        <v>5815</v>
      </c>
      <c r="OR371" s="297" t="s">
        <v>5815</v>
      </c>
      <c r="OS371" s="297" t="s">
        <v>5815</v>
      </c>
      <c r="OT371" s="297" t="s">
        <v>5815</v>
      </c>
      <c r="OU371" s="297" t="s">
        <v>5815</v>
      </c>
      <c r="OV371" s="297" t="s">
        <v>5815</v>
      </c>
      <c r="OW371" s="297" t="s">
        <v>5815</v>
      </c>
      <c r="OX371" s="297" t="s">
        <v>5815</v>
      </c>
      <c r="OY371" s="297" t="s">
        <v>5815</v>
      </c>
      <c r="OZ371" s="297" t="s">
        <v>5815</v>
      </c>
      <c r="PA371" s="297" t="s">
        <v>5815</v>
      </c>
      <c r="PB371" s="297" t="s">
        <v>5815</v>
      </c>
      <c r="PC371" s="297" t="s">
        <v>5815</v>
      </c>
      <c r="PD371" s="297" t="s">
        <v>5815</v>
      </c>
      <c r="PE371" s="297" t="s">
        <v>5815</v>
      </c>
      <c r="PF371" s="297" t="s">
        <v>5815</v>
      </c>
      <c r="PG371" s="297" t="s">
        <v>5815</v>
      </c>
      <c r="PH371" s="297" t="s">
        <v>5815</v>
      </c>
      <c r="PI371" s="297" t="s">
        <v>5815</v>
      </c>
      <c r="PJ371" s="297" t="s">
        <v>5815</v>
      </c>
      <c r="PK371" s="297" t="s">
        <v>5815</v>
      </c>
      <c r="PL371" s="297" t="s">
        <v>5815</v>
      </c>
      <c r="PM371" s="297" t="s">
        <v>5815</v>
      </c>
      <c r="PN371" s="297" t="s">
        <v>5815</v>
      </c>
      <c r="PO371" s="297" t="s">
        <v>5815</v>
      </c>
      <c r="PP371" s="297" t="s">
        <v>5815</v>
      </c>
      <c r="PQ371" s="297" t="s">
        <v>5815</v>
      </c>
      <c r="PR371" s="297" t="s">
        <v>5815</v>
      </c>
      <c r="PS371" s="297" t="s">
        <v>5815</v>
      </c>
      <c r="PT371" s="297" t="s">
        <v>5815</v>
      </c>
      <c r="PU371" s="297" t="s">
        <v>5815</v>
      </c>
      <c r="PV371" s="297" t="s">
        <v>5815</v>
      </c>
      <c r="PW371" s="297" t="s">
        <v>5815</v>
      </c>
      <c r="PX371" s="297" t="s">
        <v>5815</v>
      </c>
      <c r="PY371" s="297" t="s">
        <v>5815</v>
      </c>
      <c r="PZ371" s="297" t="s">
        <v>5815</v>
      </c>
      <c r="QA371" s="297" t="s">
        <v>5815</v>
      </c>
      <c r="QB371" s="297" t="s">
        <v>5815</v>
      </c>
      <c r="QC371" s="297" t="s">
        <v>5815</v>
      </c>
      <c r="QD371" s="297" t="s">
        <v>5815</v>
      </c>
      <c r="QE371" s="297" t="s">
        <v>5815</v>
      </c>
      <c r="QF371" s="297" t="s">
        <v>5815</v>
      </c>
      <c r="QG371" s="297" t="s">
        <v>5815</v>
      </c>
      <c r="QH371" s="297" t="s">
        <v>5815</v>
      </c>
      <c r="QI371" s="297" t="s">
        <v>5815</v>
      </c>
      <c r="QJ371" s="297" t="s">
        <v>5815</v>
      </c>
      <c r="QK371" s="297" t="s">
        <v>5815</v>
      </c>
      <c r="QL371" s="297" t="s">
        <v>5815</v>
      </c>
      <c r="QM371" s="297" t="s">
        <v>5815</v>
      </c>
      <c r="QN371" s="297" t="s">
        <v>5815</v>
      </c>
      <c r="QO371" s="297" t="s">
        <v>5815</v>
      </c>
      <c r="QP371" s="297" t="s">
        <v>5815</v>
      </c>
      <c r="QQ371" s="297" t="s">
        <v>5815</v>
      </c>
      <c r="QR371" s="297" t="s">
        <v>5815</v>
      </c>
      <c r="QS371" s="297" t="s">
        <v>5815</v>
      </c>
      <c r="QT371" s="297" t="s">
        <v>5815</v>
      </c>
      <c r="QU371" s="297" t="s">
        <v>5815</v>
      </c>
      <c r="QV371" s="297" t="s">
        <v>5815</v>
      </c>
      <c r="QW371" s="297" t="s">
        <v>5815</v>
      </c>
      <c r="QX371" s="297" t="s">
        <v>5815</v>
      </c>
      <c r="QY371" s="297" t="s">
        <v>5815</v>
      </c>
      <c r="QZ371" s="297" t="s">
        <v>5815</v>
      </c>
      <c r="RA371" s="297" t="s">
        <v>5815</v>
      </c>
      <c r="RB371" s="297" t="s">
        <v>5815</v>
      </c>
      <c r="RC371" s="297" t="s">
        <v>5815</v>
      </c>
      <c r="RD371" s="297" t="s">
        <v>5815</v>
      </c>
      <c r="RE371" s="297" t="s">
        <v>5815</v>
      </c>
      <c r="RF371" s="297" t="s">
        <v>5815</v>
      </c>
      <c r="RG371" s="297" t="s">
        <v>5815</v>
      </c>
      <c r="RH371" s="297" t="s">
        <v>5815</v>
      </c>
      <c r="RI371" s="297" t="s">
        <v>5815</v>
      </c>
      <c r="RJ371" s="297" t="s">
        <v>5815</v>
      </c>
      <c r="RK371" s="297" t="s">
        <v>5815</v>
      </c>
      <c r="RL371" s="297" t="s">
        <v>5815</v>
      </c>
      <c r="RM371" s="297" t="s">
        <v>5815</v>
      </c>
      <c r="RN371" s="297" t="s">
        <v>5815</v>
      </c>
      <c r="RO371" s="297" t="s">
        <v>5815</v>
      </c>
      <c r="RP371" s="297" t="s">
        <v>5815</v>
      </c>
      <c r="RQ371" s="297" t="s">
        <v>5815</v>
      </c>
      <c r="RR371" s="297" t="s">
        <v>5815</v>
      </c>
      <c r="RS371" s="297" t="s">
        <v>5815</v>
      </c>
      <c r="RT371" s="297" t="s">
        <v>5815</v>
      </c>
      <c r="RU371" s="297" t="s">
        <v>5815</v>
      </c>
      <c r="RV371" s="297" t="s">
        <v>5815</v>
      </c>
      <c r="RW371" s="297" t="s">
        <v>5815</v>
      </c>
      <c r="RX371" s="297" t="s">
        <v>5815</v>
      </c>
      <c r="RY371" s="297" t="s">
        <v>5815</v>
      </c>
      <c r="RZ371" s="297" t="s">
        <v>5815</v>
      </c>
      <c r="SA371" s="297" t="s">
        <v>5815</v>
      </c>
      <c r="SB371" s="297" t="s">
        <v>5815</v>
      </c>
      <c r="SC371" s="297" t="s">
        <v>5815</v>
      </c>
      <c r="SD371" s="297" t="s">
        <v>5815</v>
      </c>
      <c r="SE371" s="297" t="s">
        <v>5815</v>
      </c>
      <c r="SF371" s="297" t="s">
        <v>5815</v>
      </c>
      <c r="SG371" s="297" t="s">
        <v>5815</v>
      </c>
      <c r="SH371" s="297" t="s">
        <v>5815</v>
      </c>
      <c r="SI371" s="297" t="s">
        <v>5815</v>
      </c>
      <c r="SJ371" s="297" t="s">
        <v>5815</v>
      </c>
      <c r="SK371" s="297" t="s">
        <v>5815</v>
      </c>
      <c r="SL371" s="297" t="s">
        <v>5815</v>
      </c>
      <c r="SM371" s="297" t="s">
        <v>5815</v>
      </c>
      <c r="SN371" s="297" t="s">
        <v>5815</v>
      </c>
      <c r="SO371" s="297" t="s">
        <v>5815</v>
      </c>
      <c r="SP371" s="297" t="s">
        <v>5815</v>
      </c>
      <c r="SQ371" s="297" t="s">
        <v>5815</v>
      </c>
      <c r="SR371" s="297" t="s">
        <v>5815</v>
      </c>
      <c r="SS371" s="297" t="s">
        <v>5815</v>
      </c>
      <c r="ST371" s="297" t="s">
        <v>5815</v>
      </c>
      <c r="SU371" s="297" t="s">
        <v>5815</v>
      </c>
      <c r="SV371" s="297" t="s">
        <v>5815</v>
      </c>
      <c r="SW371" s="297" t="s">
        <v>5815</v>
      </c>
      <c r="SX371" s="297" t="s">
        <v>5815</v>
      </c>
      <c r="SY371" s="297" t="s">
        <v>5815</v>
      </c>
      <c r="SZ371" s="297" t="s">
        <v>5815</v>
      </c>
      <c r="TA371" s="297" t="s">
        <v>5815</v>
      </c>
      <c r="TB371" s="297" t="s">
        <v>5815</v>
      </c>
      <c r="TC371" s="297" t="s">
        <v>5815</v>
      </c>
      <c r="TD371" s="297" t="s">
        <v>5815</v>
      </c>
      <c r="TE371" s="297" t="s">
        <v>5815</v>
      </c>
      <c r="TF371" s="297" t="s">
        <v>5815</v>
      </c>
      <c r="TG371" s="297" t="s">
        <v>5815</v>
      </c>
      <c r="TH371" s="297" t="s">
        <v>5815</v>
      </c>
      <c r="TI371" s="297" t="s">
        <v>5815</v>
      </c>
      <c r="TJ371" s="297" t="s">
        <v>5815</v>
      </c>
      <c r="TK371" s="297" t="s">
        <v>5815</v>
      </c>
      <c r="TL371" s="297" t="s">
        <v>5815</v>
      </c>
      <c r="TM371" s="297" t="s">
        <v>5815</v>
      </c>
      <c r="TN371" s="297" t="s">
        <v>5815</v>
      </c>
      <c r="TO371" s="297" t="s">
        <v>5815</v>
      </c>
      <c r="TP371" s="297" t="s">
        <v>5815</v>
      </c>
      <c r="TQ371" s="297" t="s">
        <v>5815</v>
      </c>
      <c r="TR371" s="297" t="s">
        <v>5815</v>
      </c>
      <c r="TS371" s="297" t="s">
        <v>5815</v>
      </c>
      <c r="TT371" s="297" t="s">
        <v>5815</v>
      </c>
      <c r="TU371" s="297" t="s">
        <v>5815</v>
      </c>
      <c r="TV371" s="297" t="s">
        <v>5815</v>
      </c>
      <c r="TW371" s="297" t="s">
        <v>5815</v>
      </c>
      <c r="TX371" s="297" t="s">
        <v>5815</v>
      </c>
      <c r="TY371" s="297" t="s">
        <v>5815</v>
      </c>
      <c r="TZ371" s="297" t="s">
        <v>5815</v>
      </c>
      <c r="UA371" s="297" t="s">
        <v>5815</v>
      </c>
      <c r="UB371" s="297" t="s">
        <v>5815</v>
      </c>
      <c r="UC371" s="297" t="s">
        <v>5815</v>
      </c>
      <c r="UD371" s="297" t="s">
        <v>5815</v>
      </c>
      <c r="UE371" s="297" t="s">
        <v>5815</v>
      </c>
      <c r="UF371" s="297" t="s">
        <v>5815</v>
      </c>
      <c r="UG371" s="297" t="s">
        <v>5815</v>
      </c>
      <c r="UH371" s="297" t="s">
        <v>5815</v>
      </c>
      <c r="UI371" s="297" t="s">
        <v>5815</v>
      </c>
      <c r="UJ371" s="297" t="s">
        <v>5815</v>
      </c>
      <c r="UK371" s="297" t="s">
        <v>5815</v>
      </c>
      <c r="UL371" s="297" t="s">
        <v>5815</v>
      </c>
      <c r="UM371" s="297" t="s">
        <v>5815</v>
      </c>
      <c r="UN371" s="297" t="s">
        <v>5815</v>
      </c>
      <c r="UO371" s="297" t="s">
        <v>5815</v>
      </c>
      <c r="UP371" s="297" t="s">
        <v>5815</v>
      </c>
      <c r="UQ371" s="297" t="s">
        <v>5815</v>
      </c>
      <c r="UR371" s="297" t="s">
        <v>5815</v>
      </c>
      <c r="US371" s="297" t="s">
        <v>5815</v>
      </c>
      <c r="UT371" s="297" t="s">
        <v>5815</v>
      </c>
      <c r="UU371" s="297" t="s">
        <v>5815</v>
      </c>
      <c r="UV371" s="297" t="s">
        <v>5815</v>
      </c>
      <c r="UW371" s="297" t="s">
        <v>5815</v>
      </c>
      <c r="UX371" s="297" t="s">
        <v>5815</v>
      </c>
      <c r="UY371" s="297" t="s">
        <v>5815</v>
      </c>
      <c r="UZ371" s="297" t="s">
        <v>5815</v>
      </c>
      <c r="VA371" s="297" t="s">
        <v>5815</v>
      </c>
      <c r="VB371" s="297" t="s">
        <v>5815</v>
      </c>
      <c r="VC371" s="297" t="s">
        <v>5815</v>
      </c>
      <c r="VD371" s="297" t="s">
        <v>5815</v>
      </c>
      <c r="VE371" s="297" t="s">
        <v>5815</v>
      </c>
      <c r="VF371" s="297" t="s">
        <v>5815</v>
      </c>
      <c r="VG371" s="297" t="s">
        <v>5815</v>
      </c>
      <c r="VH371" s="297" t="s">
        <v>5815</v>
      </c>
      <c r="VI371" s="297" t="s">
        <v>5815</v>
      </c>
      <c r="VJ371" s="297" t="s">
        <v>5815</v>
      </c>
      <c r="VK371" s="297" t="s">
        <v>5815</v>
      </c>
      <c r="VL371" s="297" t="s">
        <v>5815</v>
      </c>
      <c r="VM371" s="297" t="s">
        <v>5815</v>
      </c>
      <c r="VN371" s="297" t="s">
        <v>5815</v>
      </c>
      <c r="VO371" s="297" t="s">
        <v>5815</v>
      </c>
      <c r="VP371" s="297" t="s">
        <v>5815</v>
      </c>
      <c r="VQ371" s="297" t="s">
        <v>5815</v>
      </c>
      <c r="VR371" s="297" t="s">
        <v>5815</v>
      </c>
      <c r="VS371" s="297" t="s">
        <v>5815</v>
      </c>
      <c r="VT371" s="297" t="s">
        <v>5815</v>
      </c>
      <c r="VU371" s="297" t="s">
        <v>5815</v>
      </c>
      <c r="VV371" s="297" t="s">
        <v>5815</v>
      </c>
      <c r="VW371" s="297" t="s">
        <v>5815</v>
      </c>
      <c r="VX371" s="297" t="s">
        <v>5815</v>
      </c>
      <c r="VY371" s="297" t="s">
        <v>5815</v>
      </c>
      <c r="VZ371" s="297" t="s">
        <v>5815</v>
      </c>
      <c r="WA371" s="297" t="s">
        <v>5815</v>
      </c>
      <c r="WB371" s="297" t="s">
        <v>5815</v>
      </c>
      <c r="WC371" s="297" t="s">
        <v>5815</v>
      </c>
      <c r="WD371" s="297" t="s">
        <v>5815</v>
      </c>
      <c r="WE371" s="297" t="s">
        <v>5815</v>
      </c>
      <c r="WF371" s="297" t="s">
        <v>5815</v>
      </c>
      <c r="WG371" s="297" t="s">
        <v>5815</v>
      </c>
      <c r="WH371" s="297" t="s">
        <v>5815</v>
      </c>
      <c r="WI371" s="297" t="s">
        <v>5815</v>
      </c>
      <c r="WJ371" s="297" t="s">
        <v>5815</v>
      </c>
      <c r="WK371" s="297" t="s">
        <v>5815</v>
      </c>
      <c r="WL371" s="297" t="s">
        <v>5815</v>
      </c>
      <c r="WM371" s="297" t="s">
        <v>5815</v>
      </c>
      <c r="WN371" s="297" t="s">
        <v>5815</v>
      </c>
      <c r="WO371" s="297" t="s">
        <v>5815</v>
      </c>
      <c r="WP371" s="297" t="s">
        <v>5815</v>
      </c>
      <c r="WQ371" s="297" t="s">
        <v>5815</v>
      </c>
      <c r="WR371" s="297" t="s">
        <v>5815</v>
      </c>
      <c r="WS371" s="297" t="s">
        <v>5815</v>
      </c>
      <c r="WT371" s="297" t="s">
        <v>5815</v>
      </c>
      <c r="WU371" s="297" t="s">
        <v>5815</v>
      </c>
      <c r="WV371" s="297" t="s">
        <v>5815</v>
      </c>
      <c r="WW371" s="297" t="s">
        <v>5815</v>
      </c>
      <c r="WX371" s="297" t="s">
        <v>5815</v>
      </c>
      <c r="WY371" s="297" t="s">
        <v>5815</v>
      </c>
      <c r="WZ371" s="297" t="s">
        <v>5815</v>
      </c>
      <c r="XA371" s="297" t="s">
        <v>5815</v>
      </c>
      <c r="XB371" s="297" t="s">
        <v>5815</v>
      </c>
      <c r="XC371" s="297" t="s">
        <v>5815</v>
      </c>
      <c r="XD371" s="297" t="s">
        <v>5815</v>
      </c>
      <c r="XE371" s="297" t="s">
        <v>5815</v>
      </c>
      <c r="XF371" s="297" t="s">
        <v>5815</v>
      </c>
      <c r="XG371" s="297" t="s">
        <v>5815</v>
      </c>
      <c r="XH371" s="297" t="s">
        <v>5815</v>
      </c>
      <c r="XI371" s="297" t="s">
        <v>5815</v>
      </c>
      <c r="XJ371" s="297" t="s">
        <v>5815</v>
      </c>
      <c r="XK371" s="297" t="s">
        <v>5815</v>
      </c>
      <c r="XL371" s="297" t="s">
        <v>5815</v>
      </c>
      <c r="XM371" s="297" t="s">
        <v>5815</v>
      </c>
      <c r="XN371" s="297" t="s">
        <v>5815</v>
      </c>
      <c r="XO371" s="297" t="s">
        <v>5815</v>
      </c>
      <c r="XP371" s="297" t="s">
        <v>5815</v>
      </c>
      <c r="XQ371" s="297" t="s">
        <v>5815</v>
      </c>
      <c r="XR371" s="297" t="s">
        <v>5815</v>
      </c>
      <c r="XS371" s="297" t="s">
        <v>5815</v>
      </c>
      <c r="XT371" s="297" t="s">
        <v>5815</v>
      </c>
      <c r="XU371" s="297" t="s">
        <v>5815</v>
      </c>
      <c r="XV371" s="297" t="s">
        <v>5815</v>
      </c>
      <c r="XW371" s="297" t="s">
        <v>5815</v>
      </c>
      <c r="XX371" s="297" t="s">
        <v>5815</v>
      </c>
      <c r="XY371" s="297" t="s">
        <v>5815</v>
      </c>
      <c r="XZ371" s="297" t="s">
        <v>5815</v>
      </c>
      <c r="YA371" s="297" t="s">
        <v>5815</v>
      </c>
      <c r="YB371" s="297" t="s">
        <v>5815</v>
      </c>
      <c r="YC371" s="297" t="s">
        <v>5815</v>
      </c>
      <c r="YD371" s="297" t="s">
        <v>5815</v>
      </c>
      <c r="YE371" s="297" t="s">
        <v>5815</v>
      </c>
      <c r="YF371" s="297" t="s">
        <v>5815</v>
      </c>
      <c r="YG371" s="297" t="s">
        <v>5815</v>
      </c>
      <c r="YH371" s="297" t="s">
        <v>5815</v>
      </c>
      <c r="YI371" s="297" t="s">
        <v>5815</v>
      </c>
      <c r="YJ371" s="297" t="s">
        <v>5815</v>
      </c>
      <c r="YK371" s="297" t="s">
        <v>5815</v>
      </c>
      <c r="YL371" s="297" t="s">
        <v>5815</v>
      </c>
      <c r="YM371" s="297" t="s">
        <v>5815</v>
      </c>
      <c r="YN371" s="297" t="s">
        <v>5815</v>
      </c>
      <c r="YO371" s="297" t="s">
        <v>5815</v>
      </c>
      <c r="YP371" s="297" t="s">
        <v>5815</v>
      </c>
      <c r="YQ371" s="297" t="s">
        <v>5815</v>
      </c>
      <c r="YR371" s="297" t="s">
        <v>5815</v>
      </c>
      <c r="YS371" s="297" t="s">
        <v>5815</v>
      </c>
      <c r="YT371" s="297" t="s">
        <v>5815</v>
      </c>
      <c r="YU371" s="297" t="s">
        <v>5815</v>
      </c>
      <c r="YV371" s="297" t="s">
        <v>5815</v>
      </c>
      <c r="YW371" s="297" t="s">
        <v>5815</v>
      </c>
      <c r="YX371" s="297" t="s">
        <v>5815</v>
      </c>
      <c r="YY371" s="297" t="s">
        <v>5815</v>
      </c>
      <c r="YZ371" s="297" t="s">
        <v>5815</v>
      </c>
      <c r="ZA371" s="297" t="s">
        <v>5815</v>
      </c>
      <c r="ZB371" s="297" t="s">
        <v>5815</v>
      </c>
      <c r="ZC371" s="297" t="s">
        <v>5815</v>
      </c>
      <c r="ZD371" s="297" t="s">
        <v>5815</v>
      </c>
      <c r="ZE371" s="297" t="s">
        <v>5815</v>
      </c>
      <c r="ZF371" s="297" t="s">
        <v>5815</v>
      </c>
      <c r="ZG371" s="297" t="s">
        <v>5815</v>
      </c>
      <c r="ZH371" s="297" t="s">
        <v>5815</v>
      </c>
      <c r="ZI371" s="297" t="s">
        <v>5815</v>
      </c>
      <c r="ZJ371" s="297" t="s">
        <v>5815</v>
      </c>
      <c r="ZK371" s="297" t="s">
        <v>5815</v>
      </c>
      <c r="ZL371" s="297" t="s">
        <v>5815</v>
      </c>
      <c r="ZM371" s="297" t="s">
        <v>5815</v>
      </c>
      <c r="ZN371" s="297" t="s">
        <v>5815</v>
      </c>
      <c r="ZO371" s="297" t="s">
        <v>5815</v>
      </c>
      <c r="ZP371" s="297" t="s">
        <v>5815</v>
      </c>
      <c r="ZQ371" s="297" t="s">
        <v>5815</v>
      </c>
      <c r="ZR371" s="297" t="s">
        <v>5815</v>
      </c>
      <c r="ZS371" s="297" t="s">
        <v>5815</v>
      </c>
      <c r="ZT371" s="297" t="s">
        <v>5815</v>
      </c>
      <c r="ZU371" s="297" t="s">
        <v>5815</v>
      </c>
      <c r="ZV371" s="297" t="s">
        <v>5815</v>
      </c>
      <c r="ZW371" s="297" t="s">
        <v>5815</v>
      </c>
      <c r="ZX371" s="297" t="s">
        <v>5815</v>
      </c>
      <c r="ZY371" s="297" t="s">
        <v>5815</v>
      </c>
      <c r="ZZ371" s="297" t="s">
        <v>5815</v>
      </c>
      <c r="AAA371" s="297" t="s">
        <v>5815</v>
      </c>
      <c r="AAB371" s="297" t="s">
        <v>5815</v>
      </c>
      <c r="AAC371" s="297" t="s">
        <v>5815</v>
      </c>
      <c r="AAD371" s="297" t="s">
        <v>5815</v>
      </c>
      <c r="AAE371" s="297" t="s">
        <v>5815</v>
      </c>
      <c r="AAF371" s="297" t="s">
        <v>5815</v>
      </c>
      <c r="AAG371" s="297" t="s">
        <v>5815</v>
      </c>
      <c r="AAH371" s="297" t="s">
        <v>5815</v>
      </c>
      <c r="AAI371" s="297" t="s">
        <v>5815</v>
      </c>
      <c r="AAJ371" s="297" t="s">
        <v>5815</v>
      </c>
      <c r="AAK371" s="297" t="s">
        <v>5815</v>
      </c>
      <c r="AAL371" s="297" t="s">
        <v>5815</v>
      </c>
      <c r="AAM371" s="297" t="s">
        <v>5815</v>
      </c>
      <c r="AAN371" s="297" t="s">
        <v>5815</v>
      </c>
      <c r="AAO371" s="297" t="s">
        <v>5815</v>
      </c>
      <c r="AAP371" s="297" t="s">
        <v>5815</v>
      </c>
      <c r="AAQ371" s="297" t="s">
        <v>5815</v>
      </c>
      <c r="AAR371" s="297" t="s">
        <v>5815</v>
      </c>
      <c r="AAS371" s="297" t="s">
        <v>5815</v>
      </c>
      <c r="AAT371" s="297" t="s">
        <v>5815</v>
      </c>
      <c r="AAU371" s="297" t="s">
        <v>5815</v>
      </c>
      <c r="AAV371" s="297" t="s">
        <v>5815</v>
      </c>
      <c r="AAW371" s="297" t="s">
        <v>5815</v>
      </c>
      <c r="AAX371" s="297" t="s">
        <v>5815</v>
      </c>
      <c r="AAY371" s="297" t="s">
        <v>5815</v>
      </c>
      <c r="AAZ371" s="297" t="s">
        <v>5815</v>
      </c>
      <c r="ABA371" s="297" t="s">
        <v>5815</v>
      </c>
      <c r="ABB371" s="297" t="s">
        <v>5815</v>
      </c>
      <c r="ABC371" s="297" t="s">
        <v>5815</v>
      </c>
      <c r="ABD371" s="297" t="s">
        <v>5815</v>
      </c>
      <c r="ABE371" s="297" t="s">
        <v>5815</v>
      </c>
      <c r="ABF371" s="297" t="s">
        <v>5815</v>
      </c>
      <c r="ABG371" s="297" t="s">
        <v>5815</v>
      </c>
      <c r="ABH371" s="297" t="s">
        <v>5815</v>
      </c>
      <c r="ABI371" s="297" t="s">
        <v>5815</v>
      </c>
      <c r="ABJ371" s="297" t="s">
        <v>5815</v>
      </c>
      <c r="ABK371" s="297" t="s">
        <v>5815</v>
      </c>
      <c r="ABL371" s="297" t="s">
        <v>5815</v>
      </c>
      <c r="ABM371" s="297" t="s">
        <v>5815</v>
      </c>
      <c r="ABN371" s="297" t="s">
        <v>5815</v>
      </c>
      <c r="ABO371" s="297" t="s">
        <v>5815</v>
      </c>
      <c r="ABP371" s="297" t="s">
        <v>5815</v>
      </c>
      <c r="ABQ371" s="297" t="s">
        <v>5815</v>
      </c>
      <c r="ABR371" s="297" t="s">
        <v>5815</v>
      </c>
      <c r="ABS371" s="297" t="s">
        <v>5815</v>
      </c>
      <c r="ABT371" s="297" t="s">
        <v>5815</v>
      </c>
      <c r="ABU371" s="297" t="s">
        <v>5815</v>
      </c>
      <c r="ABV371" s="297" t="s">
        <v>5815</v>
      </c>
      <c r="ABW371" s="297" t="s">
        <v>5815</v>
      </c>
      <c r="ABX371" s="297" t="s">
        <v>5815</v>
      </c>
      <c r="ABY371" s="297" t="s">
        <v>5815</v>
      </c>
      <c r="ABZ371" s="297" t="s">
        <v>5815</v>
      </c>
      <c r="ACA371" s="297" t="s">
        <v>5815</v>
      </c>
      <c r="ACB371" s="297" t="s">
        <v>5815</v>
      </c>
      <c r="ACC371" s="297" t="s">
        <v>5815</v>
      </c>
      <c r="ACD371" s="297" t="s">
        <v>5815</v>
      </c>
      <c r="ACE371" s="297" t="s">
        <v>5815</v>
      </c>
      <c r="ACF371" s="297" t="s">
        <v>5815</v>
      </c>
      <c r="ACG371" s="297" t="s">
        <v>5815</v>
      </c>
      <c r="ACH371" s="297" t="s">
        <v>5815</v>
      </c>
      <c r="ACI371" s="297" t="s">
        <v>5815</v>
      </c>
      <c r="ACJ371" s="297" t="s">
        <v>5815</v>
      </c>
      <c r="ACK371" s="297" t="s">
        <v>5815</v>
      </c>
      <c r="ACL371" s="297" t="s">
        <v>5815</v>
      </c>
      <c r="ACM371" s="297" t="s">
        <v>5815</v>
      </c>
      <c r="ACN371" s="297" t="s">
        <v>5815</v>
      </c>
      <c r="ACO371" s="297" t="s">
        <v>5815</v>
      </c>
      <c r="ACP371" s="297" t="s">
        <v>5815</v>
      </c>
      <c r="ACQ371" s="297" t="s">
        <v>5815</v>
      </c>
      <c r="ACR371" s="297" t="s">
        <v>5815</v>
      </c>
      <c r="ACS371" s="297" t="s">
        <v>5815</v>
      </c>
      <c r="ACT371" s="297" t="s">
        <v>5815</v>
      </c>
      <c r="ACU371" s="297" t="s">
        <v>5815</v>
      </c>
      <c r="ACV371" s="297" t="s">
        <v>5815</v>
      </c>
      <c r="ACW371" s="297" t="s">
        <v>5815</v>
      </c>
      <c r="ACX371" s="297" t="s">
        <v>5815</v>
      </c>
      <c r="ACY371" s="297" t="s">
        <v>5815</v>
      </c>
      <c r="ACZ371" s="297" t="s">
        <v>5815</v>
      </c>
      <c r="ADA371" s="297" t="s">
        <v>5815</v>
      </c>
      <c r="ADB371" s="297" t="s">
        <v>5815</v>
      </c>
      <c r="ADC371" s="297" t="s">
        <v>5815</v>
      </c>
      <c r="ADD371" s="297" t="s">
        <v>5815</v>
      </c>
      <c r="ADE371" s="297" t="s">
        <v>5815</v>
      </c>
      <c r="ADF371" s="297" t="s">
        <v>5815</v>
      </c>
      <c r="ADG371" s="297" t="s">
        <v>5815</v>
      </c>
      <c r="ADH371" s="297" t="s">
        <v>5815</v>
      </c>
      <c r="ADI371" s="297" t="s">
        <v>5815</v>
      </c>
      <c r="ADJ371" s="297" t="s">
        <v>5815</v>
      </c>
      <c r="ADK371" s="297" t="s">
        <v>5815</v>
      </c>
      <c r="ADL371" s="297" t="s">
        <v>5815</v>
      </c>
      <c r="ADM371" s="297" t="s">
        <v>5815</v>
      </c>
      <c r="ADN371" s="297" t="s">
        <v>5815</v>
      </c>
      <c r="ADO371" s="297" t="s">
        <v>5815</v>
      </c>
      <c r="ADP371" s="297" t="s">
        <v>5815</v>
      </c>
      <c r="ADQ371" s="297" t="s">
        <v>5815</v>
      </c>
      <c r="ADR371" s="297" t="s">
        <v>5815</v>
      </c>
      <c r="ADS371" s="297" t="s">
        <v>5815</v>
      </c>
      <c r="ADT371" s="297" t="s">
        <v>5815</v>
      </c>
      <c r="ADU371" s="297" t="s">
        <v>5815</v>
      </c>
      <c r="ADV371" s="297" t="s">
        <v>5815</v>
      </c>
      <c r="ADW371" s="297" t="s">
        <v>5815</v>
      </c>
      <c r="ADX371" s="297" t="s">
        <v>5815</v>
      </c>
      <c r="ADY371" s="297" t="s">
        <v>5815</v>
      </c>
      <c r="ADZ371" s="297" t="s">
        <v>5815</v>
      </c>
      <c r="AEA371" s="297" t="s">
        <v>5815</v>
      </c>
      <c r="AEB371" s="297" t="s">
        <v>5815</v>
      </c>
      <c r="AEC371" s="297" t="s">
        <v>5815</v>
      </c>
      <c r="AED371" s="297" t="s">
        <v>5815</v>
      </c>
      <c r="AEE371" s="297" t="s">
        <v>5815</v>
      </c>
      <c r="AEF371" s="297" t="s">
        <v>5815</v>
      </c>
      <c r="AEG371" s="297" t="s">
        <v>5815</v>
      </c>
      <c r="AEH371" s="297" t="s">
        <v>5815</v>
      </c>
      <c r="AEI371" s="297" t="s">
        <v>5815</v>
      </c>
      <c r="AEJ371" s="297" t="s">
        <v>5815</v>
      </c>
      <c r="AEK371" s="297" t="s">
        <v>5815</v>
      </c>
      <c r="AEL371" s="297" t="s">
        <v>5815</v>
      </c>
      <c r="AEM371" s="297" t="s">
        <v>5815</v>
      </c>
      <c r="AEN371" s="297" t="s">
        <v>5815</v>
      </c>
      <c r="AEO371" s="297" t="s">
        <v>5815</v>
      </c>
      <c r="AEP371" s="297" t="s">
        <v>5815</v>
      </c>
      <c r="AEQ371" s="297" t="s">
        <v>5815</v>
      </c>
      <c r="AER371" s="297" t="s">
        <v>5815</v>
      </c>
      <c r="AES371" s="297" t="s">
        <v>5815</v>
      </c>
      <c r="AET371" s="297" t="s">
        <v>5815</v>
      </c>
      <c r="AEU371" s="297" t="s">
        <v>5815</v>
      </c>
      <c r="AEV371" s="297" t="s">
        <v>5815</v>
      </c>
      <c r="AEW371" s="297" t="s">
        <v>5815</v>
      </c>
      <c r="AEX371" s="297" t="s">
        <v>5815</v>
      </c>
      <c r="AEY371" s="297" t="s">
        <v>5815</v>
      </c>
      <c r="AEZ371" s="297" t="s">
        <v>5815</v>
      </c>
      <c r="AFA371" s="297" t="s">
        <v>5815</v>
      </c>
      <c r="AFB371" s="297" t="s">
        <v>5815</v>
      </c>
      <c r="AFC371" s="297" t="s">
        <v>5815</v>
      </c>
      <c r="AFD371" s="297" t="s">
        <v>5815</v>
      </c>
      <c r="AFE371" s="297" t="s">
        <v>5815</v>
      </c>
      <c r="AFF371" s="297" t="s">
        <v>5815</v>
      </c>
      <c r="AFG371" s="297" t="s">
        <v>5815</v>
      </c>
      <c r="AFH371" s="297" t="s">
        <v>5815</v>
      </c>
      <c r="AFI371" s="297" t="s">
        <v>5815</v>
      </c>
      <c r="AFJ371" s="297" t="s">
        <v>5815</v>
      </c>
      <c r="AFK371" s="297" t="s">
        <v>5815</v>
      </c>
      <c r="AFL371" s="297" t="s">
        <v>5815</v>
      </c>
      <c r="AFM371" s="297" t="s">
        <v>5815</v>
      </c>
      <c r="AFN371" s="297" t="s">
        <v>5815</v>
      </c>
      <c r="AFO371" s="297" t="s">
        <v>5815</v>
      </c>
      <c r="AFP371" s="297" t="s">
        <v>5815</v>
      </c>
      <c r="AFQ371" s="297" t="s">
        <v>5815</v>
      </c>
      <c r="AFR371" s="297" t="s">
        <v>5815</v>
      </c>
      <c r="AFS371" s="297" t="s">
        <v>5815</v>
      </c>
      <c r="AFT371" s="297" t="s">
        <v>5815</v>
      </c>
      <c r="AFU371" s="297" t="s">
        <v>5815</v>
      </c>
      <c r="AFV371" s="297" t="s">
        <v>5815</v>
      </c>
      <c r="AFW371" s="297" t="s">
        <v>5815</v>
      </c>
      <c r="AFX371" s="297" t="s">
        <v>5815</v>
      </c>
      <c r="AFY371" s="297" t="s">
        <v>5815</v>
      </c>
      <c r="AFZ371" s="297" t="s">
        <v>5815</v>
      </c>
      <c r="AGA371" s="297" t="s">
        <v>5815</v>
      </c>
      <c r="AGB371" s="297" t="s">
        <v>5815</v>
      </c>
      <c r="AGC371" s="297" t="s">
        <v>5815</v>
      </c>
      <c r="AGD371" s="297" t="s">
        <v>5815</v>
      </c>
      <c r="AGE371" s="297" t="s">
        <v>5815</v>
      </c>
      <c r="AGF371" s="297" t="s">
        <v>5815</v>
      </c>
      <c r="AGG371" s="297" t="s">
        <v>5815</v>
      </c>
      <c r="AGH371" s="297" t="s">
        <v>5815</v>
      </c>
      <c r="AGI371" s="297" t="s">
        <v>5815</v>
      </c>
      <c r="AGJ371" s="297" t="s">
        <v>5815</v>
      </c>
      <c r="AGK371" s="297" t="s">
        <v>5815</v>
      </c>
      <c r="AGL371" s="297" t="s">
        <v>5815</v>
      </c>
      <c r="AGM371" s="297" t="s">
        <v>5815</v>
      </c>
      <c r="AGN371" s="297" t="s">
        <v>5815</v>
      </c>
      <c r="AGO371" s="297" t="s">
        <v>5815</v>
      </c>
      <c r="AGP371" s="297" t="s">
        <v>5815</v>
      </c>
      <c r="AGQ371" s="297" t="s">
        <v>5815</v>
      </c>
      <c r="AGR371" s="297" t="s">
        <v>5815</v>
      </c>
      <c r="AGS371" s="297" t="s">
        <v>5815</v>
      </c>
      <c r="AGT371" s="297" t="s">
        <v>5815</v>
      </c>
      <c r="AGU371" s="297" t="s">
        <v>5815</v>
      </c>
      <c r="AGV371" s="297" t="s">
        <v>5815</v>
      </c>
      <c r="AGW371" s="297" t="s">
        <v>5815</v>
      </c>
      <c r="AGX371" s="297" t="s">
        <v>5815</v>
      </c>
      <c r="AGY371" s="297" t="s">
        <v>5815</v>
      </c>
      <c r="AGZ371" s="297" t="s">
        <v>5815</v>
      </c>
      <c r="AHA371" s="297" t="s">
        <v>5815</v>
      </c>
      <c r="AHB371" s="297" t="s">
        <v>5815</v>
      </c>
      <c r="AHC371" s="297" t="s">
        <v>5815</v>
      </c>
      <c r="AHD371" s="297" t="s">
        <v>5815</v>
      </c>
      <c r="AHE371" s="297" t="s">
        <v>5815</v>
      </c>
      <c r="AHF371" s="297" t="s">
        <v>5815</v>
      </c>
      <c r="AHG371" s="297" t="s">
        <v>5815</v>
      </c>
      <c r="AHH371" s="297" t="s">
        <v>5815</v>
      </c>
      <c r="AHI371" s="297" t="s">
        <v>5815</v>
      </c>
      <c r="AHJ371" s="297" t="s">
        <v>5815</v>
      </c>
      <c r="AHK371" s="297" t="s">
        <v>5815</v>
      </c>
      <c r="AHL371" s="297" t="s">
        <v>5815</v>
      </c>
      <c r="AHM371" s="297" t="s">
        <v>5815</v>
      </c>
      <c r="AHN371" s="297" t="s">
        <v>5815</v>
      </c>
      <c r="AHO371" s="297" t="s">
        <v>5815</v>
      </c>
      <c r="AHP371" s="297" t="s">
        <v>5815</v>
      </c>
      <c r="AHQ371" s="297" t="s">
        <v>5815</v>
      </c>
      <c r="AHR371" s="297" t="s">
        <v>5815</v>
      </c>
      <c r="AHS371" s="297" t="s">
        <v>5815</v>
      </c>
      <c r="AHT371" s="297" t="s">
        <v>5815</v>
      </c>
      <c r="AHU371" s="297" t="s">
        <v>5815</v>
      </c>
      <c r="AHV371" s="297" t="s">
        <v>5815</v>
      </c>
      <c r="AHW371" s="297" t="s">
        <v>5815</v>
      </c>
      <c r="AHX371" s="297" t="s">
        <v>5815</v>
      </c>
      <c r="AHY371" s="297" t="s">
        <v>5815</v>
      </c>
      <c r="AHZ371" s="297" t="s">
        <v>5815</v>
      </c>
      <c r="AIA371" s="297" t="s">
        <v>5815</v>
      </c>
      <c r="AIB371" s="297" t="s">
        <v>5815</v>
      </c>
      <c r="AIC371" s="297" t="s">
        <v>5815</v>
      </c>
      <c r="AID371" s="297" t="s">
        <v>5815</v>
      </c>
      <c r="AIE371" s="297" t="s">
        <v>5815</v>
      </c>
      <c r="AIF371" s="297" t="s">
        <v>5815</v>
      </c>
      <c r="AIG371" s="297" t="s">
        <v>5815</v>
      </c>
      <c r="AIH371" s="297" t="s">
        <v>5815</v>
      </c>
      <c r="AII371" s="297" t="s">
        <v>5815</v>
      </c>
      <c r="AIJ371" s="297" t="s">
        <v>5815</v>
      </c>
      <c r="AIK371" s="297" t="s">
        <v>5815</v>
      </c>
      <c r="AIL371" s="297" t="s">
        <v>5815</v>
      </c>
      <c r="AIM371" s="297" t="s">
        <v>5815</v>
      </c>
      <c r="AIN371" s="297" t="s">
        <v>5815</v>
      </c>
      <c r="AIO371" s="297" t="s">
        <v>5815</v>
      </c>
      <c r="AIP371" s="297" t="s">
        <v>5815</v>
      </c>
      <c r="AIQ371" s="297" t="s">
        <v>5815</v>
      </c>
      <c r="AIR371" s="297" t="s">
        <v>5815</v>
      </c>
      <c r="AIS371" s="297" t="s">
        <v>5815</v>
      </c>
      <c r="AIT371" s="297" t="s">
        <v>5815</v>
      </c>
      <c r="AIU371" s="297" t="s">
        <v>5815</v>
      </c>
      <c r="AIV371" s="297" t="s">
        <v>5815</v>
      </c>
      <c r="AIW371" s="297" t="s">
        <v>5815</v>
      </c>
      <c r="AIX371" s="297" t="s">
        <v>5815</v>
      </c>
      <c r="AIY371" s="297" t="s">
        <v>5815</v>
      </c>
      <c r="AIZ371" s="297" t="s">
        <v>5815</v>
      </c>
      <c r="AJA371" s="297" t="s">
        <v>5815</v>
      </c>
      <c r="AJB371" s="297" t="s">
        <v>5815</v>
      </c>
      <c r="AJC371" s="297" t="s">
        <v>5815</v>
      </c>
      <c r="AJD371" s="297" t="s">
        <v>5815</v>
      </c>
      <c r="AJE371" s="297" t="s">
        <v>5815</v>
      </c>
      <c r="AJF371" s="297" t="s">
        <v>5815</v>
      </c>
      <c r="AJG371" s="297" t="s">
        <v>5815</v>
      </c>
      <c r="AJH371" s="297" t="s">
        <v>5815</v>
      </c>
      <c r="AJI371" s="297" t="s">
        <v>5815</v>
      </c>
      <c r="AJJ371" s="297" t="s">
        <v>5815</v>
      </c>
      <c r="AJK371" s="297" t="s">
        <v>5815</v>
      </c>
      <c r="AJL371" s="297" t="s">
        <v>5815</v>
      </c>
      <c r="AJM371" s="297" t="s">
        <v>5815</v>
      </c>
      <c r="AJN371" s="297" t="s">
        <v>5815</v>
      </c>
      <c r="AJO371" s="297" t="s">
        <v>5815</v>
      </c>
      <c r="AJP371" s="297" t="s">
        <v>5815</v>
      </c>
      <c r="AJQ371" s="297" t="s">
        <v>5815</v>
      </c>
      <c r="AJR371" s="297" t="s">
        <v>5815</v>
      </c>
      <c r="AJS371" s="297" t="s">
        <v>5815</v>
      </c>
      <c r="AJT371" s="297" t="s">
        <v>5815</v>
      </c>
      <c r="AJU371" s="297" t="s">
        <v>5815</v>
      </c>
      <c r="AJV371" s="297" t="s">
        <v>5815</v>
      </c>
      <c r="AJW371" s="297" t="s">
        <v>5815</v>
      </c>
      <c r="AJX371" s="297" t="s">
        <v>5815</v>
      </c>
      <c r="AJY371" s="297" t="s">
        <v>5815</v>
      </c>
      <c r="AJZ371" s="297" t="s">
        <v>5815</v>
      </c>
      <c r="AKA371" s="297" t="s">
        <v>5815</v>
      </c>
      <c r="AKB371" s="297" t="s">
        <v>5815</v>
      </c>
      <c r="AKC371" s="297" t="s">
        <v>5815</v>
      </c>
      <c r="AKD371" s="297" t="s">
        <v>5815</v>
      </c>
      <c r="AKE371" s="297" t="s">
        <v>5815</v>
      </c>
      <c r="AKF371" s="297" t="s">
        <v>5815</v>
      </c>
      <c r="AKG371" s="297" t="s">
        <v>5815</v>
      </c>
      <c r="AKH371" s="297" t="s">
        <v>5815</v>
      </c>
      <c r="AKI371" s="297" t="s">
        <v>5815</v>
      </c>
      <c r="AKJ371" s="297" t="s">
        <v>5815</v>
      </c>
      <c r="AKK371" s="297" t="s">
        <v>5815</v>
      </c>
      <c r="AKL371" s="297" t="s">
        <v>5815</v>
      </c>
      <c r="AKM371" s="297" t="s">
        <v>5815</v>
      </c>
      <c r="AKN371" s="297" t="s">
        <v>5815</v>
      </c>
      <c r="AKO371" s="297" t="s">
        <v>5815</v>
      </c>
      <c r="AKP371" s="297" t="s">
        <v>5815</v>
      </c>
      <c r="AKQ371" s="297" t="s">
        <v>5815</v>
      </c>
      <c r="AKR371" s="297" t="s">
        <v>5815</v>
      </c>
      <c r="AKS371" s="297" t="s">
        <v>5815</v>
      </c>
      <c r="AKT371" s="297" t="s">
        <v>5815</v>
      </c>
      <c r="AKU371" s="297" t="s">
        <v>5815</v>
      </c>
      <c r="AKV371" s="297" t="s">
        <v>5815</v>
      </c>
      <c r="AKW371" s="297" t="s">
        <v>5815</v>
      </c>
      <c r="AKX371" s="297" t="s">
        <v>5815</v>
      </c>
      <c r="AKY371" s="297" t="s">
        <v>5815</v>
      </c>
      <c r="AKZ371" s="297" t="s">
        <v>5815</v>
      </c>
      <c r="ALA371" s="297" t="s">
        <v>5815</v>
      </c>
      <c r="ALB371" s="297" t="s">
        <v>5815</v>
      </c>
      <c r="ALC371" s="297" t="s">
        <v>5815</v>
      </c>
      <c r="ALD371" s="297" t="s">
        <v>5815</v>
      </c>
      <c r="ALE371" s="297" t="s">
        <v>5815</v>
      </c>
      <c r="ALF371" s="297" t="s">
        <v>5815</v>
      </c>
      <c r="ALG371" s="297" t="s">
        <v>5815</v>
      </c>
      <c r="ALH371" s="297" t="s">
        <v>5815</v>
      </c>
      <c r="ALI371" s="297" t="s">
        <v>5815</v>
      </c>
      <c r="ALJ371" s="297" t="s">
        <v>5815</v>
      </c>
      <c r="ALK371" s="297" t="s">
        <v>5815</v>
      </c>
      <c r="ALL371" s="297" t="s">
        <v>5815</v>
      </c>
      <c r="ALM371" s="297" t="s">
        <v>5815</v>
      </c>
      <c r="ALN371" s="297" t="s">
        <v>5815</v>
      </c>
      <c r="ALO371" s="297" t="s">
        <v>5815</v>
      </c>
      <c r="ALP371" s="297" t="s">
        <v>5815</v>
      </c>
      <c r="ALQ371" s="297" t="s">
        <v>5815</v>
      </c>
      <c r="ALR371" s="297" t="s">
        <v>5815</v>
      </c>
      <c r="ALS371" s="297" t="s">
        <v>5815</v>
      </c>
      <c r="ALT371" s="297" t="s">
        <v>5815</v>
      </c>
      <c r="ALU371" s="297" t="s">
        <v>5815</v>
      </c>
      <c r="ALV371" s="297" t="s">
        <v>5815</v>
      </c>
      <c r="ALW371" s="297" t="s">
        <v>5815</v>
      </c>
      <c r="ALX371" s="297" t="s">
        <v>5815</v>
      </c>
      <c r="ALY371" s="297" t="s">
        <v>5815</v>
      </c>
      <c r="ALZ371" s="297" t="s">
        <v>5815</v>
      </c>
      <c r="AMA371" s="297" t="s">
        <v>5815</v>
      </c>
      <c r="AMB371" s="297" t="s">
        <v>5815</v>
      </c>
      <c r="AMC371" s="297" t="s">
        <v>5815</v>
      </c>
      <c r="AMD371" s="297" t="s">
        <v>5815</v>
      </c>
      <c r="AME371" s="297" t="s">
        <v>5815</v>
      </c>
      <c r="AMF371" s="297" t="s">
        <v>5815</v>
      </c>
      <c r="AMG371" s="297" t="s">
        <v>5815</v>
      </c>
      <c r="AMH371" s="297" t="s">
        <v>5815</v>
      </c>
      <c r="AMI371" s="297" t="s">
        <v>5815</v>
      </c>
      <c r="AMJ371" s="297" t="s">
        <v>5815</v>
      </c>
      <c r="AMK371" s="297" t="s">
        <v>5815</v>
      </c>
      <c r="AML371" s="297" t="s">
        <v>5815</v>
      </c>
      <c r="AMM371" s="297" t="s">
        <v>5815</v>
      </c>
      <c r="AMN371" s="297" t="s">
        <v>5815</v>
      </c>
      <c r="AMO371" s="297" t="s">
        <v>5815</v>
      </c>
      <c r="AMP371" s="297" t="s">
        <v>5815</v>
      </c>
      <c r="AMQ371" s="297" t="s">
        <v>5815</v>
      </c>
      <c r="AMR371" s="297" t="s">
        <v>5815</v>
      </c>
      <c r="AMS371" s="297" t="s">
        <v>5815</v>
      </c>
      <c r="AMT371" s="297" t="s">
        <v>5815</v>
      </c>
      <c r="AMU371" s="297" t="s">
        <v>5815</v>
      </c>
      <c r="AMV371" s="297" t="s">
        <v>5815</v>
      </c>
      <c r="AMW371" s="297" t="s">
        <v>5815</v>
      </c>
      <c r="AMX371" s="297" t="s">
        <v>5815</v>
      </c>
      <c r="AMY371" s="297" t="s">
        <v>5815</v>
      </c>
      <c r="AMZ371" s="297" t="s">
        <v>5815</v>
      </c>
      <c r="ANA371" s="297" t="s">
        <v>5815</v>
      </c>
      <c r="ANB371" s="297" t="s">
        <v>5815</v>
      </c>
      <c r="ANC371" s="297" t="s">
        <v>5815</v>
      </c>
      <c r="AND371" s="297" t="s">
        <v>5815</v>
      </c>
      <c r="ANE371" s="297" t="s">
        <v>5815</v>
      </c>
      <c r="ANF371" s="297" t="s">
        <v>5815</v>
      </c>
      <c r="ANG371" s="297" t="s">
        <v>5815</v>
      </c>
      <c r="ANH371" s="297" t="s">
        <v>5815</v>
      </c>
      <c r="ANI371" s="297" t="s">
        <v>5815</v>
      </c>
      <c r="ANJ371" s="297" t="s">
        <v>5815</v>
      </c>
      <c r="ANK371" s="297" t="s">
        <v>5815</v>
      </c>
      <c r="ANL371" s="297" t="s">
        <v>5815</v>
      </c>
      <c r="ANM371" s="297" t="s">
        <v>5815</v>
      </c>
      <c r="ANN371" s="297" t="s">
        <v>5815</v>
      </c>
      <c r="ANO371" s="297" t="s">
        <v>5815</v>
      </c>
      <c r="ANP371" s="297" t="s">
        <v>5815</v>
      </c>
      <c r="ANQ371" s="297" t="s">
        <v>5815</v>
      </c>
      <c r="ANR371" s="297" t="s">
        <v>5815</v>
      </c>
      <c r="ANS371" s="297" t="s">
        <v>5815</v>
      </c>
      <c r="ANT371" s="297" t="s">
        <v>5815</v>
      </c>
      <c r="ANU371" s="297" t="s">
        <v>5815</v>
      </c>
      <c r="ANV371" s="297" t="s">
        <v>5815</v>
      </c>
      <c r="ANW371" s="297" t="s">
        <v>5815</v>
      </c>
      <c r="ANX371" s="297" t="s">
        <v>5815</v>
      </c>
      <c r="ANY371" s="297" t="s">
        <v>5815</v>
      </c>
      <c r="ANZ371" s="297" t="s">
        <v>5815</v>
      </c>
      <c r="AOA371" s="297" t="s">
        <v>5815</v>
      </c>
      <c r="AOB371" s="297" t="s">
        <v>5815</v>
      </c>
      <c r="AOC371" s="297" t="s">
        <v>5815</v>
      </c>
      <c r="AOD371" s="297" t="s">
        <v>5815</v>
      </c>
      <c r="AOE371" s="297" t="s">
        <v>5815</v>
      </c>
      <c r="AOF371" s="297" t="s">
        <v>5815</v>
      </c>
      <c r="AOG371" s="297" t="s">
        <v>5815</v>
      </c>
      <c r="AOH371" s="297" t="s">
        <v>5815</v>
      </c>
      <c r="AOI371" s="297" t="s">
        <v>5815</v>
      </c>
      <c r="AOJ371" s="297" t="s">
        <v>5815</v>
      </c>
      <c r="AOK371" s="297" t="s">
        <v>5815</v>
      </c>
      <c r="AOL371" s="297" t="s">
        <v>5815</v>
      </c>
      <c r="AOM371" s="297" t="s">
        <v>5815</v>
      </c>
      <c r="AON371" s="297" t="s">
        <v>5815</v>
      </c>
      <c r="AOO371" s="297" t="s">
        <v>5815</v>
      </c>
      <c r="AOP371" s="297" t="s">
        <v>5815</v>
      </c>
      <c r="AOQ371" s="297" t="s">
        <v>5815</v>
      </c>
      <c r="AOR371" s="297" t="s">
        <v>5815</v>
      </c>
      <c r="AOS371" s="297" t="s">
        <v>5815</v>
      </c>
      <c r="AOT371" s="297" t="s">
        <v>5815</v>
      </c>
      <c r="AOU371" s="297" t="s">
        <v>5815</v>
      </c>
      <c r="AOV371" s="297" t="s">
        <v>5815</v>
      </c>
      <c r="AOW371" s="297" t="s">
        <v>5815</v>
      </c>
      <c r="AOX371" s="297" t="s">
        <v>5815</v>
      </c>
      <c r="AOY371" s="297" t="s">
        <v>5815</v>
      </c>
      <c r="AOZ371" s="297" t="s">
        <v>5815</v>
      </c>
      <c r="APA371" s="297" t="s">
        <v>5815</v>
      </c>
      <c r="APB371" s="297" t="s">
        <v>5815</v>
      </c>
      <c r="APC371" s="297" t="s">
        <v>5815</v>
      </c>
      <c r="APD371" s="297" t="s">
        <v>5815</v>
      </c>
      <c r="APE371" s="297" t="s">
        <v>5815</v>
      </c>
      <c r="APF371" s="297" t="s">
        <v>5815</v>
      </c>
      <c r="APG371" s="297" t="s">
        <v>5815</v>
      </c>
      <c r="APH371" s="297" t="s">
        <v>5815</v>
      </c>
      <c r="API371" s="297" t="s">
        <v>5815</v>
      </c>
      <c r="APJ371" s="297" t="s">
        <v>5815</v>
      </c>
      <c r="APK371" s="297" t="s">
        <v>5815</v>
      </c>
      <c r="APL371" s="297" t="s">
        <v>5815</v>
      </c>
      <c r="APM371" s="297" t="s">
        <v>5815</v>
      </c>
      <c r="APN371" s="297" t="s">
        <v>5815</v>
      </c>
      <c r="APO371" s="297" t="s">
        <v>5815</v>
      </c>
      <c r="APP371" s="297" t="s">
        <v>5815</v>
      </c>
      <c r="APQ371" s="297" t="s">
        <v>5815</v>
      </c>
      <c r="APR371" s="297" t="s">
        <v>5815</v>
      </c>
      <c r="APS371" s="297" t="s">
        <v>5815</v>
      </c>
      <c r="APT371" s="297" t="s">
        <v>5815</v>
      </c>
      <c r="APU371" s="297" t="s">
        <v>5815</v>
      </c>
      <c r="APV371" s="297" t="s">
        <v>5815</v>
      </c>
      <c r="APW371" s="297" t="s">
        <v>5815</v>
      </c>
      <c r="APX371" s="297" t="s">
        <v>5815</v>
      </c>
      <c r="APY371" s="297" t="s">
        <v>5815</v>
      </c>
      <c r="APZ371" s="297" t="s">
        <v>5815</v>
      </c>
      <c r="AQA371" s="297" t="s">
        <v>5815</v>
      </c>
      <c r="AQB371" s="297" t="s">
        <v>5815</v>
      </c>
      <c r="AQC371" s="297" t="s">
        <v>5815</v>
      </c>
      <c r="AQD371" s="297" t="s">
        <v>5815</v>
      </c>
      <c r="AQE371" s="297" t="s">
        <v>5815</v>
      </c>
      <c r="AQF371" s="297" t="s">
        <v>5815</v>
      </c>
      <c r="AQG371" s="297" t="s">
        <v>5815</v>
      </c>
      <c r="AQH371" s="297" t="s">
        <v>5815</v>
      </c>
      <c r="AQI371" s="297" t="s">
        <v>5815</v>
      </c>
      <c r="AQJ371" s="297" t="s">
        <v>5815</v>
      </c>
      <c r="AQK371" s="297" t="s">
        <v>5815</v>
      </c>
      <c r="AQL371" s="297" t="s">
        <v>5815</v>
      </c>
      <c r="AQM371" s="297" t="s">
        <v>5815</v>
      </c>
      <c r="AQN371" s="297" t="s">
        <v>5815</v>
      </c>
      <c r="AQO371" s="297" t="s">
        <v>5815</v>
      </c>
      <c r="AQP371" s="297" t="s">
        <v>5815</v>
      </c>
      <c r="AQQ371" s="297" t="s">
        <v>5815</v>
      </c>
      <c r="AQR371" s="297" t="s">
        <v>5815</v>
      </c>
      <c r="AQS371" s="297" t="s">
        <v>5815</v>
      </c>
      <c r="AQT371" s="297" t="s">
        <v>5815</v>
      </c>
      <c r="AQU371" s="297" t="s">
        <v>5815</v>
      </c>
      <c r="AQV371" s="297" t="s">
        <v>5815</v>
      </c>
      <c r="AQW371" s="297" t="s">
        <v>5815</v>
      </c>
      <c r="AQX371" s="297" t="s">
        <v>5815</v>
      </c>
      <c r="AQY371" s="297" t="s">
        <v>5815</v>
      </c>
      <c r="AQZ371" s="297" t="s">
        <v>5815</v>
      </c>
      <c r="ARA371" s="297" t="s">
        <v>5815</v>
      </c>
      <c r="ARB371" s="297" t="s">
        <v>5815</v>
      </c>
      <c r="ARC371" s="297" t="s">
        <v>5815</v>
      </c>
      <c r="ARD371" s="297" t="s">
        <v>5815</v>
      </c>
      <c r="ARE371" s="297" t="s">
        <v>5815</v>
      </c>
      <c r="ARF371" s="297" t="s">
        <v>5815</v>
      </c>
      <c r="ARG371" s="297" t="s">
        <v>5815</v>
      </c>
      <c r="ARH371" s="297" t="s">
        <v>5815</v>
      </c>
      <c r="ARI371" s="297" t="s">
        <v>5815</v>
      </c>
      <c r="ARJ371" s="297" t="s">
        <v>5815</v>
      </c>
      <c r="ARK371" s="297" t="s">
        <v>5815</v>
      </c>
      <c r="ARL371" s="297" t="s">
        <v>5815</v>
      </c>
      <c r="ARM371" s="297" t="s">
        <v>5815</v>
      </c>
      <c r="ARN371" s="297" t="s">
        <v>5815</v>
      </c>
      <c r="ARO371" s="297" t="s">
        <v>5815</v>
      </c>
      <c r="ARP371" s="297" t="s">
        <v>5815</v>
      </c>
      <c r="ARQ371" s="297" t="s">
        <v>5815</v>
      </c>
      <c r="ARR371" s="297" t="s">
        <v>5815</v>
      </c>
      <c r="ARS371" s="297" t="s">
        <v>5815</v>
      </c>
      <c r="ART371" s="297" t="s">
        <v>5815</v>
      </c>
      <c r="ARU371" s="297" t="s">
        <v>5815</v>
      </c>
      <c r="ARV371" s="297" t="s">
        <v>5815</v>
      </c>
      <c r="ARW371" s="297" t="s">
        <v>5815</v>
      </c>
      <c r="ARX371" s="297" t="s">
        <v>5815</v>
      </c>
      <c r="ARY371" s="297" t="s">
        <v>5815</v>
      </c>
      <c r="ARZ371" s="297" t="s">
        <v>5815</v>
      </c>
      <c r="ASA371" s="297" t="s">
        <v>5815</v>
      </c>
      <c r="ASB371" s="297" t="s">
        <v>5815</v>
      </c>
      <c r="ASC371" s="297" t="s">
        <v>5815</v>
      </c>
      <c r="ASD371" s="297" t="s">
        <v>5815</v>
      </c>
      <c r="ASE371" s="297" t="s">
        <v>5815</v>
      </c>
      <c r="ASF371" s="297" t="s">
        <v>5815</v>
      </c>
      <c r="ASG371" s="297" t="s">
        <v>5815</v>
      </c>
      <c r="ASH371" s="297" t="s">
        <v>5815</v>
      </c>
      <c r="ASI371" s="297" t="s">
        <v>5815</v>
      </c>
      <c r="ASJ371" s="297" t="s">
        <v>5815</v>
      </c>
      <c r="ASK371" s="297" t="s">
        <v>5815</v>
      </c>
      <c r="ASL371" s="297" t="s">
        <v>5815</v>
      </c>
      <c r="ASM371" s="297" t="s">
        <v>5815</v>
      </c>
      <c r="ASN371" s="297" t="s">
        <v>5815</v>
      </c>
      <c r="ASO371" s="297" t="s">
        <v>5815</v>
      </c>
      <c r="ASP371" s="297" t="s">
        <v>5815</v>
      </c>
      <c r="ASQ371" s="297" t="s">
        <v>5815</v>
      </c>
      <c r="ASR371" s="297" t="s">
        <v>5815</v>
      </c>
      <c r="ASS371" s="297" t="s">
        <v>5815</v>
      </c>
      <c r="AST371" s="297" t="s">
        <v>5815</v>
      </c>
      <c r="ASU371" s="297" t="s">
        <v>5815</v>
      </c>
      <c r="ASV371" s="297" t="s">
        <v>5815</v>
      </c>
      <c r="ASW371" s="297" t="s">
        <v>5815</v>
      </c>
      <c r="ASX371" s="297" t="s">
        <v>5815</v>
      </c>
      <c r="ASY371" s="297" t="s">
        <v>5815</v>
      </c>
      <c r="ASZ371" s="297" t="s">
        <v>5815</v>
      </c>
      <c r="ATA371" s="297" t="s">
        <v>5815</v>
      </c>
      <c r="ATB371" s="297" t="s">
        <v>5815</v>
      </c>
      <c r="ATC371" s="297" t="s">
        <v>5815</v>
      </c>
      <c r="ATD371" s="297" t="s">
        <v>5815</v>
      </c>
      <c r="ATE371" s="297" t="s">
        <v>5815</v>
      </c>
      <c r="ATF371" s="297" t="s">
        <v>5815</v>
      </c>
      <c r="ATG371" s="297" t="s">
        <v>5815</v>
      </c>
      <c r="ATH371" s="297" t="s">
        <v>5815</v>
      </c>
      <c r="ATI371" s="297" t="s">
        <v>5815</v>
      </c>
      <c r="ATJ371" s="297" t="s">
        <v>5815</v>
      </c>
      <c r="ATK371" s="297" t="s">
        <v>5815</v>
      </c>
      <c r="ATL371" s="297" t="s">
        <v>5815</v>
      </c>
      <c r="ATM371" s="297" t="s">
        <v>5815</v>
      </c>
      <c r="ATN371" s="297" t="s">
        <v>5815</v>
      </c>
      <c r="ATO371" s="297" t="s">
        <v>5815</v>
      </c>
      <c r="ATP371" s="297" t="s">
        <v>5815</v>
      </c>
      <c r="ATQ371" s="297" t="s">
        <v>5815</v>
      </c>
      <c r="ATR371" s="297" t="s">
        <v>5815</v>
      </c>
      <c r="ATS371" s="297" t="s">
        <v>5815</v>
      </c>
      <c r="ATT371" s="297" t="s">
        <v>5815</v>
      </c>
      <c r="ATU371" s="297" t="s">
        <v>5815</v>
      </c>
      <c r="ATV371" s="297" t="s">
        <v>5815</v>
      </c>
      <c r="ATW371" s="297" t="s">
        <v>5815</v>
      </c>
      <c r="ATX371" s="297" t="s">
        <v>5815</v>
      </c>
      <c r="ATY371" s="297" t="s">
        <v>5815</v>
      </c>
      <c r="ATZ371" s="297" t="s">
        <v>5815</v>
      </c>
      <c r="AUA371" s="297" t="s">
        <v>5815</v>
      </c>
      <c r="AUB371" s="297" t="s">
        <v>5815</v>
      </c>
      <c r="AUC371" s="297" t="s">
        <v>5815</v>
      </c>
      <c r="AUD371" s="297" t="s">
        <v>5815</v>
      </c>
      <c r="AUE371" s="297" t="s">
        <v>5815</v>
      </c>
      <c r="AUF371" s="297" t="s">
        <v>5815</v>
      </c>
      <c r="AUG371" s="297" t="s">
        <v>5815</v>
      </c>
      <c r="AUH371" s="297" t="s">
        <v>5815</v>
      </c>
      <c r="AUI371" s="297" t="s">
        <v>5815</v>
      </c>
      <c r="AUJ371" s="297" t="s">
        <v>5815</v>
      </c>
      <c r="AUK371" s="297" t="s">
        <v>5815</v>
      </c>
      <c r="AUL371" s="297" t="s">
        <v>5815</v>
      </c>
      <c r="AUM371" s="297" t="s">
        <v>5815</v>
      </c>
      <c r="AUN371" s="297" t="s">
        <v>5815</v>
      </c>
      <c r="AUO371" s="297" t="s">
        <v>5815</v>
      </c>
      <c r="AUP371" s="297" t="s">
        <v>5815</v>
      </c>
      <c r="AUQ371" s="297" t="s">
        <v>5815</v>
      </c>
      <c r="AUR371" s="297" t="s">
        <v>5815</v>
      </c>
      <c r="AUS371" s="297" t="s">
        <v>5815</v>
      </c>
      <c r="AUT371" s="297" t="s">
        <v>5815</v>
      </c>
      <c r="AUU371" s="297" t="s">
        <v>5815</v>
      </c>
      <c r="AUV371" s="297" t="s">
        <v>5815</v>
      </c>
      <c r="AUW371" s="297" t="s">
        <v>5815</v>
      </c>
      <c r="AUX371" s="297" t="s">
        <v>5815</v>
      </c>
      <c r="AUY371" s="297" t="s">
        <v>5815</v>
      </c>
      <c r="AUZ371" s="297" t="s">
        <v>5815</v>
      </c>
      <c r="AVA371" s="297" t="s">
        <v>5815</v>
      </c>
      <c r="AVB371" s="297" t="s">
        <v>5815</v>
      </c>
      <c r="AVC371" s="297" t="s">
        <v>5815</v>
      </c>
      <c r="AVD371" s="297" t="s">
        <v>5815</v>
      </c>
      <c r="AVE371" s="297" t="s">
        <v>5815</v>
      </c>
      <c r="AVF371" s="297" t="s">
        <v>5815</v>
      </c>
      <c r="AVG371" s="297" t="s">
        <v>5815</v>
      </c>
      <c r="AVH371" s="297" t="s">
        <v>5815</v>
      </c>
      <c r="AVI371" s="297" t="s">
        <v>5815</v>
      </c>
      <c r="AVJ371" s="297" t="s">
        <v>5815</v>
      </c>
      <c r="AVK371" s="297" t="s">
        <v>5815</v>
      </c>
      <c r="AVL371" s="297" t="s">
        <v>5815</v>
      </c>
      <c r="AVM371" s="297" t="s">
        <v>5815</v>
      </c>
      <c r="AVN371" s="297" t="s">
        <v>5815</v>
      </c>
      <c r="AVO371" s="297" t="s">
        <v>5815</v>
      </c>
      <c r="AVP371" s="297" t="s">
        <v>5815</v>
      </c>
      <c r="AVQ371" s="297" t="s">
        <v>5815</v>
      </c>
      <c r="AVR371" s="297" t="s">
        <v>5815</v>
      </c>
      <c r="AVS371" s="297" t="s">
        <v>5815</v>
      </c>
      <c r="AVT371" s="297" t="s">
        <v>5815</v>
      </c>
      <c r="AVU371" s="297" t="s">
        <v>5815</v>
      </c>
      <c r="AVV371" s="297" t="s">
        <v>5815</v>
      </c>
      <c r="AVW371" s="297" t="s">
        <v>5815</v>
      </c>
      <c r="AVX371" s="297" t="s">
        <v>5815</v>
      </c>
      <c r="AVY371" s="297" t="s">
        <v>5815</v>
      </c>
      <c r="AVZ371" s="297" t="s">
        <v>5815</v>
      </c>
      <c r="AWA371" s="297" t="s">
        <v>5815</v>
      </c>
      <c r="AWB371" s="297" t="s">
        <v>5815</v>
      </c>
      <c r="AWC371" s="297" t="s">
        <v>5815</v>
      </c>
      <c r="AWD371" s="297" t="s">
        <v>5815</v>
      </c>
      <c r="AWE371" s="297" t="s">
        <v>5815</v>
      </c>
      <c r="AWF371" s="297" t="s">
        <v>5815</v>
      </c>
      <c r="AWG371" s="297" t="s">
        <v>5815</v>
      </c>
      <c r="AWH371" s="297" t="s">
        <v>5815</v>
      </c>
      <c r="AWI371" s="297" t="s">
        <v>5815</v>
      </c>
      <c r="AWJ371" s="297" t="s">
        <v>5815</v>
      </c>
      <c r="AWK371" s="297" t="s">
        <v>5815</v>
      </c>
      <c r="AWL371" s="297" t="s">
        <v>5815</v>
      </c>
      <c r="AWM371" s="297" t="s">
        <v>5815</v>
      </c>
      <c r="AWN371" s="297" t="s">
        <v>5815</v>
      </c>
      <c r="AWO371" s="297" t="s">
        <v>5815</v>
      </c>
      <c r="AWP371" s="297" t="s">
        <v>5815</v>
      </c>
      <c r="AWQ371" s="297" t="s">
        <v>5815</v>
      </c>
      <c r="AWR371" s="297" t="s">
        <v>5815</v>
      </c>
      <c r="AWS371" s="297" t="s">
        <v>5815</v>
      </c>
      <c r="AWT371" s="297" t="s">
        <v>5815</v>
      </c>
      <c r="AWU371" s="297" t="s">
        <v>5815</v>
      </c>
      <c r="AWV371" s="297" t="s">
        <v>5815</v>
      </c>
      <c r="AWW371" s="297" t="s">
        <v>5815</v>
      </c>
      <c r="AWX371" s="297" t="s">
        <v>5815</v>
      </c>
      <c r="AWY371" s="297" t="s">
        <v>5815</v>
      </c>
      <c r="AWZ371" s="297" t="s">
        <v>5815</v>
      </c>
      <c r="AXA371" s="297" t="s">
        <v>5815</v>
      </c>
      <c r="AXB371" s="297" t="s">
        <v>5815</v>
      </c>
      <c r="AXC371" s="297" t="s">
        <v>5815</v>
      </c>
      <c r="AXD371" s="297" t="s">
        <v>5815</v>
      </c>
      <c r="AXE371" s="297" t="s">
        <v>5815</v>
      </c>
      <c r="AXF371" s="297" t="s">
        <v>5815</v>
      </c>
      <c r="AXG371" s="297" t="s">
        <v>5815</v>
      </c>
      <c r="AXH371" s="297" t="s">
        <v>5815</v>
      </c>
      <c r="AXI371" s="297" t="s">
        <v>5815</v>
      </c>
      <c r="AXJ371" s="297" t="s">
        <v>5815</v>
      </c>
      <c r="AXK371" s="297" t="s">
        <v>5815</v>
      </c>
      <c r="AXL371" s="297" t="s">
        <v>5815</v>
      </c>
      <c r="AXM371" s="297" t="s">
        <v>5815</v>
      </c>
      <c r="AXN371" s="297" t="s">
        <v>5815</v>
      </c>
      <c r="AXO371" s="297" t="s">
        <v>5815</v>
      </c>
      <c r="AXP371" s="297" t="s">
        <v>5815</v>
      </c>
      <c r="AXQ371" s="297" t="s">
        <v>5815</v>
      </c>
      <c r="AXR371" s="297" t="s">
        <v>5815</v>
      </c>
      <c r="AXS371" s="297" t="s">
        <v>5815</v>
      </c>
      <c r="AXT371" s="297" t="s">
        <v>5815</v>
      </c>
      <c r="AXU371" s="297" t="s">
        <v>5815</v>
      </c>
      <c r="AXV371" s="297" t="s">
        <v>5815</v>
      </c>
      <c r="AXW371" s="297" t="s">
        <v>5815</v>
      </c>
      <c r="AXX371" s="297" t="s">
        <v>5815</v>
      </c>
      <c r="AXY371" s="297" t="s">
        <v>5815</v>
      </c>
      <c r="AXZ371" s="297" t="s">
        <v>5815</v>
      </c>
      <c r="AYA371" s="297" t="s">
        <v>5815</v>
      </c>
      <c r="AYB371" s="297" t="s">
        <v>5815</v>
      </c>
      <c r="AYC371" s="297" t="s">
        <v>5815</v>
      </c>
      <c r="AYD371" s="297" t="s">
        <v>5815</v>
      </c>
      <c r="AYE371" s="297" t="s">
        <v>5815</v>
      </c>
      <c r="AYF371" s="297" t="s">
        <v>5815</v>
      </c>
      <c r="AYG371" s="297" t="s">
        <v>5815</v>
      </c>
      <c r="AYH371" s="297" t="s">
        <v>5815</v>
      </c>
      <c r="AYI371" s="297" t="s">
        <v>5815</v>
      </c>
      <c r="AYJ371" s="297" t="s">
        <v>5815</v>
      </c>
      <c r="AYK371" s="297" t="s">
        <v>5815</v>
      </c>
      <c r="AYL371" s="297" t="s">
        <v>5815</v>
      </c>
      <c r="AYM371" s="297" t="s">
        <v>5815</v>
      </c>
      <c r="AYN371" s="297" t="s">
        <v>5815</v>
      </c>
      <c r="AYO371" s="297" t="s">
        <v>5815</v>
      </c>
      <c r="AYP371" s="297" t="s">
        <v>5815</v>
      </c>
      <c r="AYQ371" s="297" t="s">
        <v>5815</v>
      </c>
      <c r="AYR371" s="297" t="s">
        <v>5815</v>
      </c>
      <c r="AYS371" s="297" t="s">
        <v>5815</v>
      </c>
      <c r="AYT371" s="297" t="s">
        <v>5815</v>
      </c>
      <c r="AYU371" s="297" t="s">
        <v>5815</v>
      </c>
      <c r="AYV371" s="297" t="s">
        <v>5815</v>
      </c>
      <c r="AYW371" s="297" t="s">
        <v>5815</v>
      </c>
      <c r="AYX371" s="297" t="s">
        <v>5815</v>
      </c>
      <c r="AYY371" s="297" t="s">
        <v>5815</v>
      </c>
      <c r="AYZ371" s="297" t="s">
        <v>5815</v>
      </c>
      <c r="AZA371" s="297" t="s">
        <v>5815</v>
      </c>
      <c r="AZB371" s="297" t="s">
        <v>5815</v>
      </c>
      <c r="AZC371" s="297" t="s">
        <v>5815</v>
      </c>
      <c r="AZD371" s="297" t="s">
        <v>5815</v>
      </c>
      <c r="AZE371" s="297" t="s">
        <v>5815</v>
      </c>
      <c r="AZF371" s="297" t="s">
        <v>5815</v>
      </c>
      <c r="AZG371" s="297" t="s">
        <v>5815</v>
      </c>
      <c r="AZH371" s="297" t="s">
        <v>5815</v>
      </c>
      <c r="AZI371" s="297" t="s">
        <v>5815</v>
      </c>
      <c r="AZJ371" s="297" t="s">
        <v>5815</v>
      </c>
      <c r="AZK371" s="297" t="s">
        <v>5815</v>
      </c>
      <c r="AZL371" s="297" t="s">
        <v>5815</v>
      </c>
      <c r="AZM371" s="297" t="s">
        <v>5815</v>
      </c>
      <c r="AZN371" s="297" t="s">
        <v>5815</v>
      </c>
      <c r="AZO371" s="297" t="s">
        <v>5815</v>
      </c>
      <c r="AZP371" s="297" t="s">
        <v>5815</v>
      </c>
      <c r="AZQ371" s="297" t="s">
        <v>5815</v>
      </c>
      <c r="AZR371" s="297" t="s">
        <v>5815</v>
      </c>
      <c r="AZS371" s="297" t="s">
        <v>5815</v>
      </c>
      <c r="AZT371" s="297" t="s">
        <v>5815</v>
      </c>
      <c r="AZU371" s="297" t="s">
        <v>5815</v>
      </c>
      <c r="AZV371" s="297" t="s">
        <v>5815</v>
      </c>
      <c r="AZW371" s="297" t="s">
        <v>5815</v>
      </c>
      <c r="AZX371" s="297" t="s">
        <v>5815</v>
      </c>
      <c r="AZY371" s="297" t="s">
        <v>5815</v>
      </c>
      <c r="AZZ371" s="297" t="s">
        <v>5815</v>
      </c>
      <c r="BAA371" s="297" t="s">
        <v>5815</v>
      </c>
      <c r="BAB371" s="297" t="s">
        <v>5815</v>
      </c>
      <c r="BAC371" s="297" t="s">
        <v>5815</v>
      </c>
      <c r="BAD371" s="297" t="s">
        <v>5815</v>
      </c>
      <c r="BAE371" s="297" t="s">
        <v>5815</v>
      </c>
      <c r="BAF371" s="297" t="s">
        <v>5815</v>
      </c>
      <c r="BAG371" s="297" t="s">
        <v>5815</v>
      </c>
      <c r="BAH371" s="297" t="s">
        <v>5815</v>
      </c>
      <c r="BAI371" s="297" t="s">
        <v>5815</v>
      </c>
      <c r="BAJ371" s="297" t="s">
        <v>5815</v>
      </c>
      <c r="BAK371" s="297" t="s">
        <v>5815</v>
      </c>
      <c r="BAL371" s="297" t="s">
        <v>5815</v>
      </c>
      <c r="BAM371" s="297" t="s">
        <v>5815</v>
      </c>
      <c r="BAN371" s="297" t="s">
        <v>5815</v>
      </c>
      <c r="BAO371" s="297" t="s">
        <v>5815</v>
      </c>
      <c r="BAP371" s="297" t="s">
        <v>5815</v>
      </c>
      <c r="BAQ371" s="297" t="s">
        <v>5815</v>
      </c>
      <c r="BAR371" s="297" t="s">
        <v>5815</v>
      </c>
      <c r="BAS371" s="297" t="s">
        <v>5815</v>
      </c>
      <c r="BAT371" s="297" t="s">
        <v>5815</v>
      </c>
      <c r="BAU371" s="297" t="s">
        <v>5815</v>
      </c>
      <c r="BAV371" s="297" t="s">
        <v>5815</v>
      </c>
      <c r="BAW371" s="297" t="s">
        <v>5815</v>
      </c>
      <c r="BAX371" s="297" t="s">
        <v>5815</v>
      </c>
      <c r="BAY371" s="297" t="s">
        <v>5815</v>
      </c>
      <c r="BAZ371" s="297" t="s">
        <v>5815</v>
      </c>
      <c r="BBA371" s="297" t="s">
        <v>5815</v>
      </c>
      <c r="BBB371" s="297" t="s">
        <v>5815</v>
      </c>
      <c r="BBC371" s="297" t="s">
        <v>5815</v>
      </c>
      <c r="BBD371" s="297" t="s">
        <v>5815</v>
      </c>
      <c r="BBE371" s="297" t="s">
        <v>5815</v>
      </c>
      <c r="BBF371" s="297" t="s">
        <v>5815</v>
      </c>
      <c r="BBG371" s="297" t="s">
        <v>5815</v>
      </c>
      <c r="BBH371" s="297" t="s">
        <v>5815</v>
      </c>
      <c r="BBI371" s="297" t="s">
        <v>5815</v>
      </c>
      <c r="BBJ371" s="297" t="s">
        <v>5815</v>
      </c>
      <c r="BBK371" s="297" t="s">
        <v>5815</v>
      </c>
      <c r="BBL371" s="297" t="s">
        <v>5815</v>
      </c>
      <c r="BBM371" s="297" t="s">
        <v>5815</v>
      </c>
      <c r="BBN371" s="297" t="s">
        <v>5815</v>
      </c>
      <c r="BBO371" s="297" t="s">
        <v>5815</v>
      </c>
      <c r="BBP371" s="297" t="s">
        <v>5815</v>
      </c>
      <c r="BBQ371" s="297" t="s">
        <v>5815</v>
      </c>
      <c r="BBR371" s="297" t="s">
        <v>5815</v>
      </c>
      <c r="BBS371" s="297" t="s">
        <v>5815</v>
      </c>
      <c r="BBT371" s="297" t="s">
        <v>5815</v>
      </c>
      <c r="BBU371" s="297" t="s">
        <v>5815</v>
      </c>
      <c r="BBV371" s="297" t="s">
        <v>5815</v>
      </c>
      <c r="BBW371" s="297" t="s">
        <v>5815</v>
      </c>
      <c r="BBX371" s="297" t="s">
        <v>5815</v>
      </c>
      <c r="BBY371" s="297" t="s">
        <v>5815</v>
      </c>
      <c r="BBZ371" s="297" t="s">
        <v>5815</v>
      </c>
      <c r="BCA371" s="297" t="s">
        <v>5815</v>
      </c>
      <c r="BCB371" s="297" t="s">
        <v>5815</v>
      </c>
      <c r="BCC371" s="297" t="s">
        <v>5815</v>
      </c>
      <c r="BCD371" s="297" t="s">
        <v>5815</v>
      </c>
      <c r="BCE371" s="297" t="s">
        <v>5815</v>
      </c>
      <c r="BCF371" s="297" t="s">
        <v>5815</v>
      </c>
      <c r="BCG371" s="297" t="s">
        <v>5815</v>
      </c>
      <c r="BCH371" s="297" t="s">
        <v>5815</v>
      </c>
      <c r="BCI371" s="297" t="s">
        <v>5815</v>
      </c>
      <c r="BCJ371" s="297" t="s">
        <v>5815</v>
      </c>
      <c r="BCK371" s="297" t="s">
        <v>5815</v>
      </c>
      <c r="BCL371" s="297" t="s">
        <v>5815</v>
      </c>
      <c r="BCM371" s="297" t="s">
        <v>5815</v>
      </c>
      <c r="BCN371" s="297" t="s">
        <v>5815</v>
      </c>
      <c r="BCO371" s="297" t="s">
        <v>5815</v>
      </c>
      <c r="BCP371" s="297" t="s">
        <v>5815</v>
      </c>
      <c r="BCQ371" s="297" t="s">
        <v>5815</v>
      </c>
      <c r="BCR371" s="297" t="s">
        <v>5815</v>
      </c>
      <c r="BCS371" s="297" t="s">
        <v>5815</v>
      </c>
      <c r="BCT371" s="297" t="s">
        <v>5815</v>
      </c>
      <c r="BCU371" s="297" t="s">
        <v>5815</v>
      </c>
      <c r="BCV371" s="297" t="s">
        <v>5815</v>
      </c>
      <c r="BCW371" s="297" t="s">
        <v>5815</v>
      </c>
      <c r="BCX371" s="297" t="s">
        <v>5815</v>
      </c>
      <c r="BCY371" s="297" t="s">
        <v>5815</v>
      </c>
      <c r="BCZ371" s="297" t="s">
        <v>5815</v>
      </c>
      <c r="BDA371" s="297" t="s">
        <v>5815</v>
      </c>
      <c r="BDB371" s="297" t="s">
        <v>5815</v>
      </c>
      <c r="BDC371" s="297" t="s">
        <v>5815</v>
      </c>
      <c r="BDD371" s="297" t="s">
        <v>5815</v>
      </c>
      <c r="BDE371" s="297" t="s">
        <v>5815</v>
      </c>
      <c r="BDF371" s="297" t="s">
        <v>5815</v>
      </c>
      <c r="BDG371" s="297" t="s">
        <v>5815</v>
      </c>
      <c r="BDH371" s="297" t="s">
        <v>5815</v>
      </c>
      <c r="BDI371" s="297" t="s">
        <v>5815</v>
      </c>
      <c r="BDJ371" s="297" t="s">
        <v>5815</v>
      </c>
      <c r="BDK371" s="297" t="s">
        <v>5815</v>
      </c>
      <c r="BDL371" s="297" t="s">
        <v>5815</v>
      </c>
      <c r="BDM371" s="297" t="s">
        <v>5815</v>
      </c>
      <c r="BDN371" s="297" t="s">
        <v>5815</v>
      </c>
      <c r="BDO371" s="297" t="s">
        <v>5815</v>
      </c>
      <c r="BDP371" s="297" t="s">
        <v>5815</v>
      </c>
      <c r="BDQ371" s="297" t="s">
        <v>5815</v>
      </c>
      <c r="BDR371" s="297" t="s">
        <v>5815</v>
      </c>
      <c r="BDS371" s="297" t="s">
        <v>5815</v>
      </c>
      <c r="BDT371" s="297" t="s">
        <v>5815</v>
      </c>
      <c r="BDU371" s="297" t="s">
        <v>5815</v>
      </c>
      <c r="BDV371" s="297" t="s">
        <v>5815</v>
      </c>
      <c r="BDW371" s="297" t="s">
        <v>5815</v>
      </c>
      <c r="BDX371" s="297" t="s">
        <v>5815</v>
      </c>
      <c r="BDY371" s="297" t="s">
        <v>5815</v>
      </c>
      <c r="BDZ371" s="297" t="s">
        <v>5815</v>
      </c>
      <c r="BEA371" s="297" t="s">
        <v>5815</v>
      </c>
      <c r="BEB371" s="297" t="s">
        <v>5815</v>
      </c>
      <c r="BEC371" s="297" t="s">
        <v>5815</v>
      </c>
      <c r="BED371" s="297" t="s">
        <v>5815</v>
      </c>
      <c r="BEE371" s="297" t="s">
        <v>5815</v>
      </c>
      <c r="BEF371" s="297" t="s">
        <v>5815</v>
      </c>
      <c r="BEG371" s="297" t="s">
        <v>5815</v>
      </c>
      <c r="BEH371" s="297" t="s">
        <v>5815</v>
      </c>
      <c r="BEI371" s="297" t="s">
        <v>5815</v>
      </c>
      <c r="BEJ371" s="297" t="s">
        <v>5815</v>
      </c>
      <c r="BEK371" s="297" t="s">
        <v>5815</v>
      </c>
      <c r="BEL371" s="297" t="s">
        <v>5815</v>
      </c>
      <c r="BEM371" s="297" t="s">
        <v>5815</v>
      </c>
      <c r="BEN371" s="297" t="s">
        <v>5815</v>
      </c>
      <c r="BEO371" s="297" t="s">
        <v>5815</v>
      </c>
      <c r="BEP371" s="297" t="s">
        <v>5815</v>
      </c>
      <c r="BEQ371" s="297" t="s">
        <v>5815</v>
      </c>
      <c r="BER371" s="297" t="s">
        <v>5815</v>
      </c>
      <c r="BES371" s="297" t="s">
        <v>5815</v>
      </c>
      <c r="BET371" s="297" t="s">
        <v>5815</v>
      </c>
      <c r="BEU371" s="297" t="s">
        <v>5815</v>
      </c>
      <c r="BEV371" s="297" t="s">
        <v>5815</v>
      </c>
      <c r="BEW371" s="297" t="s">
        <v>5815</v>
      </c>
      <c r="BEX371" s="297" t="s">
        <v>5815</v>
      </c>
      <c r="BEY371" s="297" t="s">
        <v>5815</v>
      </c>
      <c r="BEZ371" s="297" t="s">
        <v>5815</v>
      </c>
      <c r="BFA371" s="297" t="s">
        <v>5815</v>
      </c>
      <c r="BFB371" s="297" t="s">
        <v>5815</v>
      </c>
      <c r="BFC371" s="297" t="s">
        <v>5815</v>
      </c>
      <c r="BFD371" s="297" t="s">
        <v>5815</v>
      </c>
      <c r="BFE371" s="297" t="s">
        <v>5815</v>
      </c>
      <c r="BFF371" s="297" t="s">
        <v>5815</v>
      </c>
      <c r="BFG371" s="297" t="s">
        <v>5815</v>
      </c>
      <c r="BFH371" s="297" t="s">
        <v>5815</v>
      </c>
      <c r="BFI371" s="297" t="s">
        <v>5815</v>
      </c>
      <c r="BFJ371" s="297" t="s">
        <v>5815</v>
      </c>
      <c r="BFK371" s="297" t="s">
        <v>5815</v>
      </c>
      <c r="BFL371" s="297" t="s">
        <v>5815</v>
      </c>
      <c r="BFM371" s="297" t="s">
        <v>5815</v>
      </c>
      <c r="BFN371" s="297" t="s">
        <v>5815</v>
      </c>
      <c r="BFO371" s="297" t="s">
        <v>5815</v>
      </c>
      <c r="BFP371" s="297" t="s">
        <v>5815</v>
      </c>
      <c r="BFQ371" s="297" t="s">
        <v>5815</v>
      </c>
      <c r="BFR371" s="297" t="s">
        <v>5815</v>
      </c>
      <c r="BFS371" s="297" t="s">
        <v>5815</v>
      </c>
      <c r="BFT371" s="297" t="s">
        <v>5815</v>
      </c>
      <c r="BFU371" s="297" t="s">
        <v>5815</v>
      </c>
      <c r="BFV371" s="297" t="s">
        <v>5815</v>
      </c>
      <c r="BFW371" s="297" t="s">
        <v>5815</v>
      </c>
      <c r="BFX371" s="297" t="s">
        <v>5815</v>
      </c>
      <c r="BFY371" s="297" t="s">
        <v>5815</v>
      </c>
      <c r="BFZ371" s="297" t="s">
        <v>5815</v>
      </c>
      <c r="BGA371" s="297" t="s">
        <v>5815</v>
      </c>
      <c r="BGB371" s="297" t="s">
        <v>5815</v>
      </c>
      <c r="BGC371" s="297" t="s">
        <v>5815</v>
      </c>
      <c r="BGD371" s="297" t="s">
        <v>5815</v>
      </c>
      <c r="BGE371" s="297" t="s">
        <v>5815</v>
      </c>
      <c r="BGF371" s="297" t="s">
        <v>5815</v>
      </c>
      <c r="BGG371" s="297" t="s">
        <v>5815</v>
      </c>
      <c r="BGH371" s="297" t="s">
        <v>5815</v>
      </c>
      <c r="BGI371" s="297" t="s">
        <v>5815</v>
      </c>
      <c r="BGJ371" s="297" t="s">
        <v>5815</v>
      </c>
      <c r="BGK371" s="297" t="s">
        <v>5815</v>
      </c>
      <c r="BGL371" s="297" t="s">
        <v>5815</v>
      </c>
      <c r="BGM371" s="297" t="s">
        <v>5815</v>
      </c>
      <c r="BGN371" s="297" t="s">
        <v>5815</v>
      </c>
      <c r="BGO371" s="297" t="s">
        <v>5815</v>
      </c>
      <c r="BGP371" s="297" t="s">
        <v>5815</v>
      </c>
      <c r="BGQ371" s="297" t="s">
        <v>5815</v>
      </c>
      <c r="BGR371" s="297" t="s">
        <v>5815</v>
      </c>
      <c r="BGS371" s="297" t="s">
        <v>5815</v>
      </c>
      <c r="BGT371" s="297" t="s">
        <v>5815</v>
      </c>
      <c r="BGU371" s="297" t="s">
        <v>5815</v>
      </c>
      <c r="BGV371" s="297" t="s">
        <v>5815</v>
      </c>
      <c r="BGW371" s="297" t="s">
        <v>5815</v>
      </c>
      <c r="BGX371" s="297" t="s">
        <v>5815</v>
      </c>
      <c r="BGY371" s="297" t="s">
        <v>5815</v>
      </c>
      <c r="BGZ371" s="297" t="s">
        <v>5815</v>
      </c>
      <c r="BHA371" s="297" t="s">
        <v>5815</v>
      </c>
      <c r="BHB371" s="297" t="s">
        <v>5815</v>
      </c>
      <c r="BHC371" s="297" t="s">
        <v>5815</v>
      </c>
      <c r="BHD371" s="297" t="s">
        <v>5815</v>
      </c>
      <c r="BHE371" s="297" t="s">
        <v>5815</v>
      </c>
      <c r="BHF371" s="297" t="s">
        <v>5815</v>
      </c>
      <c r="BHG371" s="297" t="s">
        <v>5815</v>
      </c>
      <c r="BHH371" s="297" t="s">
        <v>5815</v>
      </c>
      <c r="BHI371" s="297" t="s">
        <v>5815</v>
      </c>
      <c r="BHJ371" s="297" t="s">
        <v>5815</v>
      </c>
      <c r="BHK371" s="297" t="s">
        <v>5815</v>
      </c>
      <c r="BHL371" s="297" t="s">
        <v>5815</v>
      </c>
      <c r="BHM371" s="297" t="s">
        <v>5815</v>
      </c>
      <c r="BHN371" s="297" t="s">
        <v>5815</v>
      </c>
      <c r="BHO371" s="297" t="s">
        <v>5815</v>
      </c>
      <c r="BHP371" s="297" t="s">
        <v>5815</v>
      </c>
      <c r="BHQ371" s="297" t="s">
        <v>5815</v>
      </c>
      <c r="BHR371" s="297" t="s">
        <v>5815</v>
      </c>
      <c r="BHS371" s="297" t="s">
        <v>5815</v>
      </c>
      <c r="BHT371" s="297" t="s">
        <v>5815</v>
      </c>
      <c r="BHU371" s="297" t="s">
        <v>5815</v>
      </c>
      <c r="BHV371" s="297" t="s">
        <v>5815</v>
      </c>
      <c r="BHW371" s="297" t="s">
        <v>5815</v>
      </c>
      <c r="BHX371" s="297" t="s">
        <v>5815</v>
      </c>
      <c r="BHY371" s="297" t="s">
        <v>5815</v>
      </c>
      <c r="BHZ371" s="297" t="s">
        <v>5815</v>
      </c>
      <c r="BIA371" s="297" t="s">
        <v>5815</v>
      </c>
      <c r="BIB371" s="297" t="s">
        <v>5815</v>
      </c>
      <c r="BIC371" s="297" t="s">
        <v>5815</v>
      </c>
      <c r="BID371" s="297" t="s">
        <v>5815</v>
      </c>
      <c r="BIE371" s="297" t="s">
        <v>5815</v>
      </c>
      <c r="BIF371" s="297" t="s">
        <v>5815</v>
      </c>
      <c r="BIG371" s="297" t="s">
        <v>5815</v>
      </c>
      <c r="BIH371" s="297" t="s">
        <v>5815</v>
      </c>
      <c r="BII371" s="297" t="s">
        <v>5815</v>
      </c>
      <c r="BIJ371" s="297" t="s">
        <v>5815</v>
      </c>
      <c r="BIK371" s="297" t="s">
        <v>5815</v>
      </c>
      <c r="BIL371" s="297" t="s">
        <v>5815</v>
      </c>
      <c r="BIM371" s="297" t="s">
        <v>5815</v>
      </c>
      <c r="BIN371" s="297" t="s">
        <v>5815</v>
      </c>
      <c r="BIO371" s="297" t="s">
        <v>5815</v>
      </c>
      <c r="BIP371" s="297" t="s">
        <v>5815</v>
      </c>
      <c r="BIQ371" s="297" t="s">
        <v>5815</v>
      </c>
      <c r="BIR371" s="297" t="s">
        <v>5815</v>
      </c>
      <c r="BIS371" s="297" t="s">
        <v>5815</v>
      </c>
      <c r="BIT371" s="297" t="s">
        <v>5815</v>
      </c>
      <c r="BIU371" s="297" t="s">
        <v>5815</v>
      </c>
      <c r="BIV371" s="297" t="s">
        <v>5815</v>
      </c>
      <c r="BIW371" s="297" t="s">
        <v>5815</v>
      </c>
      <c r="BIX371" s="297" t="s">
        <v>5815</v>
      </c>
      <c r="BIY371" s="297" t="s">
        <v>5815</v>
      </c>
      <c r="BIZ371" s="297" t="s">
        <v>5815</v>
      </c>
      <c r="BJA371" s="297" t="s">
        <v>5815</v>
      </c>
      <c r="BJB371" s="297" t="s">
        <v>5815</v>
      </c>
      <c r="BJC371" s="297" t="s">
        <v>5815</v>
      </c>
      <c r="BJD371" s="297" t="s">
        <v>5815</v>
      </c>
      <c r="BJE371" s="297" t="s">
        <v>5815</v>
      </c>
      <c r="BJF371" s="297" t="s">
        <v>5815</v>
      </c>
      <c r="BJG371" s="297" t="s">
        <v>5815</v>
      </c>
      <c r="BJH371" s="297" t="s">
        <v>5815</v>
      </c>
      <c r="BJI371" s="297" t="s">
        <v>5815</v>
      </c>
      <c r="BJJ371" s="297" t="s">
        <v>5815</v>
      </c>
      <c r="BJK371" s="297" t="s">
        <v>5815</v>
      </c>
      <c r="BJL371" s="297" t="s">
        <v>5815</v>
      </c>
      <c r="BJM371" s="297" t="s">
        <v>5815</v>
      </c>
      <c r="BJN371" s="297" t="s">
        <v>5815</v>
      </c>
      <c r="BJO371" s="297" t="s">
        <v>5815</v>
      </c>
      <c r="BJP371" s="297" t="s">
        <v>5815</v>
      </c>
      <c r="BJQ371" s="297" t="s">
        <v>5815</v>
      </c>
      <c r="BJR371" s="297" t="s">
        <v>5815</v>
      </c>
      <c r="BJS371" s="297" t="s">
        <v>5815</v>
      </c>
      <c r="BJT371" s="297" t="s">
        <v>5815</v>
      </c>
      <c r="BJU371" s="297" t="s">
        <v>5815</v>
      </c>
      <c r="BJV371" s="297" t="s">
        <v>5815</v>
      </c>
      <c r="BJW371" s="297" t="s">
        <v>5815</v>
      </c>
      <c r="BJX371" s="297" t="s">
        <v>5815</v>
      </c>
      <c r="BJY371" s="297" t="s">
        <v>5815</v>
      </c>
      <c r="BJZ371" s="297" t="s">
        <v>5815</v>
      </c>
      <c r="BKA371" s="297" t="s">
        <v>5815</v>
      </c>
      <c r="BKB371" s="297" t="s">
        <v>5815</v>
      </c>
      <c r="BKC371" s="297" t="s">
        <v>5815</v>
      </c>
      <c r="BKD371" s="297" t="s">
        <v>5815</v>
      </c>
      <c r="BKE371" s="297" t="s">
        <v>5815</v>
      </c>
      <c r="BKF371" s="297" t="s">
        <v>5815</v>
      </c>
      <c r="BKG371" s="297" t="s">
        <v>5815</v>
      </c>
      <c r="BKH371" s="297" t="s">
        <v>5815</v>
      </c>
      <c r="BKI371" s="297" t="s">
        <v>5815</v>
      </c>
      <c r="BKJ371" s="297" t="s">
        <v>5815</v>
      </c>
      <c r="BKK371" s="297" t="s">
        <v>5815</v>
      </c>
      <c r="BKL371" s="297" t="s">
        <v>5815</v>
      </c>
      <c r="BKM371" s="297" t="s">
        <v>5815</v>
      </c>
      <c r="BKN371" s="297" t="s">
        <v>5815</v>
      </c>
      <c r="BKO371" s="297" t="s">
        <v>5815</v>
      </c>
      <c r="BKP371" s="297" t="s">
        <v>5815</v>
      </c>
      <c r="BKQ371" s="297" t="s">
        <v>5815</v>
      </c>
      <c r="BKR371" s="297" t="s">
        <v>5815</v>
      </c>
      <c r="BKS371" s="297" t="s">
        <v>5815</v>
      </c>
      <c r="BKT371" s="297" t="s">
        <v>5815</v>
      </c>
      <c r="BKU371" s="297" t="s">
        <v>5815</v>
      </c>
      <c r="BKV371" s="297" t="s">
        <v>5815</v>
      </c>
      <c r="BKW371" s="297" t="s">
        <v>5815</v>
      </c>
      <c r="BKX371" s="297" t="s">
        <v>5815</v>
      </c>
      <c r="BKY371" s="297" t="s">
        <v>5815</v>
      </c>
      <c r="BKZ371" s="297" t="s">
        <v>5815</v>
      </c>
      <c r="BLA371" s="297" t="s">
        <v>5815</v>
      </c>
      <c r="BLB371" s="297" t="s">
        <v>5815</v>
      </c>
      <c r="BLC371" s="297" t="s">
        <v>5815</v>
      </c>
      <c r="BLD371" s="297" t="s">
        <v>5815</v>
      </c>
      <c r="BLE371" s="297" t="s">
        <v>5815</v>
      </c>
      <c r="BLF371" s="297" t="s">
        <v>5815</v>
      </c>
      <c r="BLG371" s="297" t="s">
        <v>5815</v>
      </c>
      <c r="BLH371" s="297" t="s">
        <v>5815</v>
      </c>
      <c r="BLI371" s="297" t="s">
        <v>5815</v>
      </c>
      <c r="BLJ371" s="297" t="s">
        <v>5815</v>
      </c>
      <c r="BLK371" s="297" t="s">
        <v>5815</v>
      </c>
      <c r="BLL371" s="297" t="s">
        <v>5815</v>
      </c>
      <c r="BLM371" s="297" t="s">
        <v>5815</v>
      </c>
      <c r="BLN371" s="297" t="s">
        <v>5815</v>
      </c>
      <c r="BLO371" s="297" t="s">
        <v>5815</v>
      </c>
      <c r="BLP371" s="297" t="s">
        <v>5815</v>
      </c>
      <c r="BLQ371" s="297" t="s">
        <v>5815</v>
      </c>
      <c r="BLR371" s="297" t="s">
        <v>5815</v>
      </c>
      <c r="BLS371" s="297" t="s">
        <v>5815</v>
      </c>
      <c r="BLT371" s="297" t="s">
        <v>5815</v>
      </c>
      <c r="BLU371" s="297" t="s">
        <v>5815</v>
      </c>
      <c r="BLV371" s="297" t="s">
        <v>5815</v>
      </c>
      <c r="BLW371" s="297" t="s">
        <v>5815</v>
      </c>
      <c r="BLX371" s="297" t="s">
        <v>5815</v>
      </c>
      <c r="BLY371" s="297" t="s">
        <v>5815</v>
      </c>
      <c r="BLZ371" s="297" t="s">
        <v>5815</v>
      </c>
      <c r="BMA371" s="297" t="s">
        <v>5815</v>
      </c>
      <c r="BMB371" s="297" t="s">
        <v>5815</v>
      </c>
      <c r="BMC371" s="297" t="s">
        <v>5815</v>
      </c>
      <c r="BMD371" s="297" t="s">
        <v>5815</v>
      </c>
      <c r="BME371" s="297" t="s">
        <v>5815</v>
      </c>
      <c r="BMF371" s="297" t="s">
        <v>5815</v>
      </c>
      <c r="BMG371" s="297" t="s">
        <v>5815</v>
      </c>
      <c r="BMH371" s="297" t="s">
        <v>5815</v>
      </c>
      <c r="BMI371" s="297" t="s">
        <v>5815</v>
      </c>
      <c r="BMJ371" s="297" t="s">
        <v>5815</v>
      </c>
      <c r="BMK371" s="297" t="s">
        <v>5815</v>
      </c>
      <c r="BML371" s="297" t="s">
        <v>5815</v>
      </c>
      <c r="BMM371" s="297" t="s">
        <v>5815</v>
      </c>
      <c r="BMN371" s="297" t="s">
        <v>5815</v>
      </c>
      <c r="BMO371" s="297" t="s">
        <v>5815</v>
      </c>
      <c r="BMP371" s="297" t="s">
        <v>5815</v>
      </c>
      <c r="BMQ371" s="297" t="s">
        <v>5815</v>
      </c>
      <c r="BMR371" s="297" t="s">
        <v>5815</v>
      </c>
      <c r="BMS371" s="297" t="s">
        <v>5815</v>
      </c>
      <c r="BMT371" s="297" t="s">
        <v>5815</v>
      </c>
      <c r="BMU371" s="297" t="s">
        <v>5815</v>
      </c>
      <c r="BMV371" s="297" t="s">
        <v>5815</v>
      </c>
      <c r="BMW371" s="297" t="s">
        <v>5815</v>
      </c>
      <c r="BMX371" s="297" t="s">
        <v>5815</v>
      </c>
      <c r="BMY371" s="297" t="s">
        <v>5815</v>
      </c>
      <c r="BMZ371" s="297" t="s">
        <v>5815</v>
      </c>
      <c r="BNA371" s="297" t="s">
        <v>5815</v>
      </c>
      <c r="BNB371" s="297" t="s">
        <v>5815</v>
      </c>
      <c r="BNC371" s="297" t="s">
        <v>5815</v>
      </c>
      <c r="BND371" s="297" t="s">
        <v>5815</v>
      </c>
      <c r="BNE371" s="297" t="s">
        <v>5815</v>
      </c>
      <c r="BNF371" s="297" t="s">
        <v>5815</v>
      </c>
      <c r="BNG371" s="297" t="s">
        <v>5815</v>
      </c>
      <c r="BNH371" s="297" t="s">
        <v>5815</v>
      </c>
      <c r="BNI371" s="297" t="s">
        <v>5815</v>
      </c>
      <c r="BNJ371" s="297" t="s">
        <v>5815</v>
      </c>
      <c r="BNK371" s="297" t="s">
        <v>5815</v>
      </c>
      <c r="BNL371" s="297" t="s">
        <v>5815</v>
      </c>
      <c r="BNM371" s="297" t="s">
        <v>5815</v>
      </c>
      <c r="BNN371" s="297" t="s">
        <v>5815</v>
      </c>
      <c r="BNO371" s="297" t="s">
        <v>5815</v>
      </c>
      <c r="BNP371" s="297" t="s">
        <v>5815</v>
      </c>
      <c r="BNQ371" s="297" t="s">
        <v>5815</v>
      </c>
      <c r="BNR371" s="297" t="s">
        <v>5815</v>
      </c>
      <c r="BNS371" s="297" t="s">
        <v>5815</v>
      </c>
      <c r="BNT371" s="297" t="s">
        <v>5815</v>
      </c>
      <c r="BNU371" s="297" t="s">
        <v>5815</v>
      </c>
      <c r="BNV371" s="297" t="s">
        <v>5815</v>
      </c>
      <c r="BNW371" s="297" t="s">
        <v>5815</v>
      </c>
      <c r="BNX371" s="297" t="s">
        <v>5815</v>
      </c>
      <c r="BNY371" s="297" t="s">
        <v>5815</v>
      </c>
      <c r="BNZ371" s="297" t="s">
        <v>5815</v>
      </c>
      <c r="BOA371" s="297" t="s">
        <v>5815</v>
      </c>
      <c r="BOB371" s="297" t="s">
        <v>5815</v>
      </c>
      <c r="BOC371" s="297" t="s">
        <v>5815</v>
      </c>
      <c r="BOD371" s="297" t="s">
        <v>5815</v>
      </c>
      <c r="BOE371" s="297" t="s">
        <v>5815</v>
      </c>
      <c r="BOF371" s="297" t="s">
        <v>5815</v>
      </c>
      <c r="BOG371" s="297" t="s">
        <v>5815</v>
      </c>
      <c r="BOH371" s="297" t="s">
        <v>5815</v>
      </c>
      <c r="BOI371" s="297" t="s">
        <v>5815</v>
      </c>
      <c r="BOJ371" s="297" t="s">
        <v>5815</v>
      </c>
      <c r="BOK371" s="297" t="s">
        <v>5815</v>
      </c>
      <c r="BOL371" s="297" t="s">
        <v>5815</v>
      </c>
      <c r="BOM371" s="297" t="s">
        <v>5815</v>
      </c>
      <c r="BON371" s="297" t="s">
        <v>5815</v>
      </c>
      <c r="BOO371" s="297" t="s">
        <v>5815</v>
      </c>
      <c r="BOP371" s="297" t="s">
        <v>5815</v>
      </c>
      <c r="BOQ371" s="297" t="s">
        <v>5815</v>
      </c>
      <c r="BOR371" s="297" t="s">
        <v>5815</v>
      </c>
      <c r="BOS371" s="297" t="s">
        <v>5815</v>
      </c>
      <c r="BOT371" s="297" t="s">
        <v>5815</v>
      </c>
      <c r="BOU371" s="297" t="s">
        <v>5815</v>
      </c>
      <c r="BOV371" s="297" t="s">
        <v>5815</v>
      </c>
      <c r="BOW371" s="297" t="s">
        <v>5815</v>
      </c>
      <c r="BOX371" s="297" t="s">
        <v>5815</v>
      </c>
      <c r="BOY371" s="297" t="s">
        <v>5815</v>
      </c>
      <c r="BOZ371" s="297" t="s">
        <v>5815</v>
      </c>
      <c r="BPA371" s="297" t="s">
        <v>5815</v>
      </c>
      <c r="BPB371" s="297" t="s">
        <v>5815</v>
      </c>
      <c r="BPC371" s="297" t="s">
        <v>5815</v>
      </c>
      <c r="BPD371" s="297" t="s">
        <v>5815</v>
      </c>
      <c r="BPE371" s="297" t="s">
        <v>5815</v>
      </c>
      <c r="BPF371" s="297" t="s">
        <v>5815</v>
      </c>
      <c r="BPG371" s="297" t="s">
        <v>5815</v>
      </c>
      <c r="BPH371" s="297" t="s">
        <v>5815</v>
      </c>
      <c r="BPI371" s="297" t="s">
        <v>5815</v>
      </c>
      <c r="BPJ371" s="297" t="s">
        <v>5815</v>
      </c>
      <c r="BPK371" s="297" t="s">
        <v>5815</v>
      </c>
      <c r="BPL371" s="297" t="s">
        <v>5815</v>
      </c>
      <c r="BPM371" s="297" t="s">
        <v>5815</v>
      </c>
      <c r="BPN371" s="297" t="s">
        <v>5815</v>
      </c>
      <c r="BPO371" s="297" t="s">
        <v>5815</v>
      </c>
      <c r="BPP371" s="297" t="s">
        <v>5815</v>
      </c>
      <c r="BPQ371" s="297" t="s">
        <v>5815</v>
      </c>
      <c r="BPR371" s="297" t="s">
        <v>5815</v>
      </c>
      <c r="BPS371" s="297" t="s">
        <v>5815</v>
      </c>
      <c r="BPT371" s="297" t="s">
        <v>5815</v>
      </c>
      <c r="BPU371" s="297" t="s">
        <v>5815</v>
      </c>
      <c r="BPV371" s="297" t="s">
        <v>5815</v>
      </c>
      <c r="BPW371" s="297" t="s">
        <v>5815</v>
      </c>
      <c r="BPX371" s="297" t="s">
        <v>5815</v>
      </c>
      <c r="BPY371" s="297" t="s">
        <v>5815</v>
      </c>
      <c r="BPZ371" s="297" t="s">
        <v>5815</v>
      </c>
      <c r="BQA371" s="297" t="s">
        <v>5815</v>
      </c>
      <c r="BQB371" s="297" t="s">
        <v>5815</v>
      </c>
      <c r="BQC371" s="297" t="s">
        <v>5815</v>
      </c>
      <c r="BQD371" s="297" t="s">
        <v>5815</v>
      </c>
      <c r="BQE371" s="297" t="s">
        <v>5815</v>
      </c>
      <c r="BQF371" s="297" t="s">
        <v>5815</v>
      </c>
      <c r="BQG371" s="297" t="s">
        <v>5815</v>
      </c>
      <c r="BQH371" s="297" t="s">
        <v>5815</v>
      </c>
      <c r="BQI371" s="297" t="s">
        <v>5815</v>
      </c>
      <c r="BQJ371" s="297" t="s">
        <v>5815</v>
      </c>
      <c r="BQK371" s="297" t="s">
        <v>5815</v>
      </c>
      <c r="BQL371" s="297" t="s">
        <v>5815</v>
      </c>
      <c r="BQM371" s="297" t="s">
        <v>5815</v>
      </c>
      <c r="BQN371" s="297" t="s">
        <v>5815</v>
      </c>
      <c r="BQO371" s="297" t="s">
        <v>5815</v>
      </c>
      <c r="BQP371" s="297" t="s">
        <v>5815</v>
      </c>
      <c r="BQQ371" s="297" t="s">
        <v>5815</v>
      </c>
      <c r="BQR371" s="297" t="s">
        <v>5815</v>
      </c>
      <c r="BQS371" s="297" t="s">
        <v>5815</v>
      </c>
      <c r="BQT371" s="297" t="s">
        <v>5815</v>
      </c>
      <c r="BQU371" s="297" t="s">
        <v>5815</v>
      </c>
      <c r="BQV371" s="297" t="s">
        <v>5815</v>
      </c>
      <c r="BQW371" s="297" t="s">
        <v>5815</v>
      </c>
      <c r="BQX371" s="297" t="s">
        <v>5815</v>
      </c>
      <c r="BQY371" s="297" t="s">
        <v>5815</v>
      </c>
      <c r="BQZ371" s="297" t="s">
        <v>5815</v>
      </c>
      <c r="BRA371" s="297" t="s">
        <v>5815</v>
      </c>
      <c r="BRB371" s="297" t="s">
        <v>5815</v>
      </c>
      <c r="BRC371" s="297" t="s">
        <v>5815</v>
      </c>
      <c r="BRD371" s="297" t="s">
        <v>5815</v>
      </c>
      <c r="BRE371" s="297" t="s">
        <v>5815</v>
      </c>
      <c r="BRF371" s="297" t="s">
        <v>5815</v>
      </c>
      <c r="BRG371" s="297" t="s">
        <v>5815</v>
      </c>
      <c r="BRH371" s="297" t="s">
        <v>5815</v>
      </c>
      <c r="BRI371" s="297" t="s">
        <v>5815</v>
      </c>
      <c r="BRJ371" s="297" t="s">
        <v>5815</v>
      </c>
      <c r="BRK371" s="297" t="s">
        <v>5815</v>
      </c>
      <c r="BRL371" s="297" t="s">
        <v>5815</v>
      </c>
      <c r="BRM371" s="297" t="s">
        <v>5815</v>
      </c>
      <c r="BRN371" s="297" t="s">
        <v>5815</v>
      </c>
      <c r="BRO371" s="297" t="s">
        <v>5815</v>
      </c>
      <c r="BRP371" s="297" t="s">
        <v>5815</v>
      </c>
      <c r="BRQ371" s="297" t="s">
        <v>5815</v>
      </c>
      <c r="BRR371" s="297" t="s">
        <v>5815</v>
      </c>
      <c r="BRS371" s="297" t="s">
        <v>5815</v>
      </c>
      <c r="BRT371" s="297" t="s">
        <v>5815</v>
      </c>
      <c r="BRU371" s="297" t="s">
        <v>5815</v>
      </c>
      <c r="BRV371" s="297" t="s">
        <v>5815</v>
      </c>
      <c r="BRW371" s="297" t="s">
        <v>5815</v>
      </c>
      <c r="BRX371" s="297" t="s">
        <v>5815</v>
      </c>
      <c r="BRY371" s="297" t="s">
        <v>5815</v>
      </c>
      <c r="BRZ371" s="297" t="s">
        <v>5815</v>
      </c>
      <c r="BSA371" s="297" t="s">
        <v>5815</v>
      </c>
      <c r="BSB371" s="297" t="s">
        <v>5815</v>
      </c>
      <c r="BSC371" s="297" t="s">
        <v>5815</v>
      </c>
      <c r="BSD371" s="297" t="s">
        <v>5815</v>
      </c>
      <c r="BSE371" s="297" t="s">
        <v>5815</v>
      </c>
      <c r="BSF371" s="297" t="s">
        <v>5815</v>
      </c>
      <c r="BSG371" s="297" t="s">
        <v>5815</v>
      </c>
      <c r="BSH371" s="297" t="s">
        <v>5815</v>
      </c>
      <c r="BSI371" s="297" t="s">
        <v>5815</v>
      </c>
      <c r="BSJ371" s="297" t="s">
        <v>5815</v>
      </c>
      <c r="BSK371" s="297" t="s">
        <v>5815</v>
      </c>
      <c r="BSL371" s="297" t="s">
        <v>5815</v>
      </c>
      <c r="BSM371" s="297" t="s">
        <v>5815</v>
      </c>
      <c r="BSN371" s="297" t="s">
        <v>5815</v>
      </c>
      <c r="BSO371" s="297" t="s">
        <v>5815</v>
      </c>
      <c r="BSP371" s="297" t="s">
        <v>5815</v>
      </c>
      <c r="BSQ371" s="297" t="s">
        <v>5815</v>
      </c>
      <c r="BSR371" s="297" t="s">
        <v>5815</v>
      </c>
      <c r="BSS371" s="297" t="s">
        <v>5815</v>
      </c>
      <c r="BST371" s="297" t="s">
        <v>5815</v>
      </c>
      <c r="BSU371" s="297" t="s">
        <v>5815</v>
      </c>
      <c r="BSV371" s="297" t="s">
        <v>5815</v>
      </c>
      <c r="BSW371" s="297" t="s">
        <v>5815</v>
      </c>
      <c r="BSX371" s="297" t="s">
        <v>5815</v>
      </c>
      <c r="BSY371" s="297" t="s">
        <v>5815</v>
      </c>
      <c r="BSZ371" s="297" t="s">
        <v>5815</v>
      </c>
      <c r="BTA371" s="297" t="s">
        <v>5815</v>
      </c>
      <c r="BTB371" s="297" t="s">
        <v>5815</v>
      </c>
      <c r="BTC371" s="297" t="s">
        <v>5815</v>
      </c>
      <c r="BTD371" s="297" t="s">
        <v>5815</v>
      </c>
      <c r="BTE371" s="297" t="s">
        <v>5815</v>
      </c>
      <c r="BTF371" s="297" t="s">
        <v>5815</v>
      </c>
      <c r="BTG371" s="297" t="s">
        <v>5815</v>
      </c>
      <c r="BTH371" s="297" t="s">
        <v>5815</v>
      </c>
      <c r="BTI371" s="297" t="s">
        <v>5815</v>
      </c>
      <c r="BTJ371" s="297" t="s">
        <v>5815</v>
      </c>
      <c r="BTK371" s="297" t="s">
        <v>5815</v>
      </c>
      <c r="BTL371" s="297" t="s">
        <v>5815</v>
      </c>
      <c r="BTM371" s="297" t="s">
        <v>5815</v>
      </c>
      <c r="BTN371" s="297" t="s">
        <v>5815</v>
      </c>
      <c r="BTO371" s="297" t="s">
        <v>5815</v>
      </c>
      <c r="BTP371" s="297" t="s">
        <v>5815</v>
      </c>
      <c r="BTQ371" s="297" t="s">
        <v>5815</v>
      </c>
      <c r="BTR371" s="297" t="s">
        <v>5815</v>
      </c>
      <c r="BTS371" s="297" t="s">
        <v>5815</v>
      </c>
      <c r="BTT371" s="297" t="s">
        <v>5815</v>
      </c>
      <c r="BTU371" s="297" t="s">
        <v>5815</v>
      </c>
      <c r="BTV371" s="297" t="s">
        <v>5815</v>
      </c>
      <c r="BTW371" s="297" t="s">
        <v>5815</v>
      </c>
      <c r="BTX371" s="297" t="s">
        <v>5815</v>
      </c>
      <c r="BTY371" s="297" t="s">
        <v>5815</v>
      </c>
      <c r="BTZ371" s="297" t="s">
        <v>5815</v>
      </c>
      <c r="BUA371" s="297" t="s">
        <v>5815</v>
      </c>
      <c r="BUB371" s="297" t="s">
        <v>5815</v>
      </c>
      <c r="BUC371" s="297" t="s">
        <v>5815</v>
      </c>
      <c r="BUD371" s="297" t="s">
        <v>5815</v>
      </c>
      <c r="BUE371" s="297" t="s">
        <v>5815</v>
      </c>
      <c r="BUF371" s="297" t="s">
        <v>5815</v>
      </c>
      <c r="BUG371" s="297" t="s">
        <v>5815</v>
      </c>
      <c r="BUH371" s="297" t="s">
        <v>5815</v>
      </c>
      <c r="BUI371" s="297" t="s">
        <v>5815</v>
      </c>
      <c r="BUJ371" s="297" t="s">
        <v>5815</v>
      </c>
      <c r="BUK371" s="297" t="s">
        <v>5815</v>
      </c>
      <c r="BUL371" s="297" t="s">
        <v>5815</v>
      </c>
      <c r="BUM371" s="297" t="s">
        <v>5815</v>
      </c>
      <c r="BUN371" s="297" t="s">
        <v>5815</v>
      </c>
      <c r="BUO371" s="297" t="s">
        <v>5815</v>
      </c>
      <c r="BUP371" s="297" t="s">
        <v>5815</v>
      </c>
      <c r="BUQ371" s="297" t="s">
        <v>5815</v>
      </c>
      <c r="BUR371" s="297" t="s">
        <v>5815</v>
      </c>
      <c r="BUS371" s="297" t="s">
        <v>5815</v>
      </c>
      <c r="BUT371" s="297" t="s">
        <v>5815</v>
      </c>
      <c r="BUU371" s="297" t="s">
        <v>5815</v>
      </c>
      <c r="BUV371" s="297" t="s">
        <v>5815</v>
      </c>
      <c r="BUW371" s="297" t="s">
        <v>5815</v>
      </c>
      <c r="BUX371" s="297" t="s">
        <v>5815</v>
      </c>
      <c r="BUY371" s="297" t="s">
        <v>5815</v>
      </c>
      <c r="BUZ371" s="297" t="s">
        <v>5815</v>
      </c>
      <c r="BVA371" s="297" t="s">
        <v>5815</v>
      </c>
      <c r="BVB371" s="297" t="s">
        <v>5815</v>
      </c>
      <c r="BVC371" s="297" t="s">
        <v>5815</v>
      </c>
      <c r="BVD371" s="297" t="s">
        <v>5815</v>
      </c>
      <c r="BVE371" s="297" t="s">
        <v>5815</v>
      </c>
      <c r="BVF371" s="297" t="s">
        <v>5815</v>
      </c>
      <c r="BVG371" s="297" t="s">
        <v>5815</v>
      </c>
      <c r="BVH371" s="297" t="s">
        <v>5815</v>
      </c>
      <c r="BVI371" s="297" t="s">
        <v>5815</v>
      </c>
      <c r="BVJ371" s="297" t="s">
        <v>5815</v>
      </c>
      <c r="BVK371" s="297" t="s">
        <v>5815</v>
      </c>
      <c r="BVL371" s="297" t="s">
        <v>5815</v>
      </c>
      <c r="BVM371" s="297" t="s">
        <v>5815</v>
      </c>
      <c r="BVN371" s="297" t="s">
        <v>5815</v>
      </c>
      <c r="BVO371" s="297" t="s">
        <v>5815</v>
      </c>
      <c r="BVP371" s="297" t="s">
        <v>5815</v>
      </c>
      <c r="BVQ371" s="297" t="s">
        <v>5815</v>
      </c>
      <c r="BVR371" s="297" t="s">
        <v>5815</v>
      </c>
      <c r="BVS371" s="297" t="s">
        <v>5815</v>
      </c>
      <c r="BVT371" s="297" t="s">
        <v>5815</v>
      </c>
      <c r="BVU371" s="297" t="s">
        <v>5815</v>
      </c>
      <c r="BVV371" s="297" t="s">
        <v>5815</v>
      </c>
      <c r="BVW371" s="297" t="s">
        <v>5815</v>
      </c>
      <c r="BVX371" s="297" t="s">
        <v>5815</v>
      </c>
      <c r="BVY371" s="297" t="s">
        <v>5815</v>
      </c>
      <c r="BVZ371" s="297" t="s">
        <v>5815</v>
      </c>
      <c r="BWA371" s="297" t="s">
        <v>5815</v>
      </c>
      <c r="BWB371" s="297" t="s">
        <v>5815</v>
      </c>
      <c r="BWC371" s="297" t="s">
        <v>5815</v>
      </c>
      <c r="BWD371" s="297" t="s">
        <v>5815</v>
      </c>
      <c r="BWE371" s="297" t="s">
        <v>5815</v>
      </c>
      <c r="BWF371" s="297" t="s">
        <v>5815</v>
      </c>
      <c r="BWG371" s="297" t="s">
        <v>5815</v>
      </c>
      <c r="BWH371" s="297" t="s">
        <v>5815</v>
      </c>
      <c r="BWI371" s="297" t="s">
        <v>5815</v>
      </c>
      <c r="BWJ371" s="297" t="s">
        <v>5815</v>
      </c>
      <c r="BWK371" s="297" t="s">
        <v>5815</v>
      </c>
      <c r="BWL371" s="297" t="s">
        <v>5815</v>
      </c>
      <c r="BWM371" s="297" t="s">
        <v>5815</v>
      </c>
      <c r="BWN371" s="297" t="s">
        <v>5815</v>
      </c>
      <c r="BWO371" s="297" t="s">
        <v>5815</v>
      </c>
      <c r="BWP371" s="297" t="s">
        <v>5815</v>
      </c>
      <c r="BWQ371" s="297" t="s">
        <v>5815</v>
      </c>
      <c r="BWR371" s="297" t="s">
        <v>5815</v>
      </c>
      <c r="BWS371" s="297" t="s">
        <v>5815</v>
      </c>
      <c r="BWT371" s="297" t="s">
        <v>5815</v>
      </c>
      <c r="BWU371" s="297" t="s">
        <v>5815</v>
      </c>
      <c r="BWV371" s="297" t="s">
        <v>5815</v>
      </c>
      <c r="BWW371" s="297" t="s">
        <v>5815</v>
      </c>
      <c r="BWX371" s="297" t="s">
        <v>5815</v>
      </c>
      <c r="BWY371" s="297" t="s">
        <v>5815</v>
      </c>
      <c r="BWZ371" s="297" t="s">
        <v>5815</v>
      </c>
      <c r="BXA371" s="297" t="s">
        <v>5815</v>
      </c>
      <c r="BXB371" s="297" t="s">
        <v>5815</v>
      </c>
      <c r="BXC371" s="297" t="s">
        <v>5815</v>
      </c>
      <c r="BXD371" s="297" t="s">
        <v>5815</v>
      </c>
      <c r="BXE371" s="297" t="s">
        <v>5815</v>
      </c>
      <c r="BXF371" s="297" t="s">
        <v>5815</v>
      </c>
      <c r="BXG371" s="297" t="s">
        <v>5815</v>
      </c>
      <c r="BXH371" s="297" t="s">
        <v>5815</v>
      </c>
      <c r="BXI371" s="297" t="s">
        <v>5815</v>
      </c>
      <c r="BXJ371" s="297" t="s">
        <v>5815</v>
      </c>
      <c r="BXK371" s="297" t="s">
        <v>5815</v>
      </c>
      <c r="BXL371" s="297" t="s">
        <v>5815</v>
      </c>
      <c r="BXM371" s="297" t="s">
        <v>5815</v>
      </c>
      <c r="BXN371" s="297" t="s">
        <v>5815</v>
      </c>
      <c r="BXO371" s="297" t="s">
        <v>5815</v>
      </c>
      <c r="BXP371" s="297" t="s">
        <v>5815</v>
      </c>
      <c r="BXQ371" s="297" t="s">
        <v>5815</v>
      </c>
      <c r="BXR371" s="297" t="s">
        <v>5815</v>
      </c>
      <c r="BXS371" s="297" t="s">
        <v>5815</v>
      </c>
      <c r="BXT371" s="297" t="s">
        <v>5815</v>
      </c>
      <c r="BXU371" s="297" t="s">
        <v>5815</v>
      </c>
      <c r="BXV371" s="297" t="s">
        <v>5815</v>
      </c>
      <c r="BXW371" s="297" t="s">
        <v>5815</v>
      </c>
      <c r="BXX371" s="297" t="s">
        <v>5815</v>
      </c>
      <c r="BXY371" s="297" t="s">
        <v>5815</v>
      </c>
      <c r="BXZ371" s="297" t="s">
        <v>5815</v>
      </c>
      <c r="BYA371" s="297" t="s">
        <v>5815</v>
      </c>
      <c r="BYB371" s="297" t="s">
        <v>5815</v>
      </c>
      <c r="BYC371" s="297" t="s">
        <v>5815</v>
      </c>
      <c r="BYD371" s="297" t="s">
        <v>5815</v>
      </c>
      <c r="BYE371" s="297" t="s">
        <v>5815</v>
      </c>
      <c r="BYF371" s="297" t="s">
        <v>5815</v>
      </c>
      <c r="BYG371" s="297" t="s">
        <v>5815</v>
      </c>
      <c r="BYH371" s="297" t="s">
        <v>5815</v>
      </c>
      <c r="BYI371" s="297" t="s">
        <v>5815</v>
      </c>
      <c r="BYJ371" s="297" t="s">
        <v>5815</v>
      </c>
      <c r="BYK371" s="297" t="s">
        <v>5815</v>
      </c>
      <c r="BYL371" s="297" t="s">
        <v>5815</v>
      </c>
      <c r="BYM371" s="297" t="s">
        <v>5815</v>
      </c>
      <c r="BYN371" s="297" t="s">
        <v>5815</v>
      </c>
      <c r="BYO371" s="297" t="s">
        <v>5815</v>
      </c>
      <c r="BYP371" s="297" t="s">
        <v>5815</v>
      </c>
      <c r="BYQ371" s="297" t="s">
        <v>5815</v>
      </c>
      <c r="BYR371" s="297" t="s">
        <v>5815</v>
      </c>
      <c r="BYS371" s="297" t="s">
        <v>5815</v>
      </c>
      <c r="BYT371" s="297" t="s">
        <v>5815</v>
      </c>
      <c r="BYU371" s="297" t="s">
        <v>5815</v>
      </c>
      <c r="BYV371" s="297" t="s">
        <v>5815</v>
      </c>
      <c r="BYW371" s="297" t="s">
        <v>5815</v>
      </c>
      <c r="BYX371" s="297" t="s">
        <v>5815</v>
      </c>
      <c r="BYY371" s="297" t="s">
        <v>5815</v>
      </c>
      <c r="BYZ371" s="297" t="s">
        <v>5815</v>
      </c>
      <c r="BZA371" s="297" t="s">
        <v>5815</v>
      </c>
      <c r="BZB371" s="297" t="s">
        <v>5815</v>
      </c>
      <c r="BZC371" s="297" t="s">
        <v>5815</v>
      </c>
      <c r="BZD371" s="297" t="s">
        <v>5815</v>
      </c>
      <c r="BZE371" s="297" t="s">
        <v>5815</v>
      </c>
      <c r="BZF371" s="297" t="s">
        <v>5815</v>
      </c>
      <c r="BZG371" s="297" t="s">
        <v>5815</v>
      </c>
      <c r="BZH371" s="297" t="s">
        <v>5815</v>
      </c>
      <c r="BZI371" s="297" t="s">
        <v>5815</v>
      </c>
      <c r="BZJ371" s="297" t="s">
        <v>5815</v>
      </c>
      <c r="BZK371" s="297" t="s">
        <v>5815</v>
      </c>
      <c r="BZL371" s="297" t="s">
        <v>5815</v>
      </c>
      <c r="BZM371" s="297" t="s">
        <v>5815</v>
      </c>
      <c r="BZN371" s="297" t="s">
        <v>5815</v>
      </c>
      <c r="BZO371" s="297" t="s">
        <v>5815</v>
      </c>
      <c r="BZP371" s="297" t="s">
        <v>5815</v>
      </c>
      <c r="BZQ371" s="297" t="s">
        <v>5815</v>
      </c>
      <c r="BZR371" s="297" t="s">
        <v>5815</v>
      </c>
      <c r="BZS371" s="297" t="s">
        <v>5815</v>
      </c>
      <c r="BZT371" s="297" t="s">
        <v>5815</v>
      </c>
      <c r="BZU371" s="297" t="s">
        <v>5815</v>
      </c>
      <c r="BZV371" s="297" t="s">
        <v>5815</v>
      </c>
      <c r="BZW371" s="297" t="s">
        <v>5815</v>
      </c>
      <c r="BZX371" s="297" t="s">
        <v>5815</v>
      </c>
      <c r="BZY371" s="297" t="s">
        <v>5815</v>
      </c>
      <c r="BZZ371" s="297" t="s">
        <v>5815</v>
      </c>
      <c r="CAA371" s="297" t="s">
        <v>5815</v>
      </c>
      <c r="CAB371" s="297" t="s">
        <v>5815</v>
      </c>
      <c r="CAC371" s="297" t="s">
        <v>5815</v>
      </c>
      <c r="CAD371" s="297" t="s">
        <v>5815</v>
      </c>
      <c r="CAE371" s="297" t="s">
        <v>5815</v>
      </c>
      <c r="CAF371" s="297" t="s">
        <v>5815</v>
      </c>
      <c r="CAG371" s="297" t="s">
        <v>5815</v>
      </c>
      <c r="CAH371" s="297" t="s">
        <v>5815</v>
      </c>
      <c r="CAI371" s="297" t="s">
        <v>5815</v>
      </c>
      <c r="CAJ371" s="297" t="s">
        <v>5815</v>
      </c>
      <c r="CAK371" s="297" t="s">
        <v>5815</v>
      </c>
      <c r="CAL371" s="297" t="s">
        <v>5815</v>
      </c>
      <c r="CAM371" s="297" t="s">
        <v>5815</v>
      </c>
      <c r="CAN371" s="297" t="s">
        <v>5815</v>
      </c>
      <c r="CAO371" s="297" t="s">
        <v>5815</v>
      </c>
      <c r="CAP371" s="297" t="s">
        <v>5815</v>
      </c>
      <c r="CAQ371" s="297" t="s">
        <v>5815</v>
      </c>
      <c r="CAR371" s="297" t="s">
        <v>5815</v>
      </c>
      <c r="CAS371" s="297" t="s">
        <v>5815</v>
      </c>
      <c r="CAT371" s="297" t="s">
        <v>5815</v>
      </c>
      <c r="CAU371" s="297" t="s">
        <v>5815</v>
      </c>
      <c r="CAV371" s="297" t="s">
        <v>5815</v>
      </c>
      <c r="CAW371" s="297" t="s">
        <v>5815</v>
      </c>
      <c r="CAX371" s="297" t="s">
        <v>5815</v>
      </c>
      <c r="CAY371" s="297" t="s">
        <v>5815</v>
      </c>
      <c r="CAZ371" s="297" t="s">
        <v>5815</v>
      </c>
      <c r="CBA371" s="297" t="s">
        <v>5815</v>
      </c>
      <c r="CBB371" s="297" t="s">
        <v>5815</v>
      </c>
      <c r="CBC371" s="297" t="s">
        <v>5815</v>
      </c>
      <c r="CBD371" s="297" t="s">
        <v>5815</v>
      </c>
      <c r="CBE371" s="297" t="s">
        <v>5815</v>
      </c>
      <c r="CBF371" s="297" t="s">
        <v>5815</v>
      </c>
      <c r="CBG371" s="297" t="s">
        <v>5815</v>
      </c>
      <c r="CBH371" s="297" t="s">
        <v>5815</v>
      </c>
      <c r="CBI371" s="297" t="s">
        <v>5815</v>
      </c>
      <c r="CBJ371" s="297" t="s">
        <v>5815</v>
      </c>
      <c r="CBK371" s="297" t="s">
        <v>5815</v>
      </c>
      <c r="CBL371" s="297" t="s">
        <v>5815</v>
      </c>
      <c r="CBM371" s="297" t="s">
        <v>5815</v>
      </c>
      <c r="CBN371" s="297" t="s">
        <v>5815</v>
      </c>
      <c r="CBO371" s="297" t="s">
        <v>5815</v>
      </c>
      <c r="CBP371" s="297" t="s">
        <v>5815</v>
      </c>
      <c r="CBQ371" s="297" t="s">
        <v>5815</v>
      </c>
      <c r="CBR371" s="297" t="s">
        <v>5815</v>
      </c>
      <c r="CBS371" s="297" t="s">
        <v>5815</v>
      </c>
      <c r="CBT371" s="297" t="s">
        <v>5815</v>
      </c>
      <c r="CBU371" s="297" t="s">
        <v>5815</v>
      </c>
      <c r="CBV371" s="297" t="s">
        <v>5815</v>
      </c>
      <c r="CBW371" s="297" t="s">
        <v>5815</v>
      </c>
      <c r="CBX371" s="297" t="s">
        <v>5815</v>
      </c>
      <c r="CBY371" s="297" t="s">
        <v>5815</v>
      </c>
      <c r="CBZ371" s="297" t="s">
        <v>5815</v>
      </c>
      <c r="CCA371" s="297" t="s">
        <v>5815</v>
      </c>
      <c r="CCB371" s="297" t="s">
        <v>5815</v>
      </c>
      <c r="CCC371" s="297" t="s">
        <v>5815</v>
      </c>
      <c r="CCD371" s="297" t="s">
        <v>5815</v>
      </c>
      <c r="CCE371" s="297" t="s">
        <v>5815</v>
      </c>
      <c r="CCF371" s="297" t="s">
        <v>5815</v>
      </c>
      <c r="CCG371" s="297" t="s">
        <v>5815</v>
      </c>
      <c r="CCH371" s="297" t="s">
        <v>5815</v>
      </c>
      <c r="CCI371" s="297" t="s">
        <v>5815</v>
      </c>
      <c r="CCJ371" s="297" t="s">
        <v>5815</v>
      </c>
      <c r="CCK371" s="297" t="s">
        <v>5815</v>
      </c>
      <c r="CCL371" s="297" t="s">
        <v>5815</v>
      </c>
      <c r="CCM371" s="297" t="s">
        <v>5815</v>
      </c>
      <c r="CCN371" s="297" t="s">
        <v>5815</v>
      </c>
      <c r="CCO371" s="297" t="s">
        <v>5815</v>
      </c>
      <c r="CCP371" s="297" t="s">
        <v>5815</v>
      </c>
      <c r="CCQ371" s="297" t="s">
        <v>5815</v>
      </c>
      <c r="CCR371" s="297" t="s">
        <v>5815</v>
      </c>
      <c r="CCS371" s="297" t="s">
        <v>5815</v>
      </c>
      <c r="CCT371" s="297" t="s">
        <v>5815</v>
      </c>
      <c r="CCU371" s="297" t="s">
        <v>5815</v>
      </c>
      <c r="CCV371" s="297" t="s">
        <v>5815</v>
      </c>
      <c r="CCW371" s="297" t="s">
        <v>5815</v>
      </c>
      <c r="CCX371" s="297" t="s">
        <v>5815</v>
      </c>
      <c r="CCY371" s="297" t="s">
        <v>5815</v>
      </c>
      <c r="CCZ371" s="297" t="s">
        <v>5815</v>
      </c>
      <c r="CDA371" s="297" t="s">
        <v>5815</v>
      </c>
      <c r="CDB371" s="297" t="s">
        <v>5815</v>
      </c>
      <c r="CDC371" s="297" t="s">
        <v>5815</v>
      </c>
      <c r="CDD371" s="297" t="s">
        <v>5815</v>
      </c>
      <c r="CDE371" s="297" t="s">
        <v>5815</v>
      </c>
      <c r="CDF371" s="297" t="s">
        <v>5815</v>
      </c>
      <c r="CDG371" s="297" t="s">
        <v>5815</v>
      </c>
      <c r="CDH371" s="297" t="s">
        <v>5815</v>
      </c>
      <c r="CDI371" s="297" t="s">
        <v>5815</v>
      </c>
      <c r="CDJ371" s="297" t="s">
        <v>5815</v>
      </c>
      <c r="CDK371" s="297" t="s">
        <v>5815</v>
      </c>
      <c r="CDL371" s="297" t="s">
        <v>5815</v>
      </c>
      <c r="CDM371" s="297" t="s">
        <v>5815</v>
      </c>
      <c r="CDN371" s="297" t="s">
        <v>5815</v>
      </c>
      <c r="CDO371" s="297" t="s">
        <v>5815</v>
      </c>
      <c r="CDP371" s="297" t="s">
        <v>5815</v>
      </c>
      <c r="CDQ371" s="297" t="s">
        <v>5815</v>
      </c>
      <c r="CDR371" s="297" t="s">
        <v>5815</v>
      </c>
      <c r="CDS371" s="297" t="s">
        <v>5815</v>
      </c>
      <c r="CDT371" s="297" t="s">
        <v>5815</v>
      </c>
      <c r="CDU371" s="297" t="s">
        <v>5815</v>
      </c>
      <c r="CDV371" s="297" t="s">
        <v>5815</v>
      </c>
      <c r="CDW371" s="297" t="s">
        <v>5815</v>
      </c>
      <c r="CDX371" s="297" t="s">
        <v>5815</v>
      </c>
      <c r="CDY371" s="297" t="s">
        <v>5815</v>
      </c>
      <c r="CDZ371" s="297" t="s">
        <v>5815</v>
      </c>
      <c r="CEA371" s="297" t="s">
        <v>5815</v>
      </c>
      <c r="CEB371" s="297" t="s">
        <v>5815</v>
      </c>
      <c r="CEC371" s="297" t="s">
        <v>5815</v>
      </c>
      <c r="CED371" s="297" t="s">
        <v>5815</v>
      </c>
      <c r="CEE371" s="297" t="s">
        <v>5815</v>
      </c>
      <c r="CEF371" s="297" t="s">
        <v>5815</v>
      </c>
      <c r="CEG371" s="297" t="s">
        <v>5815</v>
      </c>
      <c r="CEH371" s="297" t="s">
        <v>5815</v>
      </c>
      <c r="CEI371" s="297" t="s">
        <v>5815</v>
      </c>
      <c r="CEJ371" s="297" t="s">
        <v>5815</v>
      </c>
      <c r="CEK371" s="297" t="s">
        <v>5815</v>
      </c>
      <c r="CEL371" s="297" t="s">
        <v>5815</v>
      </c>
      <c r="CEM371" s="297" t="s">
        <v>5815</v>
      </c>
      <c r="CEN371" s="297" t="s">
        <v>5815</v>
      </c>
      <c r="CEO371" s="297" t="s">
        <v>5815</v>
      </c>
      <c r="CEP371" s="297" t="s">
        <v>5815</v>
      </c>
      <c r="CEQ371" s="297" t="s">
        <v>5815</v>
      </c>
      <c r="CER371" s="297" t="s">
        <v>5815</v>
      </c>
      <c r="CES371" s="297" t="s">
        <v>5815</v>
      </c>
      <c r="CET371" s="297" t="s">
        <v>5815</v>
      </c>
      <c r="CEU371" s="297" t="s">
        <v>5815</v>
      </c>
      <c r="CEV371" s="297" t="s">
        <v>5815</v>
      </c>
      <c r="CEW371" s="297" t="s">
        <v>5815</v>
      </c>
      <c r="CEX371" s="297" t="s">
        <v>5815</v>
      </c>
      <c r="CEY371" s="297" t="s">
        <v>5815</v>
      </c>
      <c r="CEZ371" s="297" t="s">
        <v>5815</v>
      </c>
      <c r="CFA371" s="297" t="s">
        <v>5815</v>
      </c>
      <c r="CFB371" s="297" t="s">
        <v>5815</v>
      </c>
      <c r="CFC371" s="297" t="s">
        <v>5815</v>
      </c>
      <c r="CFD371" s="297" t="s">
        <v>5815</v>
      </c>
      <c r="CFE371" s="297" t="s">
        <v>5815</v>
      </c>
      <c r="CFF371" s="297" t="s">
        <v>5815</v>
      </c>
      <c r="CFG371" s="297" t="s">
        <v>5815</v>
      </c>
      <c r="CFH371" s="297" t="s">
        <v>5815</v>
      </c>
      <c r="CFI371" s="297" t="s">
        <v>5815</v>
      </c>
      <c r="CFJ371" s="297" t="s">
        <v>5815</v>
      </c>
      <c r="CFK371" s="297" t="s">
        <v>5815</v>
      </c>
      <c r="CFL371" s="297" t="s">
        <v>5815</v>
      </c>
      <c r="CFM371" s="297" t="s">
        <v>5815</v>
      </c>
      <c r="CFN371" s="297" t="s">
        <v>5815</v>
      </c>
      <c r="CFO371" s="297" t="s">
        <v>5815</v>
      </c>
      <c r="CFP371" s="297" t="s">
        <v>5815</v>
      </c>
      <c r="CFQ371" s="297" t="s">
        <v>5815</v>
      </c>
      <c r="CFR371" s="297" t="s">
        <v>5815</v>
      </c>
      <c r="CFS371" s="297" t="s">
        <v>5815</v>
      </c>
      <c r="CFT371" s="297" t="s">
        <v>5815</v>
      </c>
      <c r="CFU371" s="297" t="s">
        <v>5815</v>
      </c>
      <c r="CFV371" s="297" t="s">
        <v>5815</v>
      </c>
      <c r="CFW371" s="297" t="s">
        <v>5815</v>
      </c>
      <c r="CFX371" s="297" t="s">
        <v>5815</v>
      </c>
      <c r="CFY371" s="297" t="s">
        <v>5815</v>
      </c>
      <c r="CFZ371" s="297" t="s">
        <v>5815</v>
      </c>
      <c r="CGA371" s="297" t="s">
        <v>5815</v>
      </c>
      <c r="CGB371" s="297" t="s">
        <v>5815</v>
      </c>
      <c r="CGC371" s="297" t="s">
        <v>5815</v>
      </c>
      <c r="CGD371" s="297" t="s">
        <v>5815</v>
      </c>
      <c r="CGE371" s="297" t="s">
        <v>5815</v>
      </c>
      <c r="CGF371" s="297" t="s">
        <v>5815</v>
      </c>
      <c r="CGG371" s="297" t="s">
        <v>5815</v>
      </c>
      <c r="CGH371" s="297" t="s">
        <v>5815</v>
      </c>
      <c r="CGI371" s="297" t="s">
        <v>5815</v>
      </c>
      <c r="CGJ371" s="297" t="s">
        <v>5815</v>
      </c>
      <c r="CGK371" s="297" t="s">
        <v>5815</v>
      </c>
      <c r="CGL371" s="297" t="s">
        <v>5815</v>
      </c>
      <c r="CGM371" s="297" t="s">
        <v>5815</v>
      </c>
      <c r="CGN371" s="297" t="s">
        <v>5815</v>
      </c>
      <c r="CGO371" s="297" t="s">
        <v>5815</v>
      </c>
      <c r="CGP371" s="297" t="s">
        <v>5815</v>
      </c>
      <c r="CGQ371" s="297" t="s">
        <v>5815</v>
      </c>
      <c r="CGR371" s="297" t="s">
        <v>5815</v>
      </c>
      <c r="CGS371" s="297" t="s">
        <v>5815</v>
      </c>
      <c r="CGT371" s="297" t="s">
        <v>5815</v>
      </c>
      <c r="CGU371" s="297" t="s">
        <v>5815</v>
      </c>
      <c r="CGV371" s="297" t="s">
        <v>5815</v>
      </c>
      <c r="CGW371" s="297" t="s">
        <v>5815</v>
      </c>
      <c r="CGX371" s="297" t="s">
        <v>5815</v>
      </c>
      <c r="CGY371" s="297" t="s">
        <v>5815</v>
      </c>
      <c r="CGZ371" s="297" t="s">
        <v>5815</v>
      </c>
      <c r="CHA371" s="297" t="s">
        <v>5815</v>
      </c>
      <c r="CHB371" s="297" t="s">
        <v>5815</v>
      </c>
      <c r="CHC371" s="297" t="s">
        <v>5815</v>
      </c>
      <c r="CHD371" s="297" t="s">
        <v>5815</v>
      </c>
      <c r="CHE371" s="297" t="s">
        <v>5815</v>
      </c>
      <c r="CHF371" s="297" t="s">
        <v>5815</v>
      </c>
      <c r="CHG371" s="297" t="s">
        <v>5815</v>
      </c>
      <c r="CHH371" s="297" t="s">
        <v>5815</v>
      </c>
      <c r="CHI371" s="297" t="s">
        <v>5815</v>
      </c>
      <c r="CHJ371" s="297" t="s">
        <v>5815</v>
      </c>
      <c r="CHK371" s="297" t="s">
        <v>5815</v>
      </c>
      <c r="CHL371" s="297" t="s">
        <v>5815</v>
      </c>
      <c r="CHM371" s="297" t="s">
        <v>5815</v>
      </c>
      <c r="CHN371" s="297" t="s">
        <v>5815</v>
      </c>
      <c r="CHO371" s="297" t="s">
        <v>5815</v>
      </c>
      <c r="CHP371" s="297" t="s">
        <v>5815</v>
      </c>
      <c r="CHQ371" s="297" t="s">
        <v>5815</v>
      </c>
      <c r="CHR371" s="297" t="s">
        <v>5815</v>
      </c>
      <c r="CHS371" s="297" t="s">
        <v>5815</v>
      </c>
      <c r="CHT371" s="297" t="s">
        <v>5815</v>
      </c>
      <c r="CHU371" s="297" t="s">
        <v>5815</v>
      </c>
      <c r="CHV371" s="297" t="s">
        <v>5815</v>
      </c>
      <c r="CHW371" s="297" t="s">
        <v>5815</v>
      </c>
      <c r="CHX371" s="297" t="s">
        <v>5815</v>
      </c>
      <c r="CHY371" s="297" t="s">
        <v>5815</v>
      </c>
      <c r="CHZ371" s="297" t="s">
        <v>5815</v>
      </c>
      <c r="CIA371" s="297" t="s">
        <v>5815</v>
      </c>
      <c r="CIB371" s="297" t="s">
        <v>5815</v>
      </c>
      <c r="CIC371" s="297" t="s">
        <v>5815</v>
      </c>
      <c r="CID371" s="297" t="s">
        <v>5815</v>
      </c>
      <c r="CIE371" s="297" t="s">
        <v>5815</v>
      </c>
      <c r="CIF371" s="297" t="s">
        <v>5815</v>
      </c>
      <c r="CIG371" s="297" t="s">
        <v>5815</v>
      </c>
      <c r="CIH371" s="297" t="s">
        <v>5815</v>
      </c>
      <c r="CII371" s="297" t="s">
        <v>5815</v>
      </c>
      <c r="CIJ371" s="297" t="s">
        <v>5815</v>
      </c>
      <c r="CIK371" s="297" t="s">
        <v>5815</v>
      </c>
      <c r="CIL371" s="297" t="s">
        <v>5815</v>
      </c>
      <c r="CIM371" s="297" t="s">
        <v>5815</v>
      </c>
      <c r="CIN371" s="297" t="s">
        <v>5815</v>
      </c>
      <c r="CIO371" s="297" t="s">
        <v>5815</v>
      </c>
      <c r="CIP371" s="297" t="s">
        <v>5815</v>
      </c>
      <c r="CIQ371" s="297" t="s">
        <v>5815</v>
      </c>
      <c r="CIR371" s="297" t="s">
        <v>5815</v>
      </c>
      <c r="CIS371" s="297" t="s">
        <v>5815</v>
      </c>
      <c r="CIT371" s="297" t="s">
        <v>5815</v>
      </c>
      <c r="CIU371" s="297" t="s">
        <v>5815</v>
      </c>
      <c r="CIV371" s="297" t="s">
        <v>5815</v>
      </c>
      <c r="CIW371" s="297" t="s">
        <v>5815</v>
      </c>
      <c r="CIX371" s="297" t="s">
        <v>5815</v>
      </c>
      <c r="CIY371" s="297" t="s">
        <v>5815</v>
      </c>
      <c r="CIZ371" s="297" t="s">
        <v>5815</v>
      </c>
      <c r="CJA371" s="297" t="s">
        <v>5815</v>
      </c>
      <c r="CJB371" s="297" t="s">
        <v>5815</v>
      </c>
      <c r="CJC371" s="297" t="s">
        <v>5815</v>
      </c>
      <c r="CJD371" s="297" t="s">
        <v>5815</v>
      </c>
      <c r="CJE371" s="297" t="s">
        <v>5815</v>
      </c>
      <c r="CJF371" s="297" t="s">
        <v>5815</v>
      </c>
      <c r="CJG371" s="297" t="s">
        <v>5815</v>
      </c>
      <c r="CJH371" s="297" t="s">
        <v>5815</v>
      </c>
      <c r="CJI371" s="297" t="s">
        <v>5815</v>
      </c>
      <c r="CJJ371" s="297" t="s">
        <v>5815</v>
      </c>
      <c r="CJK371" s="297" t="s">
        <v>5815</v>
      </c>
      <c r="CJL371" s="297" t="s">
        <v>5815</v>
      </c>
      <c r="CJM371" s="297" t="s">
        <v>5815</v>
      </c>
      <c r="CJN371" s="297" t="s">
        <v>5815</v>
      </c>
      <c r="CJO371" s="297" t="s">
        <v>5815</v>
      </c>
      <c r="CJP371" s="297" t="s">
        <v>5815</v>
      </c>
      <c r="CJQ371" s="297" t="s">
        <v>5815</v>
      </c>
      <c r="CJR371" s="297" t="s">
        <v>5815</v>
      </c>
      <c r="CJS371" s="297" t="s">
        <v>5815</v>
      </c>
      <c r="CJT371" s="297" t="s">
        <v>5815</v>
      </c>
      <c r="CJU371" s="297" t="s">
        <v>5815</v>
      </c>
      <c r="CJV371" s="297" t="s">
        <v>5815</v>
      </c>
      <c r="CJW371" s="297" t="s">
        <v>5815</v>
      </c>
      <c r="CJX371" s="297" t="s">
        <v>5815</v>
      </c>
      <c r="CJY371" s="297" t="s">
        <v>5815</v>
      </c>
      <c r="CJZ371" s="297" t="s">
        <v>5815</v>
      </c>
      <c r="CKA371" s="297" t="s">
        <v>5815</v>
      </c>
      <c r="CKB371" s="297" t="s">
        <v>5815</v>
      </c>
      <c r="CKC371" s="297" t="s">
        <v>5815</v>
      </c>
      <c r="CKD371" s="297" t="s">
        <v>5815</v>
      </c>
      <c r="CKE371" s="297" t="s">
        <v>5815</v>
      </c>
      <c r="CKF371" s="297" t="s">
        <v>5815</v>
      </c>
      <c r="CKG371" s="297" t="s">
        <v>5815</v>
      </c>
      <c r="CKH371" s="297" t="s">
        <v>5815</v>
      </c>
      <c r="CKI371" s="297" t="s">
        <v>5815</v>
      </c>
      <c r="CKJ371" s="297" t="s">
        <v>5815</v>
      </c>
      <c r="CKK371" s="297" t="s">
        <v>5815</v>
      </c>
      <c r="CKL371" s="297" t="s">
        <v>5815</v>
      </c>
      <c r="CKM371" s="297" t="s">
        <v>5815</v>
      </c>
      <c r="CKN371" s="297" t="s">
        <v>5815</v>
      </c>
      <c r="CKO371" s="297" t="s">
        <v>5815</v>
      </c>
      <c r="CKP371" s="297" t="s">
        <v>5815</v>
      </c>
      <c r="CKQ371" s="297" t="s">
        <v>5815</v>
      </c>
      <c r="CKR371" s="297" t="s">
        <v>5815</v>
      </c>
      <c r="CKS371" s="297" t="s">
        <v>5815</v>
      </c>
      <c r="CKT371" s="297" t="s">
        <v>5815</v>
      </c>
      <c r="CKU371" s="297" t="s">
        <v>5815</v>
      </c>
      <c r="CKV371" s="297" t="s">
        <v>5815</v>
      </c>
      <c r="CKW371" s="297" t="s">
        <v>5815</v>
      </c>
      <c r="CKX371" s="297" t="s">
        <v>5815</v>
      </c>
      <c r="CKY371" s="297" t="s">
        <v>5815</v>
      </c>
      <c r="CKZ371" s="297" t="s">
        <v>5815</v>
      </c>
      <c r="CLA371" s="297" t="s">
        <v>5815</v>
      </c>
      <c r="CLB371" s="297" t="s">
        <v>5815</v>
      </c>
      <c r="CLC371" s="297" t="s">
        <v>5815</v>
      </c>
      <c r="CLD371" s="297" t="s">
        <v>5815</v>
      </c>
      <c r="CLE371" s="297" t="s">
        <v>5815</v>
      </c>
      <c r="CLF371" s="297" t="s">
        <v>5815</v>
      </c>
      <c r="CLG371" s="297" t="s">
        <v>5815</v>
      </c>
      <c r="CLH371" s="297" t="s">
        <v>5815</v>
      </c>
      <c r="CLI371" s="297" t="s">
        <v>5815</v>
      </c>
      <c r="CLJ371" s="297" t="s">
        <v>5815</v>
      </c>
      <c r="CLK371" s="297" t="s">
        <v>5815</v>
      </c>
      <c r="CLL371" s="297" t="s">
        <v>5815</v>
      </c>
      <c r="CLM371" s="297" t="s">
        <v>5815</v>
      </c>
      <c r="CLN371" s="297" t="s">
        <v>5815</v>
      </c>
      <c r="CLO371" s="297" t="s">
        <v>5815</v>
      </c>
      <c r="CLP371" s="297" t="s">
        <v>5815</v>
      </c>
      <c r="CLQ371" s="297" t="s">
        <v>5815</v>
      </c>
      <c r="CLR371" s="297" t="s">
        <v>5815</v>
      </c>
      <c r="CLS371" s="297" t="s">
        <v>5815</v>
      </c>
      <c r="CLT371" s="297" t="s">
        <v>5815</v>
      </c>
      <c r="CLU371" s="297" t="s">
        <v>5815</v>
      </c>
      <c r="CLV371" s="297" t="s">
        <v>5815</v>
      </c>
      <c r="CLW371" s="297" t="s">
        <v>5815</v>
      </c>
      <c r="CLX371" s="297" t="s">
        <v>5815</v>
      </c>
      <c r="CLY371" s="297" t="s">
        <v>5815</v>
      </c>
      <c r="CLZ371" s="297" t="s">
        <v>5815</v>
      </c>
      <c r="CMA371" s="297" t="s">
        <v>5815</v>
      </c>
      <c r="CMB371" s="297" t="s">
        <v>5815</v>
      </c>
      <c r="CMC371" s="297" t="s">
        <v>5815</v>
      </c>
      <c r="CMD371" s="297" t="s">
        <v>5815</v>
      </c>
      <c r="CME371" s="297" t="s">
        <v>5815</v>
      </c>
      <c r="CMF371" s="297" t="s">
        <v>5815</v>
      </c>
      <c r="CMG371" s="297" t="s">
        <v>5815</v>
      </c>
      <c r="CMH371" s="297" t="s">
        <v>5815</v>
      </c>
      <c r="CMI371" s="297" t="s">
        <v>5815</v>
      </c>
      <c r="CMJ371" s="297" t="s">
        <v>5815</v>
      </c>
      <c r="CMK371" s="297" t="s">
        <v>5815</v>
      </c>
      <c r="CML371" s="297" t="s">
        <v>5815</v>
      </c>
      <c r="CMM371" s="297" t="s">
        <v>5815</v>
      </c>
      <c r="CMN371" s="297" t="s">
        <v>5815</v>
      </c>
      <c r="CMO371" s="297" t="s">
        <v>5815</v>
      </c>
      <c r="CMP371" s="297" t="s">
        <v>5815</v>
      </c>
      <c r="CMQ371" s="297" t="s">
        <v>5815</v>
      </c>
      <c r="CMR371" s="297" t="s">
        <v>5815</v>
      </c>
      <c r="CMS371" s="297" t="s">
        <v>5815</v>
      </c>
      <c r="CMT371" s="297" t="s">
        <v>5815</v>
      </c>
      <c r="CMU371" s="297" t="s">
        <v>5815</v>
      </c>
      <c r="CMV371" s="297" t="s">
        <v>5815</v>
      </c>
      <c r="CMW371" s="297" t="s">
        <v>5815</v>
      </c>
      <c r="CMX371" s="297" t="s">
        <v>5815</v>
      </c>
      <c r="CMY371" s="297" t="s">
        <v>5815</v>
      </c>
      <c r="CMZ371" s="297" t="s">
        <v>5815</v>
      </c>
      <c r="CNA371" s="297" t="s">
        <v>5815</v>
      </c>
      <c r="CNB371" s="297" t="s">
        <v>5815</v>
      </c>
      <c r="CNC371" s="297" t="s">
        <v>5815</v>
      </c>
      <c r="CND371" s="297" t="s">
        <v>5815</v>
      </c>
      <c r="CNE371" s="297" t="s">
        <v>5815</v>
      </c>
      <c r="CNF371" s="297" t="s">
        <v>5815</v>
      </c>
      <c r="CNG371" s="297" t="s">
        <v>5815</v>
      </c>
      <c r="CNH371" s="297" t="s">
        <v>5815</v>
      </c>
      <c r="CNI371" s="297" t="s">
        <v>5815</v>
      </c>
      <c r="CNJ371" s="297" t="s">
        <v>5815</v>
      </c>
      <c r="CNK371" s="297" t="s">
        <v>5815</v>
      </c>
      <c r="CNL371" s="297" t="s">
        <v>5815</v>
      </c>
      <c r="CNM371" s="297" t="s">
        <v>5815</v>
      </c>
      <c r="CNN371" s="297" t="s">
        <v>5815</v>
      </c>
      <c r="CNO371" s="297" t="s">
        <v>5815</v>
      </c>
      <c r="CNP371" s="297" t="s">
        <v>5815</v>
      </c>
      <c r="CNQ371" s="297" t="s">
        <v>5815</v>
      </c>
      <c r="CNR371" s="297" t="s">
        <v>5815</v>
      </c>
      <c r="CNS371" s="297" t="s">
        <v>5815</v>
      </c>
      <c r="CNT371" s="297" t="s">
        <v>5815</v>
      </c>
      <c r="CNU371" s="297" t="s">
        <v>5815</v>
      </c>
      <c r="CNV371" s="297" t="s">
        <v>5815</v>
      </c>
      <c r="CNW371" s="297" t="s">
        <v>5815</v>
      </c>
      <c r="CNX371" s="297" t="s">
        <v>5815</v>
      </c>
      <c r="CNY371" s="297" t="s">
        <v>5815</v>
      </c>
      <c r="CNZ371" s="297" t="s">
        <v>5815</v>
      </c>
      <c r="COA371" s="297" t="s">
        <v>5815</v>
      </c>
      <c r="COB371" s="297" t="s">
        <v>5815</v>
      </c>
      <c r="COC371" s="297" t="s">
        <v>5815</v>
      </c>
      <c r="COD371" s="297" t="s">
        <v>5815</v>
      </c>
      <c r="COE371" s="297" t="s">
        <v>5815</v>
      </c>
      <c r="COF371" s="297" t="s">
        <v>5815</v>
      </c>
      <c r="COG371" s="297" t="s">
        <v>5815</v>
      </c>
      <c r="COH371" s="297" t="s">
        <v>5815</v>
      </c>
      <c r="COI371" s="297" t="s">
        <v>5815</v>
      </c>
      <c r="COJ371" s="297" t="s">
        <v>5815</v>
      </c>
      <c r="COK371" s="297" t="s">
        <v>5815</v>
      </c>
      <c r="COL371" s="297" t="s">
        <v>5815</v>
      </c>
      <c r="COM371" s="297" t="s">
        <v>5815</v>
      </c>
      <c r="CON371" s="297" t="s">
        <v>5815</v>
      </c>
      <c r="COO371" s="297" t="s">
        <v>5815</v>
      </c>
      <c r="COP371" s="297" t="s">
        <v>5815</v>
      </c>
      <c r="COQ371" s="297" t="s">
        <v>5815</v>
      </c>
      <c r="COR371" s="297" t="s">
        <v>5815</v>
      </c>
      <c r="COS371" s="297" t="s">
        <v>5815</v>
      </c>
      <c r="COT371" s="297" t="s">
        <v>5815</v>
      </c>
      <c r="COU371" s="297" t="s">
        <v>5815</v>
      </c>
      <c r="COV371" s="297" t="s">
        <v>5815</v>
      </c>
      <c r="COW371" s="297" t="s">
        <v>5815</v>
      </c>
      <c r="COX371" s="297" t="s">
        <v>5815</v>
      </c>
      <c r="COY371" s="297" t="s">
        <v>5815</v>
      </c>
      <c r="COZ371" s="297" t="s">
        <v>5815</v>
      </c>
      <c r="CPA371" s="297" t="s">
        <v>5815</v>
      </c>
      <c r="CPB371" s="297" t="s">
        <v>5815</v>
      </c>
      <c r="CPC371" s="297" t="s">
        <v>5815</v>
      </c>
      <c r="CPD371" s="297" t="s">
        <v>5815</v>
      </c>
      <c r="CPE371" s="297" t="s">
        <v>5815</v>
      </c>
      <c r="CPF371" s="297" t="s">
        <v>5815</v>
      </c>
      <c r="CPG371" s="297" t="s">
        <v>5815</v>
      </c>
      <c r="CPH371" s="297" t="s">
        <v>5815</v>
      </c>
      <c r="CPI371" s="297" t="s">
        <v>5815</v>
      </c>
      <c r="CPJ371" s="297" t="s">
        <v>5815</v>
      </c>
      <c r="CPK371" s="297" t="s">
        <v>5815</v>
      </c>
      <c r="CPL371" s="297" t="s">
        <v>5815</v>
      </c>
      <c r="CPM371" s="297" t="s">
        <v>5815</v>
      </c>
      <c r="CPN371" s="297" t="s">
        <v>5815</v>
      </c>
      <c r="CPO371" s="297" t="s">
        <v>5815</v>
      </c>
      <c r="CPP371" s="297" t="s">
        <v>5815</v>
      </c>
      <c r="CPQ371" s="297" t="s">
        <v>5815</v>
      </c>
      <c r="CPR371" s="297" t="s">
        <v>5815</v>
      </c>
      <c r="CPS371" s="297" t="s">
        <v>5815</v>
      </c>
      <c r="CPT371" s="297" t="s">
        <v>5815</v>
      </c>
      <c r="CPU371" s="297" t="s">
        <v>5815</v>
      </c>
      <c r="CPV371" s="297" t="s">
        <v>5815</v>
      </c>
      <c r="CPW371" s="297" t="s">
        <v>5815</v>
      </c>
      <c r="CPX371" s="297" t="s">
        <v>5815</v>
      </c>
      <c r="CPY371" s="297" t="s">
        <v>5815</v>
      </c>
      <c r="CPZ371" s="297" t="s">
        <v>5815</v>
      </c>
      <c r="CQA371" s="297" t="s">
        <v>5815</v>
      </c>
      <c r="CQB371" s="297" t="s">
        <v>5815</v>
      </c>
      <c r="CQC371" s="297" t="s">
        <v>5815</v>
      </c>
      <c r="CQD371" s="297" t="s">
        <v>5815</v>
      </c>
      <c r="CQE371" s="297" t="s">
        <v>5815</v>
      </c>
      <c r="CQF371" s="297" t="s">
        <v>5815</v>
      </c>
      <c r="CQG371" s="297" t="s">
        <v>5815</v>
      </c>
      <c r="CQH371" s="297" t="s">
        <v>5815</v>
      </c>
      <c r="CQI371" s="297" t="s">
        <v>5815</v>
      </c>
      <c r="CQJ371" s="297" t="s">
        <v>5815</v>
      </c>
      <c r="CQK371" s="297" t="s">
        <v>5815</v>
      </c>
      <c r="CQL371" s="297" t="s">
        <v>5815</v>
      </c>
      <c r="CQM371" s="297" t="s">
        <v>5815</v>
      </c>
      <c r="CQN371" s="297" t="s">
        <v>5815</v>
      </c>
      <c r="CQO371" s="297" t="s">
        <v>5815</v>
      </c>
      <c r="CQP371" s="297" t="s">
        <v>5815</v>
      </c>
      <c r="CQQ371" s="297" t="s">
        <v>5815</v>
      </c>
      <c r="CQR371" s="297" t="s">
        <v>5815</v>
      </c>
      <c r="CQS371" s="297" t="s">
        <v>5815</v>
      </c>
      <c r="CQT371" s="297" t="s">
        <v>5815</v>
      </c>
      <c r="CQU371" s="297" t="s">
        <v>5815</v>
      </c>
      <c r="CQV371" s="297" t="s">
        <v>5815</v>
      </c>
      <c r="CQW371" s="297" t="s">
        <v>5815</v>
      </c>
      <c r="CQX371" s="297" t="s">
        <v>5815</v>
      </c>
      <c r="CQY371" s="297" t="s">
        <v>5815</v>
      </c>
      <c r="CQZ371" s="297" t="s">
        <v>5815</v>
      </c>
      <c r="CRA371" s="297" t="s">
        <v>5815</v>
      </c>
      <c r="CRB371" s="297" t="s">
        <v>5815</v>
      </c>
      <c r="CRC371" s="297" t="s">
        <v>5815</v>
      </c>
      <c r="CRD371" s="297" t="s">
        <v>5815</v>
      </c>
      <c r="CRE371" s="297" t="s">
        <v>5815</v>
      </c>
      <c r="CRF371" s="297" t="s">
        <v>5815</v>
      </c>
      <c r="CRG371" s="297" t="s">
        <v>5815</v>
      </c>
      <c r="CRH371" s="297" t="s">
        <v>5815</v>
      </c>
      <c r="CRI371" s="297" t="s">
        <v>5815</v>
      </c>
      <c r="CRJ371" s="297" t="s">
        <v>5815</v>
      </c>
      <c r="CRK371" s="297" t="s">
        <v>5815</v>
      </c>
      <c r="CRL371" s="297" t="s">
        <v>5815</v>
      </c>
      <c r="CRM371" s="297" t="s">
        <v>5815</v>
      </c>
      <c r="CRN371" s="297" t="s">
        <v>5815</v>
      </c>
      <c r="CRO371" s="297" t="s">
        <v>5815</v>
      </c>
      <c r="CRP371" s="297" t="s">
        <v>5815</v>
      </c>
      <c r="CRQ371" s="297" t="s">
        <v>5815</v>
      </c>
      <c r="CRR371" s="297" t="s">
        <v>5815</v>
      </c>
      <c r="CRS371" s="297" t="s">
        <v>5815</v>
      </c>
      <c r="CRT371" s="297" t="s">
        <v>5815</v>
      </c>
      <c r="CRU371" s="297" t="s">
        <v>5815</v>
      </c>
      <c r="CRV371" s="297" t="s">
        <v>5815</v>
      </c>
      <c r="CRW371" s="297" t="s">
        <v>5815</v>
      </c>
      <c r="CRX371" s="297" t="s">
        <v>5815</v>
      </c>
      <c r="CRY371" s="297" t="s">
        <v>5815</v>
      </c>
      <c r="CRZ371" s="297" t="s">
        <v>5815</v>
      </c>
      <c r="CSA371" s="297" t="s">
        <v>5815</v>
      </c>
      <c r="CSB371" s="297" t="s">
        <v>5815</v>
      </c>
      <c r="CSC371" s="297" t="s">
        <v>5815</v>
      </c>
      <c r="CSD371" s="297" t="s">
        <v>5815</v>
      </c>
      <c r="CSE371" s="297" t="s">
        <v>5815</v>
      </c>
      <c r="CSF371" s="297" t="s">
        <v>5815</v>
      </c>
      <c r="CSG371" s="297" t="s">
        <v>5815</v>
      </c>
      <c r="CSH371" s="297" t="s">
        <v>5815</v>
      </c>
      <c r="CSI371" s="297" t="s">
        <v>5815</v>
      </c>
      <c r="CSJ371" s="297" t="s">
        <v>5815</v>
      </c>
      <c r="CSK371" s="297" t="s">
        <v>5815</v>
      </c>
      <c r="CSL371" s="297" t="s">
        <v>5815</v>
      </c>
      <c r="CSM371" s="297" t="s">
        <v>5815</v>
      </c>
      <c r="CSN371" s="297" t="s">
        <v>5815</v>
      </c>
      <c r="CSO371" s="297" t="s">
        <v>5815</v>
      </c>
      <c r="CSP371" s="297" t="s">
        <v>5815</v>
      </c>
      <c r="CSQ371" s="297" t="s">
        <v>5815</v>
      </c>
      <c r="CSR371" s="297" t="s">
        <v>5815</v>
      </c>
      <c r="CSS371" s="297" t="s">
        <v>5815</v>
      </c>
      <c r="CST371" s="297" t="s">
        <v>5815</v>
      </c>
      <c r="CSU371" s="297" t="s">
        <v>5815</v>
      </c>
      <c r="CSV371" s="297" t="s">
        <v>5815</v>
      </c>
      <c r="CSW371" s="297" t="s">
        <v>5815</v>
      </c>
      <c r="CSX371" s="297" t="s">
        <v>5815</v>
      </c>
      <c r="CSY371" s="297" t="s">
        <v>5815</v>
      </c>
      <c r="CSZ371" s="297" t="s">
        <v>5815</v>
      </c>
      <c r="CTA371" s="297" t="s">
        <v>5815</v>
      </c>
      <c r="CTB371" s="297" t="s">
        <v>5815</v>
      </c>
      <c r="CTC371" s="297" t="s">
        <v>5815</v>
      </c>
      <c r="CTD371" s="297" t="s">
        <v>5815</v>
      </c>
      <c r="CTE371" s="297" t="s">
        <v>5815</v>
      </c>
      <c r="CTF371" s="297" t="s">
        <v>5815</v>
      </c>
      <c r="CTG371" s="297" t="s">
        <v>5815</v>
      </c>
      <c r="CTH371" s="297" t="s">
        <v>5815</v>
      </c>
      <c r="CTI371" s="297" t="s">
        <v>5815</v>
      </c>
      <c r="CTJ371" s="297" t="s">
        <v>5815</v>
      </c>
      <c r="CTK371" s="297" t="s">
        <v>5815</v>
      </c>
      <c r="CTL371" s="297" t="s">
        <v>5815</v>
      </c>
      <c r="CTM371" s="297" t="s">
        <v>5815</v>
      </c>
      <c r="CTN371" s="297" t="s">
        <v>5815</v>
      </c>
      <c r="CTO371" s="297" t="s">
        <v>5815</v>
      </c>
      <c r="CTP371" s="297" t="s">
        <v>5815</v>
      </c>
      <c r="CTQ371" s="297" t="s">
        <v>5815</v>
      </c>
      <c r="CTR371" s="297" t="s">
        <v>5815</v>
      </c>
      <c r="CTS371" s="297" t="s">
        <v>5815</v>
      </c>
      <c r="CTT371" s="297" t="s">
        <v>5815</v>
      </c>
      <c r="CTU371" s="297" t="s">
        <v>5815</v>
      </c>
      <c r="CTV371" s="297" t="s">
        <v>5815</v>
      </c>
      <c r="CTW371" s="297" t="s">
        <v>5815</v>
      </c>
      <c r="CTX371" s="297" t="s">
        <v>5815</v>
      </c>
      <c r="CTY371" s="297" t="s">
        <v>5815</v>
      </c>
      <c r="CTZ371" s="297" t="s">
        <v>5815</v>
      </c>
      <c r="CUA371" s="297" t="s">
        <v>5815</v>
      </c>
      <c r="CUB371" s="297" t="s">
        <v>5815</v>
      </c>
      <c r="CUC371" s="297" t="s">
        <v>5815</v>
      </c>
      <c r="CUD371" s="297" t="s">
        <v>5815</v>
      </c>
      <c r="CUE371" s="297" t="s">
        <v>5815</v>
      </c>
      <c r="CUF371" s="297" t="s">
        <v>5815</v>
      </c>
      <c r="CUG371" s="297" t="s">
        <v>5815</v>
      </c>
      <c r="CUH371" s="297" t="s">
        <v>5815</v>
      </c>
      <c r="CUI371" s="297" t="s">
        <v>5815</v>
      </c>
      <c r="CUJ371" s="297" t="s">
        <v>5815</v>
      </c>
      <c r="CUK371" s="297" t="s">
        <v>5815</v>
      </c>
      <c r="CUL371" s="297" t="s">
        <v>5815</v>
      </c>
      <c r="CUM371" s="297" t="s">
        <v>5815</v>
      </c>
      <c r="CUN371" s="297" t="s">
        <v>5815</v>
      </c>
      <c r="CUO371" s="297" t="s">
        <v>5815</v>
      </c>
      <c r="CUP371" s="297" t="s">
        <v>5815</v>
      </c>
      <c r="CUQ371" s="297" t="s">
        <v>5815</v>
      </c>
      <c r="CUR371" s="297" t="s">
        <v>5815</v>
      </c>
      <c r="CUS371" s="297" t="s">
        <v>5815</v>
      </c>
      <c r="CUT371" s="297" t="s">
        <v>5815</v>
      </c>
      <c r="CUU371" s="297" t="s">
        <v>5815</v>
      </c>
      <c r="CUV371" s="297" t="s">
        <v>5815</v>
      </c>
      <c r="CUW371" s="297" t="s">
        <v>5815</v>
      </c>
      <c r="CUX371" s="297" t="s">
        <v>5815</v>
      </c>
      <c r="CUY371" s="297" t="s">
        <v>5815</v>
      </c>
      <c r="CUZ371" s="297" t="s">
        <v>5815</v>
      </c>
      <c r="CVA371" s="297" t="s">
        <v>5815</v>
      </c>
      <c r="CVB371" s="297" t="s">
        <v>5815</v>
      </c>
      <c r="CVC371" s="297" t="s">
        <v>5815</v>
      </c>
      <c r="CVD371" s="297" t="s">
        <v>5815</v>
      </c>
      <c r="CVE371" s="297" t="s">
        <v>5815</v>
      </c>
      <c r="CVF371" s="297" t="s">
        <v>5815</v>
      </c>
      <c r="CVG371" s="297" t="s">
        <v>5815</v>
      </c>
      <c r="CVH371" s="297" t="s">
        <v>5815</v>
      </c>
      <c r="CVI371" s="297" t="s">
        <v>5815</v>
      </c>
      <c r="CVJ371" s="297" t="s">
        <v>5815</v>
      </c>
      <c r="CVK371" s="297" t="s">
        <v>5815</v>
      </c>
      <c r="CVL371" s="297" t="s">
        <v>5815</v>
      </c>
      <c r="CVM371" s="297" t="s">
        <v>5815</v>
      </c>
      <c r="CVN371" s="297" t="s">
        <v>5815</v>
      </c>
      <c r="CVO371" s="297" t="s">
        <v>5815</v>
      </c>
      <c r="CVP371" s="297" t="s">
        <v>5815</v>
      </c>
      <c r="CVQ371" s="297" t="s">
        <v>5815</v>
      </c>
      <c r="CVR371" s="297" t="s">
        <v>5815</v>
      </c>
      <c r="CVS371" s="297" t="s">
        <v>5815</v>
      </c>
      <c r="CVT371" s="297" t="s">
        <v>5815</v>
      </c>
      <c r="CVU371" s="297" t="s">
        <v>5815</v>
      </c>
      <c r="CVV371" s="297" t="s">
        <v>5815</v>
      </c>
      <c r="CVW371" s="297" t="s">
        <v>5815</v>
      </c>
      <c r="CVX371" s="297" t="s">
        <v>5815</v>
      </c>
      <c r="CVY371" s="297" t="s">
        <v>5815</v>
      </c>
      <c r="CVZ371" s="297" t="s">
        <v>5815</v>
      </c>
      <c r="CWA371" s="297" t="s">
        <v>5815</v>
      </c>
      <c r="CWB371" s="297" t="s">
        <v>5815</v>
      </c>
      <c r="CWC371" s="297" t="s">
        <v>5815</v>
      </c>
      <c r="CWD371" s="297" t="s">
        <v>5815</v>
      </c>
      <c r="CWE371" s="297" t="s">
        <v>5815</v>
      </c>
      <c r="CWF371" s="297" t="s">
        <v>5815</v>
      </c>
      <c r="CWG371" s="297" t="s">
        <v>5815</v>
      </c>
      <c r="CWH371" s="297" t="s">
        <v>5815</v>
      </c>
      <c r="CWI371" s="297" t="s">
        <v>5815</v>
      </c>
      <c r="CWJ371" s="297" t="s">
        <v>5815</v>
      </c>
      <c r="CWK371" s="297" t="s">
        <v>5815</v>
      </c>
      <c r="CWL371" s="297" t="s">
        <v>5815</v>
      </c>
      <c r="CWM371" s="297" t="s">
        <v>5815</v>
      </c>
      <c r="CWN371" s="297" t="s">
        <v>5815</v>
      </c>
      <c r="CWO371" s="297" t="s">
        <v>5815</v>
      </c>
      <c r="CWP371" s="297" t="s">
        <v>5815</v>
      </c>
      <c r="CWQ371" s="297" t="s">
        <v>5815</v>
      </c>
      <c r="CWR371" s="297" t="s">
        <v>5815</v>
      </c>
      <c r="CWS371" s="297" t="s">
        <v>5815</v>
      </c>
      <c r="CWT371" s="297" t="s">
        <v>5815</v>
      </c>
      <c r="CWU371" s="297" t="s">
        <v>5815</v>
      </c>
      <c r="CWV371" s="297" t="s">
        <v>5815</v>
      </c>
      <c r="CWW371" s="297" t="s">
        <v>5815</v>
      </c>
      <c r="CWX371" s="297" t="s">
        <v>5815</v>
      </c>
      <c r="CWY371" s="297" t="s">
        <v>5815</v>
      </c>
      <c r="CWZ371" s="297" t="s">
        <v>5815</v>
      </c>
      <c r="CXA371" s="297" t="s">
        <v>5815</v>
      </c>
      <c r="CXB371" s="297" t="s">
        <v>5815</v>
      </c>
      <c r="CXC371" s="297" t="s">
        <v>5815</v>
      </c>
      <c r="CXD371" s="297" t="s">
        <v>5815</v>
      </c>
      <c r="CXE371" s="297" t="s">
        <v>5815</v>
      </c>
      <c r="CXF371" s="297" t="s">
        <v>5815</v>
      </c>
      <c r="CXG371" s="297" t="s">
        <v>5815</v>
      </c>
      <c r="CXH371" s="297" t="s">
        <v>5815</v>
      </c>
      <c r="CXI371" s="297" t="s">
        <v>5815</v>
      </c>
      <c r="CXJ371" s="297" t="s">
        <v>5815</v>
      </c>
      <c r="CXK371" s="297" t="s">
        <v>5815</v>
      </c>
      <c r="CXL371" s="297" t="s">
        <v>5815</v>
      </c>
      <c r="CXM371" s="297" t="s">
        <v>5815</v>
      </c>
      <c r="CXN371" s="297" t="s">
        <v>5815</v>
      </c>
      <c r="CXO371" s="297" t="s">
        <v>5815</v>
      </c>
      <c r="CXP371" s="297" t="s">
        <v>5815</v>
      </c>
      <c r="CXQ371" s="297" t="s">
        <v>5815</v>
      </c>
      <c r="CXR371" s="297" t="s">
        <v>5815</v>
      </c>
      <c r="CXS371" s="297" t="s">
        <v>5815</v>
      </c>
      <c r="CXT371" s="297" t="s">
        <v>5815</v>
      </c>
      <c r="CXU371" s="297" t="s">
        <v>5815</v>
      </c>
      <c r="CXV371" s="297" t="s">
        <v>5815</v>
      </c>
      <c r="CXW371" s="297" t="s">
        <v>5815</v>
      </c>
      <c r="CXX371" s="297" t="s">
        <v>5815</v>
      </c>
      <c r="CXY371" s="297" t="s">
        <v>5815</v>
      </c>
      <c r="CXZ371" s="297" t="s">
        <v>5815</v>
      </c>
      <c r="CYA371" s="297" t="s">
        <v>5815</v>
      </c>
      <c r="CYB371" s="297" t="s">
        <v>5815</v>
      </c>
      <c r="CYC371" s="297" t="s">
        <v>5815</v>
      </c>
      <c r="CYD371" s="297" t="s">
        <v>5815</v>
      </c>
      <c r="CYE371" s="297" t="s">
        <v>5815</v>
      </c>
      <c r="CYF371" s="297" t="s">
        <v>5815</v>
      </c>
      <c r="CYG371" s="297" t="s">
        <v>5815</v>
      </c>
      <c r="CYH371" s="297" t="s">
        <v>5815</v>
      </c>
      <c r="CYI371" s="297" t="s">
        <v>5815</v>
      </c>
      <c r="CYJ371" s="297" t="s">
        <v>5815</v>
      </c>
      <c r="CYK371" s="297" t="s">
        <v>5815</v>
      </c>
      <c r="CYL371" s="297" t="s">
        <v>5815</v>
      </c>
      <c r="CYM371" s="297" t="s">
        <v>5815</v>
      </c>
      <c r="CYN371" s="297" t="s">
        <v>5815</v>
      </c>
      <c r="CYO371" s="297" t="s">
        <v>5815</v>
      </c>
      <c r="CYP371" s="297" t="s">
        <v>5815</v>
      </c>
      <c r="CYQ371" s="297" t="s">
        <v>5815</v>
      </c>
      <c r="CYR371" s="297" t="s">
        <v>5815</v>
      </c>
      <c r="CYS371" s="297" t="s">
        <v>5815</v>
      </c>
      <c r="CYT371" s="297" t="s">
        <v>5815</v>
      </c>
      <c r="CYU371" s="297" t="s">
        <v>5815</v>
      </c>
      <c r="CYV371" s="297" t="s">
        <v>5815</v>
      </c>
      <c r="CYW371" s="297" t="s">
        <v>5815</v>
      </c>
      <c r="CYX371" s="297" t="s">
        <v>5815</v>
      </c>
      <c r="CYY371" s="297" t="s">
        <v>5815</v>
      </c>
      <c r="CYZ371" s="297" t="s">
        <v>5815</v>
      </c>
      <c r="CZA371" s="297" t="s">
        <v>5815</v>
      </c>
      <c r="CZB371" s="297" t="s">
        <v>5815</v>
      </c>
      <c r="CZC371" s="297" t="s">
        <v>5815</v>
      </c>
      <c r="CZD371" s="297" t="s">
        <v>5815</v>
      </c>
      <c r="CZE371" s="297" t="s">
        <v>5815</v>
      </c>
      <c r="CZF371" s="297" t="s">
        <v>5815</v>
      </c>
      <c r="CZG371" s="297" t="s">
        <v>5815</v>
      </c>
      <c r="CZH371" s="297" t="s">
        <v>5815</v>
      </c>
      <c r="CZI371" s="297" t="s">
        <v>5815</v>
      </c>
      <c r="CZJ371" s="297" t="s">
        <v>5815</v>
      </c>
      <c r="CZK371" s="297" t="s">
        <v>5815</v>
      </c>
      <c r="CZL371" s="297" t="s">
        <v>5815</v>
      </c>
      <c r="CZM371" s="297" t="s">
        <v>5815</v>
      </c>
      <c r="CZN371" s="297" t="s">
        <v>5815</v>
      </c>
      <c r="CZO371" s="297" t="s">
        <v>5815</v>
      </c>
      <c r="CZP371" s="297" t="s">
        <v>5815</v>
      </c>
      <c r="CZQ371" s="297" t="s">
        <v>5815</v>
      </c>
      <c r="CZR371" s="297" t="s">
        <v>5815</v>
      </c>
      <c r="CZS371" s="297" t="s">
        <v>5815</v>
      </c>
      <c r="CZT371" s="297" t="s">
        <v>5815</v>
      </c>
      <c r="CZU371" s="297" t="s">
        <v>5815</v>
      </c>
      <c r="CZV371" s="297" t="s">
        <v>5815</v>
      </c>
      <c r="CZW371" s="297" t="s">
        <v>5815</v>
      </c>
      <c r="CZX371" s="297" t="s">
        <v>5815</v>
      </c>
      <c r="CZY371" s="297" t="s">
        <v>5815</v>
      </c>
      <c r="CZZ371" s="297" t="s">
        <v>5815</v>
      </c>
      <c r="DAA371" s="297" t="s">
        <v>5815</v>
      </c>
      <c r="DAB371" s="297" t="s">
        <v>5815</v>
      </c>
      <c r="DAC371" s="297" t="s">
        <v>5815</v>
      </c>
      <c r="DAD371" s="297" t="s">
        <v>5815</v>
      </c>
      <c r="DAE371" s="297" t="s">
        <v>5815</v>
      </c>
      <c r="DAF371" s="297" t="s">
        <v>5815</v>
      </c>
      <c r="DAG371" s="297" t="s">
        <v>5815</v>
      </c>
      <c r="DAH371" s="297" t="s">
        <v>5815</v>
      </c>
      <c r="DAI371" s="297" t="s">
        <v>5815</v>
      </c>
      <c r="DAJ371" s="297" t="s">
        <v>5815</v>
      </c>
      <c r="DAK371" s="297" t="s">
        <v>5815</v>
      </c>
      <c r="DAL371" s="297" t="s">
        <v>5815</v>
      </c>
      <c r="DAM371" s="297" t="s">
        <v>5815</v>
      </c>
      <c r="DAN371" s="297" t="s">
        <v>5815</v>
      </c>
      <c r="DAO371" s="297" t="s">
        <v>5815</v>
      </c>
      <c r="DAP371" s="297" t="s">
        <v>5815</v>
      </c>
      <c r="DAQ371" s="297" t="s">
        <v>5815</v>
      </c>
      <c r="DAR371" s="297" t="s">
        <v>5815</v>
      </c>
      <c r="DAS371" s="297" t="s">
        <v>5815</v>
      </c>
      <c r="DAT371" s="297" t="s">
        <v>5815</v>
      </c>
      <c r="DAU371" s="297" t="s">
        <v>5815</v>
      </c>
      <c r="DAV371" s="297" t="s">
        <v>5815</v>
      </c>
      <c r="DAW371" s="297" t="s">
        <v>5815</v>
      </c>
      <c r="DAX371" s="297" t="s">
        <v>5815</v>
      </c>
      <c r="DAY371" s="297" t="s">
        <v>5815</v>
      </c>
      <c r="DAZ371" s="297" t="s">
        <v>5815</v>
      </c>
      <c r="DBA371" s="297" t="s">
        <v>5815</v>
      </c>
      <c r="DBB371" s="297" t="s">
        <v>5815</v>
      </c>
      <c r="DBC371" s="297" t="s">
        <v>5815</v>
      </c>
      <c r="DBD371" s="297" t="s">
        <v>5815</v>
      </c>
      <c r="DBE371" s="297" t="s">
        <v>5815</v>
      </c>
      <c r="DBF371" s="297" t="s">
        <v>5815</v>
      </c>
      <c r="DBG371" s="297" t="s">
        <v>5815</v>
      </c>
      <c r="DBH371" s="297" t="s">
        <v>5815</v>
      </c>
      <c r="DBI371" s="297" t="s">
        <v>5815</v>
      </c>
      <c r="DBJ371" s="297" t="s">
        <v>5815</v>
      </c>
      <c r="DBK371" s="297" t="s">
        <v>5815</v>
      </c>
      <c r="DBL371" s="297" t="s">
        <v>5815</v>
      </c>
      <c r="DBM371" s="297" t="s">
        <v>5815</v>
      </c>
      <c r="DBN371" s="297" t="s">
        <v>5815</v>
      </c>
      <c r="DBO371" s="297" t="s">
        <v>5815</v>
      </c>
      <c r="DBP371" s="297" t="s">
        <v>5815</v>
      </c>
      <c r="DBQ371" s="297" t="s">
        <v>5815</v>
      </c>
      <c r="DBR371" s="297" t="s">
        <v>5815</v>
      </c>
      <c r="DBS371" s="297" t="s">
        <v>5815</v>
      </c>
      <c r="DBT371" s="297" t="s">
        <v>5815</v>
      </c>
      <c r="DBU371" s="297" t="s">
        <v>5815</v>
      </c>
      <c r="DBV371" s="297" t="s">
        <v>5815</v>
      </c>
      <c r="DBW371" s="297" t="s">
        <v>5815</v>
      </c>
      <c r="DBX371" s="297" t="s">
        <v>5815</v>
      </c>
      <c r="DBY371" s="297" t="s">
        <v>5815</v>
      </c>
      <c r="DBZ371" s="297" t="s">
        <v>5815</v>
      </c>
      <c r="DCA371" s="297" t="s">
        <v>5815</v>
      </c>
      <c r="DCB371" s="297" t="s">
        <v>5815</v>
      </c>
      <c r="DCC371" s="297" t="s">
        <v>5815</v>
      </c>
      <c r="DCD371" s="297" t="s">
        <v>5815</v>
      </c>
      <c r="DCE371" s="297" t="s">
        <v>5815</v>
      </c>
      <c r="DCF371" s="297" t="s">
        <v>5815</v>
      </c>
      <c r="DCG371" s="297" t="s">
        <v>5815</v>
      </c>
      <c r="DCH371" s="297" t="s">
        <v>5815</v>
      </c>
      <c r="DCI371" s="297" t="s">
        <v>5815</v>
      </c>
      <c r="DCJ371" s="297" t="s">
        <v>5815</v>
      </c>
      <c r="DCK371" s="297" t="s">
        <v>5815</v>
      </c>
      <c r="DCL371" s="297" t="s">
        <v>5815</v>
      </c>
      <c r="DCM371" s="297" t="s">
        <v>5815</v>
      </c>
      <c r="DCN371" s="297" t="s">
        <v>5815</v>
      </c>
      <c r="DCO371" s="297" t="s">
        <v>5815</v>
      </c>
      <c r="DCP371" s="297" t="s">
        <v>5815</v>
      </c>
      <c r="DCQ371" s="297" t="s">
        <v>5815</v>
      </c>
      <c r="DCR371" s="297" t="s">
        <v>5815</v>
      </c>
      <c r="DCS371" s="297" t="s">
        <v>5815</v>
      </c>
      <c r="DCT371" s="297" t="s">
        <v>5815</v>
      </c>
      <c r="DCU371" s="297" t="s">
        <v>5815</v>
      </c>
      <c r="DCV371" s="297" t="s">
        <v>5815</v>
      </c>
      <c r="DCW371" s="297" t="s">
        <v>5815</v>
      </c>
      <c r="DCX371" s="297" t="s">
        <v>5815</v>
      </c>
      <c r="DCY371" s="297" t="s">
        <v>5815</v>
      </c>
      <c r="DCZ371" s="297" t="s">
        <v>5815</v>
      </c>
      <c r="DDA371" s="297" t="s">
        <v>5815</v>
      </c>
      <c r="DDB371" s="297" t="s">
        <v>5815</v>
      </c>
      <c r="DDC371" s="297" t="s">
        <v>5815</v>
      </c>
      <c r="DDD371" s="297" t="s">
        <v>5815</v>
      </c>
      <c r="DDE371" s="297" t="s">
        <v>5815</v>
      </c>
      <c r="DDF371" s="297" t="s">
        <v>5815</v>
      </c>
      <c r="DDG371" s="297" t="s">
        <v>5815</v>
      </c>
      <c r="DDH371" s="297" t="s">
        <v>5815</v>
      </c>
      <c r="DDI371" s="297" t="s">
        <v>5815</v>
      </c>
      <c r="DDJ371" s="297" t="s">
        <v>5815</v>
      </c>
      <c r="DDK371" s="297" t="s">
        <v>5815</v>
      </c>
      <c r="DDL371" s="297" t="s">
        <v>5815</v>
      </c>
      <c r="DDM371" s="297" t="s">
        <v>5815</v>
      </c>
      <c r="DDN371" s="297" t="s">
        <v>5815</v>
      </c>
      <c r="DDO371" s="297" t="s">
        <v>5815</v>
      </c>
      <c r="DDP371" s="297" t="s">
        <v>5815</v>
      </c>
      <c r="DDQ371" s="297" t="s">
        <v>5815</v>
      </c>
      <c r="DDR371" s="297" t="s">
        <v>5815</v>
      </c>
      <c r="DDS371" s="297" t="s">
        <v>5815</v>
      </c>
      <c r="DDT371" s="297" t="s">
        <v>5815</v>
      </c>
      <c r="DDU371" s="297" t="s">
        <v>5815</v>
      </c>
      <c r="DDV371" s="297" t="s">
        <v>5815</v>
      </c>
      <c r="DDW371" s="297" t="s">
        <v>5815</v>
      </c>
      <c r="DDX371" s="297" t="s">
        <v>5815</v>
      </c>
      <c r="DDY371" s="297" t="s">
        <v>5815</v>
      </c>
      <c r="DDZ371" s="297" t="s">
        <v>5815</v>
      </c>
      <c r="DEA371" s="297" t="s">
        <v>5815</v>
      </c>
      <c r="DEB371" s="297" t="s">
        <v>5815</v>
      </c>
      <c r="DEC371" s="297" t="s">
        <v>5815</v>
      </c>
      <c r="DED371" s="297" t="s">
        <v>5815</v>
      </c>
      <c r="DEE371" s="297" t="s">
        <v>5815</v>
      </c>
      <c r="DEF371" s="297" t="s">
        <v>5815</v>
      </c>
      <c r="DEG371" s="297" t="s">
        <v>5815</v>
      </c>
      <c r="DEH371" s="297" t="s">
        <v>5815</v>
      </c>
      <c r="DEI371" s="297" t="s">
        <v>5815</v>
      </c>
      <c r="DEJ371" s="297" t="s">
        <v>5815</v>
      </c>
      <c r="DEK371" s="297" t="s">
        <v>5815</v>
      </c>
      <c r="DEL371" s="297" t="s">
        <v>5815</v>
      </c>
      <c r="DEM371" s="297" t="s">
        <v>5815</v>
      </c>
      <c r="DEN371" s="297" t="s">
        <v>5815</v>
      </c>
      <c r="DEO371" s="297" t="s">
        <v>5815</v>
      </c>
      <c r="DEP371" s="297" t="s">
        <v>5815</v>
      </c>
      <c r="DEQ371" s="297" t="s">
        <v>5815</v>
      </c>
      <c r="DER371" s="297" t="s">
        <v>5815</v>
      </c>
      <c r="DES371" s="297" t="s">
        <v>5815</v>
      </c>
      <c r="DET371" s="297" t="s">
        <v>5815</v>
      </c>
      <c r="DEU371" s="297" t="s">
        <v>5815</v>
      </c>
      <c r="DEV371" s="297" t="s">
        <v>5815</v>
      </c>
      <c r="DEW371" s="297" t="s">
        <v>5815</v>
      </c>
      <c r="DEX371" s="297" t="s">
        <v>5815</v>
      </c>
      <c r="DEY371" s="297" t="s">
        <v>5815</v>
      </c>
      <c r="DEZ371" s="297" t="s">
        <v>5815</v>
      </c>
      <c r="DFA371" s="297" t="s">
        <v>5815</v>
      </c>
      <c r="DFB371" s="297" t="s">
        <v>5815</v>
      </c>
      <c r="DFC371" s="297" t="s">
        <v>5815</v>
      </c>
      <c r="DFD371" s="297" t="s">
        <v>5815</v>
      </c>
      <c r="DFE371" s="297" t="s">
        <v>5815</v>
      </c>
      <c r="DFF371" s="297" t="s">
        <v>5815</v>
      </c>
      <c r="DFG371" s="297" t="s">
        <v>5815</v>
      </c>
      <c r="DFH371" s="297" t="s">
        <v>5815</v>
      </c>
      <c r="DFI371" s="297" t="s">
        <v>5815</v>
      </c>
      <c r="DFJ371" s="297" t="s">
        <v>5815</v>
      </c>
      <c r="DFK371" s="297" t="s">
        <v>5815</v>
      </c>
      <c r="DFL371" s="297" t="s">
        <v>5815</v>
      </c>
      <c r="DFM371" s="297" t="s">
        <v>5815</v>
      </c>
      <c r="DFN371" s="297" t="s">
        <v>5815</v>
      </c>
      <c r="DFO371" s="297" t="s">
        <v>5815</v>
      </c>
      <c r="DFP371" s="297" t="s">
        <v>5815</v>
      </c>
      <c r="DFQ371" s="297" t="s">
        <v>5815</v>
      </c>
      <c r="DFR371" s="297" t="s">
        <v>5815</v>
      </c>
      <c r="DFS371" s="297" t="s">
        <v>5815</v>
      </c>
      <c r="DFT371" s="297" t="s">
        <v>5815</v>
      </c>
      <c r="DFU371" s="297" t="s">
        <v>5815</v>
      </c>
      <c r="DFV371" s="297" t="s">
        <v>5815</v>
      </c>
      <c r="DFW371" s="297" t="s">
        <v>5815</v>
      </c>
      <c r="DFX371" s="297" t="s">
        <v>5815</v>
      </c>
      <c r="DFY371" s="297" t="s">
        <v>5815</v>
      </c>
      <c r="DFZ371" s="297" t="s">
        <v>5815</v>
      </c>
      <c r="DGA371" s="297" t="s">
        <v>5815</v>
      </c>
      <c r="DGB371" s="297" t="s">
        <v>5815</v>
      </c>
      <c r="DGC371" s="297" t="s">
        <v>5815</v>
      </c>
      <c r="DGD371" s="297" t="s">
        <v>5815</v>
      </c>
      <c r="DGE371" s="297" t="s">
        <v>5815</v>
      </c>
      <c r="DGF371" s="297" t="s">
        <v>5815</v>
      </c>
      <c r="DGG371" s="297" t="s">
        <v>5815</v>
      </c>
      <c r="DGH371" s="297" t="s">
        <v>5815</v>
      </c>
      <c r="DGI371" s="297" t="s">
        <v>5815</v>
      </c>
      <c r="DGJ371" s="297" t="s">
        <v>5815</v>
      </c>
      <c r="DGK371" s="297" t="s">
        <v>5815</v>
      </c>
      <c r="DGL371" s="297" t="s">
        <v>5815</v>
      </c>
      <c r="DGM371" s="297" t="s">
        <v>5815</v>
      </c>
      <c r="DGN371" s="297" t="s">
        <v>5815</v>
      </c>
      <c r="DGO371" s="297" t="s">
        <v>5815</v>
      </c>
      <c r="DGP371" s="297" t="s">
        <v>5815</v>
      </c>
      <c r="DGQ371" s="297" t="s">
        <v>5815</v>
      </c>
      <c r="DGR371" s="297" t="s">
        <v>5815</v>
      </c>
      <c r="DGS371" s="297" t="s">
        <v>5815</v>
      </c>
      <c r="DGT371" s="297" t="s">
        <v>5815</v>
      </c>
      <c r="DGU371" s="297" t="s">
        <v>5815</v>
      </c>
      <c r="DGV371" s="297" t="s">
        <v>5815</v>
      </c>
      <c r="DGW371" s="297" t="s">
        <v>5815</v>
      </c>
      <c r="DGX371" s="297" t="s">
        <v>5815</v>
      </c>
      <c r="DGY371" s="297" t="s">
        <v>5815</v>
      </c>
      <c r="DGZ371" s="297" t="s">
        <v>5815</v>
      </c>
      <c r="DHA371" s="297" t="s">
        <v>5815</v>
      </c>
      <c r="DHB371" s="297" t="s">
        <v>5815</v>
      </c>
      <c r="DHC371" s="297" t="s">
        <v>5815</v>
      </c>
      <c r="DHD371" s="297" t="s">
        <v>5815</v>
      </c>
      <c r="DHE371" s="297" t="s">
        <v>5815</v>
      </c>
      <c r="DHF371" s="297" t="s">
        <v>5815</v>
      </c>
      <c r="DHG371" s="297" t="s">
        <v>5815</v>
      </c>
      <c r="DHH371" s="297" t="s">
        <v>5815</v>
      </c>
      <c r="DHI371" s="297" t="s">
        <v>5815</v>
      </c>
      <c r="DHJ371" s="297" t="s">
        <v>5815</v>
      </c>
      <c r="DHK371" s="297" t="s">
        <v>5815</v>
      </c>
      <c r="DHL371" s="297" t="s">
        <v>5815</v>
      </c>
      <c r="DHM371" s="297" t="s">
        <v>5815</v>
      </c>
      <c r="DHN371" s="297" t="s">
        <v>5815</v>
      </c>
      <c r="DHO371" s="297" t="s">
        <v>5815</v>
      </c>
      <c r="DHP371" s="297" t="s">
        <v>5815</v>
      </c>
      <c r="DHQ371" s="297" t="s">
        <v>5815</v>
      </c>
      <c r="DHR371" s="297" t="s">
        <v>5815</v>
      </c>
      <c r="DHS371" s="297" t="s">
        <v>5815</v>
      </c>
      <c r="DHT371" s="297" t="s">
        <v>5815</v>
      </c>
      <c r="DHU371" s="297" t="s">
        <v>5815</v>
      </c>
      <c r="DHV371" s="297" t="s">
        <v>5815</v>
      </c>
      <c r="DHW371" s="297" t="s">
        <v>5815</v>
      </c>
      <c r="DHX371" s="297" t="s">
        <v>5815</v>
      </c>
      <c r="DHY371" s="297" t="s">
        <v>5815</v>
      </c>
      <c r="DHZ371" s="297" t="s">
        <v>5815</v>
      </c>
      <c r="DIA371" s="297" t="s">
        <v>5815</v>
      </c>
      <c r="DIB371" s="297" t="s">
        <v>5815</v>
      </c>
      <c r="DIC371" s="297" t="s">
        <v>5815</v>
      </c>
      <c r="DID371" s="297" t="s">
        <v>5815</v>
      </c>
      <c r="DIE371" s="297" t="s">
        <v>5815</v>
      </c>
      <c r="DIF371" s="297" t="s">
        <v>5815</v>
      </c>
      <c r="DIG371" s="297" t="s">
        <v>5815</v>
      </c>
      <c r="DIH371" s="297" t="s">
        <v>5815</v>
      </c>
      <c r="DII371" s="297" t="s">
        <v>5815</v>
      </c>
      <c r="DIJ371" s="297" t="s">
        <v>5815</v>
      </c>
      <c r="DIK371" s="297" t="s">
        <v>5815</v>
      </c>
      <c r="DIL371" s="297" t="s">
        <v>5815</v>
      </c>
      <c r="DIM371" s="297" t="s">
        <v>5815</v>
      </c>
      <c r="DIN371" s="297" t="s">
        <v>5815</v>
      </c>
      <c r="DIO371" s="297" t="s">
        <v>5815</v>
      </c>
      <c r="DIP371" s="297" t="s">
        <v>5815</v>
      </c>
      <c r="DIQ371" s="297" t="s">
        <v>5815</v>
      </c>
      <c r="DIR371" s="297" t="s">
        <v>5815</v>
      </c>
      <c r="DIS371" s="297" t="s">
        <v>5815</v>
      </c>
      <c r="DIT371" s="297" t="s">
        <v>5815</v>
      </c>
      <c r="DIU371" s="297" t="s">
        <v>5815</v>
      </c>
      <c r="DIV371" s="297" t="s">
        <v>5815</v>
      </c>
      <c r="DIW371" s="297" t="s">
        <v>5815</v>
      </c>
      <c r="DIX371" s="297" t="s">
        <v>5815</v>
      </c>
      <c r="DIY371" s="297" t="s">
        <v>5815</v>
      </c>
      <c r="DIZ371" s="297" t="s">
        <v>5815</v>
      </c>
      <c r="DJA371" s="297" t="s">
        <v>5815</v>
      </c>
      <c r="DJB371" s="297" t="s">
        <v>5815</v>
      </c>
      <c r="DJC371" s="297" t="s">
        <v>5815</v>
      </c>
      <c r="DJD371" s="297" t="s">
        <v>5815</v>
      </c>
      <c r="DJE371" s="297" t="s">
        <v>5815</v>
      </c>
      <c r="DJF371" s="297" t="s">
        <v>5815</v>
      </c>
      <c r="DJG371" s="297" t="s">
        <v>5815</v>
      </c>
      <c r="DJH371" s="297" t="s">
        <v>5815</v>
      </c>
      <c r="DJI371" s="297" t="s">
        <v>5815</v>
      </c>
      <c r="DJJ371" s="297" t="s">
        <v>5815</v>
      </c>
      <c r="DJK371" s="297" t="s">
        <v>5815</v>
      </c>
      <c r="DJL371" s="297" t="s">
        <v>5815</v>
      </c>
      <c r="DJM371" s="297" t="s">
        <v>5815</v>
      </c>
      <c r="DJN371" s="297" t="s">
        <v>5815</v>
      </c>
      <c r="DJO371" s="297" t="s">
        <v>5815</v>
      </c>
      <c r="DJP371" s="297" t="s">
        <v>5815</v>
      </c>
      <c r="DJQ371" s="297" t="s">
        <v>5815</v>
      </c>
      <c r="DJR371" s="297" t="s">
        <v>5815</v>
      </c>
      <c r="DJS371" s="297" t="s">
        <v>5815</v>
      </c>
      <c r="DJT371" s="297" t="s">
        <v>5815</v>
      </c>
      <c r="DJU371" s="297" t="s">
        <v>5815</v>
      </c>
      <c r="DJV371" s="297" t="s">
        <v>5815</v>
      </c>
      <c r="DJW371" s="297" t="s">
        <v>5815</v>
      </c>
      <c r="DJX371" s="297" t="s">
        <v>5815</v>
      </c>
      <c r="DJY371" s="297" t="s">
        <v>5815</v>
      </c>
      <c r="DJZ371" s="297" t="s">
        <v>5815</v>
      </c>
      <c r="DKA371" s="297" t="s">
        <v>5815</v>
      </c>
      <c r="DKB371" s="297" t="s">
        <v>5815</v>
      </c>
      <c r="DKC371" s="297" t="s">
        <v>5815</v>
      </c>
      <c r="DKD371" s="297" t="s">
        <v>5815</v>
      </c>
      <c r="DKE371" s="297" t="s">
        <v>5815</v>
      </c>
      <c r="DKF371" s="297" t="s">
        <v>5815</v>
      </c>
      <c r="DKG371" s="297" t="s">
        <v>5815</v>
      </c>
      <c r="DKH371" s="297" t="s">
        <v>5815</v>
      </c>
      <c r="DKI371" s="297" t="s">
        <v>5815</v>
      </c>
      <c r="DKJ371" s="297" t="s">
        <v>5815</v>
      </c>
      <c r="DKK371" s="297" t="s">
        <v>5815</v>
      </c>
      <c r="DKL371" s="297" t="s">
        <v>5815</v>
      </c>
      <c r="DKM371" s="297" t="s">
        <v>5815</v>
      </c>
      <c r="DKN371" s="297" t="s">
        <v>5815</v>
      </c>
      <c r="DKO371" s="297" t="s">
        <v>5815</v>
      </c>
      <c r="DKP371" s="297" t="s">
        <v>5815</v>
      </c>
      <c r="DKQ371" s="297" t="s">
        <v>5815</v>
      </c>
      <c r="DKR371" s="297" t="s">
        <v>5815</v>
      </c>
      <c r="DKS371" s="297" t="s">
        <v>5815</v>
      </c>
      <c r="DKT371" s="297" t="s">
        <v>5815</v>
      </c>
      <c r="DKU371" s="297" t="s">
        <v>5815</v>
      </c>
      <c r="DKV371" s="297" t="s">
        <v>5815</v>
      </c>
      <c r="DKW371" s="297" t="s">
        <v>5815</v>
      </c>
      <c r="DKX371" s="297" t="s">
        <v>5815</v>
      </c>
      <c r="DKY371" s="297" t="s">
        <v>5815</v>
      </c>
      <c r="DKZ371" s="297" t="s">
        <v>5815</v>
      </c>
      <c r="DLA371" s="297" t="s">
        <v>5815</v>
      </c>
      <c r="DLB371" s="297" t="s">
        <v>5815</v>
      </c>
      <c r="DLC371" s="297" t="s">
        <v>5815</v>
      </c>
      <c r="DLD371" s="297" t="s">
        <v>5815</v>
      </c>
      <c r="DLE371" s="297" t="s">
        <v>5815</v>
      </c>
      <c r="DLF371" s="297" t="s">
        <v>5815</v>
      </c>
      <c r="DLG371" s="297" t="s">
        <v>5815</v>
      </c>
      <c r="DLH371" s="297" t="s">
        <v>5815</v>
      </c>
      <c r="DLI371" s="297" t="s">
        <v>5815</v>
      </c>
      <c r="DLJ371" s="297" t="s">
        <v>5815</v>
      </c>
      <c r="DLK371" s="297" t="s">
        <v>5815</v>
      </c>
      <c r="DLL371" s="297" t="s">
        <v>5815</v>
      </c>
      <c r="DLM371" s="297" t="s">
        <v>5815</v>
      </c>
      <c r="DLN371" s="297" t="s">
        <v>5815</v>
      </c>
      <c r="DLO371" s="297" t="s">
        <v>5815</v>
      </c>
      <c r="DLP371" s="297" t="s">
        <v>5815</v>
      </c>
      <c r="DLQ371" s="297" t="s">
        <v>5815</v>
      </c>
      <c r="DLR371" s="297" t="s">
        <v>5815</v>
      </c>
      <c r="DLS371" s="297" t="s">
        <v>5815</v>
      </c>
      <c r="DLT371" s="297" t="s">
        <v>5815</v>
      </c>
      <c r="DLU371" s="297" t="s">
        <v>5815</v>
      </c>
      <c r="DLV371" s="297" t="s">
        <v>5815</v>
      </c>
      <c r="DLW371" s="297" t="s">
        <v>5815</v>
      </c>
      <c r="DLX371" s="297" t="s">
        <v>5815</v>
      </c>
      <c r="DLY371" s="297" t="s">
        <v>5815</v>
      </c>
      <c r="DLZ371" s="297" t="s">
        <v>5815</v>
      </c>
      <c r="DMA371" s="297" t="s">
        <v>5815</v>
      </c>
      <c r="DMB371" s="297" t="s">
        <v>5815</v>
      </c>
      <c r="DMC371" s="297" t="s">
        <v>5815</v>
      </c>
      <c r="DMD371" s="297" t="s">
        <v>5815</v>
      </c>
      <c r="DME371" s="297" t="s">
        <v>5815</v>
      </c>
      <c r="DMF371" s="297" t="s">
        <v>5815</v>
      </c>
      <c r="DMG371" s="297" t="s">
        <v>5815</v>
      </c>
      <c r="DMH371" s="297" t="s">
        <v>5815</v>
      </c>
      <c r="DMI371" s="297" t="s">
        <v>5815</v>
      </c>
      <c r="DMJ371" s="297" t="s">
        <v>5815</v>
      </c>
      <c r="DMK371" s="297" t="s">
        <v>5815</v>
      </c>
      <c r="DML371" s="297" t="s">
        <v>5815</v>
      </c>
      <c r="DMM371" s="297" t="s">
        <v>5815</v>
      </c>
      <c r="DMN371" s="297" t="s">
        <v>5815</v>
      </c>
      <c r="DMO371" s="297" t="s">
        <v>5815</v>
      </c>
      <c r="DMP371" s="297" t="s">
        <v>5815</v>
      </c>
      <c r="DMQ371" s="297" t="s">
        <v>5815</v>
      </c>
      <c r="DMR371" s="297" t="s">
        <v>5815</v>
      </c>
      <c r="DMS371" s="297" t="s">
        <v>5815</v>
      </c>
      <c r="DMT371" s="297" t="s">
        <v>5815</v>
      </c>
      <c r="DMU371" s="297" t="s">
        <v>5815</v>
      </c>
      <c r="DMV371" s="297" t="s">
        <v>5815</v>
      </c>
      <c r="DMW371" s="297" t="s">
        <v>5815</v>
      </c>
      <c r="DMX371" s="297" t="s">
        <v>5815</v>
      </c>
      <c r="DMY371" s="297" t="s">
        <v>5815</v>
      </c>
      <c r="DMZ371" s="297" t="s">
        <v>5815</v>
      </c>
      <c r="DNA371" s="297" t="s">
        <v>5815</v>
      </c>
      <c r="DNB371" s="297" t="s">
        <v>5815</v>
      </c>
      <c r="DNC371" s="297" t="s">
        <v>5815</v>
      </c>
      <c r="DND371" s="297" t="s">
        <v>5815</v>
      </c>
      <c r="DNE371" s="297" t="s">
        <v>5815</v>
      </c>
      <c r="DNF371" s="297" t="s">
        <v>5815</v>
      </c>
      <c r="DNG371" s="297" t="s">
        <v>5815</v>
      </c>
      <c r="DNH371" s="297" t="s">
        <v>5815</v>
      </c>
      <c r="DNI371" s="297" t="s">
        <v>5815</v>
      </c>
      <c r="DNJ371" s="297" t="s">
        <v>5815</v>
      </c>
      <c r="DNK371" s="297" t="s">
        <v>5815</v>
      </c>
      <c r="DNL371" s="297" t="s">
        <v>5815</v>
      </c>
      <c r="DNM371" s="297" t="s">
        <v>5815</v>
      </c>
      <c r="DNN371" s="297" t="s">
        <v>5815</v>
      </c>
      <c r="DNO371" s="297" t="s">
        <v>5815</v>
      </c>
      <c r="DNP371" s="297" t="s">
        <v>5815</v>
      </c>
      <c r="DNQ371" s="297" t="s">
        <v>5815</v>
      </c>
      <c r="DNR371" s="297" t="s">
        <v>5815</v>
      </c>
      <c r="DNS371" s="297" t="s">
        <v>5815</v>
      </c>
      <c r="DNT371" s="297" t="s">
        <v>5815</v>
      </c>
      <c r="DNU371" s="297" t="s">
        <v>5815</v>
      </c>
      <c r="DNV371" s="297" t="s">
        <v>5815</v>
      </c>
      <c r="DNW371" s="297" t="s">
        <v>5815</v>
      </c>
      <c r="DNX371" s="297" t="s">
        <v>5815</v>
      </c>
      <c r="DNY371" s="297" t="s">
        <v>5815</v>
      </c>
      <c r="DNZ371" s="297" t="s">
        <v>5815</v>
      </c>
      <c r="DOA371" s="297" t="s">
        <v>5815</v>
      </c>
      <c r="DOB371" s="297" t="s">
        <v>5815</v>
      </c>
      <c r="DOC371" s="297" t="s">
        <v>5815</v>
      </c>
      <c r="DOD371" s="297" t="s">
        <v>5815</v>
      </c>
      <c r="DOE371" s="297" t="s">
        <v>5815</v>
      </c>
      <c r="DOF371" s="297" t="s">
        <v>5815</v>
      </c>
      <c r="DOG371" s="297" t="s">
        <v>5815</v>
      </c>
      <c r="DOH371" s="297" t="s">
        <v>5815</v>
      </c>
      <c r="DOI371" s="297" t="s">
        <v>5815</v>
      </c>
      <c r="DOJ371" s="297" t="s">
        <v>5815</v>
      </c>
      <c r="DOK371" s="297" t="s">
        <v>5815</v>
      </c>
      <c r="DOL371" s="297" t="s">
        <v>5815</v>
      </c>
      <c r="DOM371" s="297" t="s">
        <v>5815</v>
      </c>
      <c r="DON371" s="297" t="s">
        <v>5815</v>
      </c>
      <c r="DOO371" s="297" t="s">
        <v>5815</v>
      </c>
      <c r="DOP371" s="297" t="s">
        <v>5815</v>
      </c>
      <c r="DOQ371" s="297" t="s">
        <v>5815</v>
      </c>
      <c r="DOR371" s="297" t="s">
        <v>5815</v>
      </c>
      <c r="DOS371" s="297" t="s">
        <v>5815</v>
      </c>
      <c r="DOT371" s="297" t="s">
        <v>5815</v>
      </c>
      <c r="DOU371" s="297" t="s">
        <v>5815</v>
      </c>
      <c r="DOV371" s="297" t="s">
        <v>5815</v>
      </c>
      <c r="DOW371" s="297" t="s">
        <v>5815</v>
      </c>
      <c r="DOX371" s="297" t="s">
        <v>5815</v>
      </c>
      <c r="DOY371" s="297" t="s">
        <v>5815</v>
      </c>
      <c r="DOZ371" s="297" t="s">
        <v>5815</v>
      </c>
      <c r="DPA371" s="297" t="s">
        <v>5815</v>
      </c>
      <c r="DPB371" s="297" t="s">
        <v>5815</v>
      </c>
      <c r="DPC371" s="297" t="s">
        <v>5815</v>
      </c>
      <c r="DPD371" s="297" t="s">
        <v>5815</v>
      </c>
      <c r="DPE371" s="297" t="s">
        <v>5815</v>
      </c>
      <c r="DPF371" s="297" t="s">
        <v>5815</v>
      </c>
      <c r="DPG371" s="297" t="s">
        <v>5815</v>
      </c>
      <c r="DPH371" s="297" t="s">
        <v>5815</v>
      </c>
      <c r="DPI371" s="297" t="s">
        <v>5815</v>
      </c>
      <c r="DPJ371" s="297" t="s">
        <v>5815</v>
      </c>
      <c r="DPK371" s="297" t="s">
        <v>5815</v>
      </c>
      <c r="DPL371" s="297" t="s">
        <v>5815</v>
      </c>
      <c r="DPM371" s="297" t="s">
        <v>5815</v>
      </c>
      <c r="DPN371" s="297" t="s">
        <v>5815</v>
      </c>
      <c r="DPO371" s="297" t="s">
        <v>5815</v>
      </c>
      <c r="DPP371" s="297" t="s">
        <v>5815</v>
      </c>
      <c r="DPQ371" s="297" t="s">
        <v>5815</v>
      </c>
      <c r="DPR371" s="297" t="s">
        <v>5815</v>
      </c>
      <c r="DPS371" s="297" t="s">
        <v>5815</v>
      </c>
      <c r="DPT371" s="297" t="s">
        <v>5815</v>
      </c>
      <c r="DPU371" s="297" t="s">
        <v>5815</v>
      </c>
      <c r="DPV371" s="297" t="s">
        <v>5815</v>
      </c>
      <c r="DPW371" s="297" t="s">
        <v>5815</v>
      </c>
      <c r="DPX371" s="297" t="s">
        <v>5815</v>
      </c>
      <c r="DPY371" s="297" t="s">
        <v>5815</v>
      </c>
      <c r="DPZ371" s="297" t="s">
        <v>5815</v>
      </c>
      <c r="DQA371" s="297" t="s">
        <v>5815</v>
      </c>
      <c r="DQB371" s="297" t="s">
        <v>5815</v>
      </c>
      <c r="DQC371" s="297" t="s">
        <v>5815</v>
      </c>
      <c r="DQD371" s="297" t="s">
        <v>5815</v>
      </c>
      <c r="DQE371" s="297" t="s">
        <v>5815</v>
      </c>
      <c r="DQF371" s="297" t="s">
        <v>5815</v>
      </c>
      <c r="DQG371" s="297" t="s">
        <v>5815</v>
      </c>
      <c r="DQH371" s="297" t="s">
        <v>5815</v>
      </c>
      <c r="DQI371" s="297" t="s">
        <v>5815</v>
      </c>
      <c r="DQJ371" s="297" t="s">
        <v>5815</v>
      </c>
      <c r="DQK371" s="297" t="s">
        <v>5815</v>
      </c>
      <c r="DQL371" s="297" t="s">
        <v>5815</v>
      </c>
      <c r="DQM371" s="297" t="s">
        <v>5815</v>
      </c>
      <c r="DQN371" s="297" t="s">
        <v>5815</v>
      </c>
      <c r="DQO371" s="297" t="s">
        <v>5815</v>
      </c>
      <c r="DQP371" s="297" t="s">
        <v>5815</v>
      </c>
      <c r="DQQ371" s="297" t="s">
        <v>5815</v>
      </c>
      <c r="DQR371" s="297" t="s">
        <v>5815</v>
      </c>
      <c r="DQS371" s="297" t="s">
        <v>5815</v>
      </c>
      <c r="DQT371" s="297" t="s">
        <v>5815</v>
      </c>
      <c r="DQU371" s="297" t="s">
        <v>5815</v>
      </c>
      <c r="DQV371" s="297" t="s">
        <v>5815</v>
      </c>
      <c r="DQW371" s="297" t="s">
        <v>5815</v>
      </c>
      <c r="DQX371" s="297" t="s">
        <v>5815</v>
      </c>
      <c r="DQY371" s="297" t="s">
        <v>5815</v>
      </c>
      <c r="DQZ371" s="297" t="s">
        <v>5815</v>
      </c>
      <c r="DRA371" s="297" t="s">
        <v>5815</v>
      </c>
      <c r="DRB371" s="297" t="s">
        <v>5815</v>
      </c>
      <c r="DRC371" s="297" t="s">
        <v>5815</v>
      </c>
      <c r="DRD371" s="297" t="s">
        <v>5815</v>
      </c>
      <c r="DRE371" s="297" t="s">
        <v>5815</v>
      </c>
      <c r="DRF371" s="297" t="s">
        <v>5815</v>
      </c>
      <c r="DRG371" s="297" t="s">
        <v>5815</v>
      </c>
      <c r="DRH371" s="297" t="s">
        <v>5815</v>
      </c>
      <c r="DRI371" s="297" t="s">
        <v>5815</v>
      </c>
      <c r="DRJ371" s="297" t="s">
        <v>5815</v>
      </c>
      <c r="DRK371" s="297" t="s">
        <v>5815</v>
      </c>
      <c r="DRL371" s="297" t="s">
        <v>5815</v>
      </c>
      <c r="DRM371" s="297" t="s">
        <v>5815</v>
      </c>
      <c r="DRN371" s="297" t="s">
        <v>5815</v>
      </c>
      <c r="DRO371" s="297" t="s">
        <v>5815</v>
      </c>
      <c r="DRP371" s="297" t="s">
        <v>5815</v>
      </c>
      <c r="DRQ371" s="297" t="s">
        <v>5815</v>
      </c>
      <c r="DRR371" s="297" t="s">
        <v>5815</v>
      </c>
      <c r="DRS371" s="297" t="s">
        <v>5815</v>
      </c>
      <c r="DRT371" s="297" t="s">
        <v>5815</v>
      </c>
      <c r="DRU371" s="297" t="s">
        <v>5815</v>
      </c>
      <c r="DRV371" s="297" t="s">
        <v>5815</v>
      </c>
      <c r="DRW371" s="297" t="s">
        <v>5815</v>
      </c>
      <c r="DRX371" s="297" t="s">
        <v>5815</v>
      </c>
      <c r="DRY371" s="297" t="s">
        <v>5815</v>
      </c>
      <c r="DRZ371" s="297" t="s">
        <v>5815</v>
      </c>
      <c r="DSA371" s="297" t="s">
        <v>5815</v>
      </c>
      <c r="DSB371" s="297" t="s">
        <v>5815</v>
      </c>
      <c r="DSC371" s="297" t="s">
        <v>5815</v>
      </c>
      <c r="DSD371" s="297" t="s">
        <v>5815</v>
      </c>
      <c r="DSE371" s="297" t="s">
        <v>5815</v>
      </c>
      <c r="DSF371" s="297" t="s">
        <v>5815</v>
      </c>
      <c r="DSG371" s="297" t="s">
        <v>5815</v>
      </c>
      <c r="DSH371" s="297" t="s">
        <v>5815</v>
      </c>
      <c r="DSI371" s="297" t="s">
        <v>5815</v>
      </c>
      <c r="DSJ371" s="297" t="s">
        <v>5815</v>
      </c>
      <c r="DSK371" s="297" t="s">
        <v>5815</v>
      </c>
      <c r="DSL371" s="297" t="s">
        <v>5815</v>
      </c>
      <c r="DSM371" s="297" t="s">
        <v>5815</v>
      </c>
      <c r="DSN371" s="297" t="s">
        <v>5815</v>
      </c>
      <c r="DSO371" s="297" t="s">
        <v>5815</v>
      </c>
      <c r="DSP371" s="297" t="s">
        <v>5815</v>
      </c>
      <c r="DSQ371" s="297" t="s">
        <v>5815</v>
      </c>
      <c r="DSR371" s="297" t="s">
        <v>5815</v>
      </c>
      <c r="DSS371" s="297" t="s">
        <v>5815</v>
      </c>
      <c r="DST371" s="297" t="s">
        <v>5815</v>
      </c>
      <c r="DSU371" s="297" t="s">
        <v>5815</v>
      </c>
      <c r="DSV371" s="297" t="s">
        <v>5815</v>
      </c>
      <c r="DSW371" s="297" t="s">
        <v>5815</v>
      </c>
      <c r="DSX371" s="297" t="s">
        <v>5815</v>
      </c>
      <c r="DSY371" s="297" t="s">
        <v>5815</v>
      </c>
      <c r="DSZ371" s="297" t="s">
        <v>5815</v>
      </c>
      <c r="DTA371" s="297" t="s">
        <v>5815</v>
      </c>
      <c r="DTB371" s="297" t="s">
        <v>5815</v>
      </c>
      <c r="DTC371" s="297" t="s">
        <v>5815</v>
      </c>
      <c r="DTD371" s="297" t="s">
        <v>5815</v>
      </c>
      <c r="DTE371" s="297" t="s">
        <v>5815</v>
      </c>
      <c r="DTF371" s="297" t="s">
        <v>5815</v>
      </c>
      <c r="DTG371" s="297" t="s">
        <v>5815</v>
      </c>
      <c r="DTH371" s="297" t="s">
        <v>5815</v>
      </c>
      <c r="DTI371" s="297" t="s">
        <v>5815</v>
      </c>
      <c r="DTJ371" s="297" t="s">
        <v>5815</v>
      </c>
      <c r="DTK371" s="297" t="s">
        <v>5815</v>
      </c>
      <c r="DTL371" s="297" t="s">
        <v>5815</v>
      </c>
      <c r="DTM371" s="297" t="s">
        <v>5815</v>
      </c>
      <c r="DTN371" s="297" t="s">
        <v>5815</v>
      </c>
      <c r="DTO371" s="297" t="s">
        <v>5815</v>
      </c>
      <c r="DTP371" s="297" t="s">
        <v>5815</v>
      </c>
      <c r="DTQ371" s="297" t="s">
        <v>5815</v>
      </c>
      <c r="DTR371" s="297" t="s">
        <v>5815</v>
      </c>
      <c r="DTS371" s="297" t="s">
        <v>5815</v>
      </c>
      <c r="DTT371" s="297" t="s">
        <v>5815</v>
      </c>
      <c r="DTU371" s="297" t="s">
        <v>5815</v>
      </c>
      <c r="DTV371" s="297" t="s">
        <v>5815</v>
      </c>
      <c r="DTW371" s="297" t="s">
        <v>5815</v>
      </c>
      <c r="DTX371" s="297" t="s">
        <v>5815</v>
      </c>
      <c r="DTY371" s="297" t="s">
        <v>5815</v>
      </c>
      <c r="DTZ371" s="297" t="s">
        <v>5815</v>
      </c>
      <c r="DUA371" s="297" t="s">
        <v>5815</v>
      </c>
      <c r="DUB371" s="297" t="s">
        <v>5815</v>
      </c>
      <c r="DUC371" s="297" t="s">
        <v>5815</v>
      </c>
      <c r="DUD371" s="297" t="s">
        <v>5815</v>
      </c>
      <c r="DUE371" s="297" t="s">
        <v>5815</v>
      </c>
      <c r="DUF371" s="297" t="s">
        <v>5815</v>
      </c>
      <c r="DUG371" s="297" t="s">
        <v>5815</v>
      </c>
      <c r="DUH371" s="297" t="s">
        <v>5815</v>
      </c>
      <c r="DUI371" s="297" t="s">
        <v>5815</v>
      </c>
      <c r="DUJ371" s="297" t="s">
        <v>5815</v>
      </c>
      <c r="DUK371" s="297" t="s">
        <v>5815</v>
      </c>
      <c r="DUL371" s="297" t="s">
        <v>5815</v>
      </c>
      <c r="DUM371" s="297" t="s">
        <v>5815</v>
      </c>
      <c r="DUN371" s="297" t="s">
        <v>5815</v>
      </c>
      <c r="DUO371" s="297" t="s">
        <v>5815</v>
      </c>
      <c r="DUP371" s="297" t="s">
        <v>5815</v>
      </c>
      <c r="DUQ371" s="297" t="s">
        <v>5815</v>
      </c>
      <c r="DUR371" s="297" t="s">
        <v>5815</v>
      </c>
      <c r="DUS371" s="297" t="s">
        <v>5815</v>
      </c>
      <c r="DUT371" s="297" t="s">
        <v>5815</v>
      </c>
      <c r="DUU371" s="297" t="s">
        <v>5815</v>
      </c>
      <c r="DUV371" s="297" t="s">
        <v>5815</v>
      </c>
      <c r="DUW371" s="297" t="s">
        <v>5815</v>
      </c>
      <c r="DUX371" s="297" t="s">
        <v>5815</v>
      </c>
      <c r="DUY371" s="297" t="s">
        <v>5815</v>
      </c>
      <c r="DUZ371" s="297" t="s">
        <v>5815</v>
      </c>
      <c r="DVA371" s="297" t="s">
        <v>5815</v>
      </c>
      <c r="DVB371" s="297" t="s">
        <v>5815</v>
      </c>
      <c r="DVC371" s="297" t="s">
        <v>5815</v>
      </c>
      <c r="DVD371" s="297" t="s">
        <v>5815</v>
      </c>
      <c r="DVE371" s="297" t="s">
        <v>5815</v>
      </c>
      <c r="DVF371" s="297" t="s">
        <v>5815</v>
      </c>
      <c r="DVG371" s="297" t="s">
        <v>5815</v>
      </c>
      <c r="DVH371" s="297" t="s">
        <v>5815</v>
      </c>
      <c r="DVI371" s="297" t="s">
        <v>5815</v>
      </c>
      <c r="DVJ371" s="297" t="s">
        <v>5815</v>
      </c>
      <c r="DVK371" s="297" t="s">
        <v>5815</v>
      </c>
      <c r="DVL371" s="297" t="s">
        <v>5815</v>
      </c>
      <c r="DVM371" s="297" t="s">
        <v>5815</v>
      </c>
      <c r="DVN371" s="297" t="s">
        <v>5815</v>
      </c>
      <c r="DVO371" s="297" t="s">
        <v>5815</v>
      </c>
      <c r="DVP371" s="297" t="s">
        <v>5815</v>
      </c>
      <c r="DVQ371" s="297" t="s">
        <v>5815</v>
      </c>
      <c r="DVR371" s="297" t="s">
        <v>5815</v>
      </c>
      <c r="DVS371" s="297" t="s">
        <v>5815</v>
      </c>
      <c r="DVT371" s="297" t="s">
        <v>5815</v>
      </c>
      <c r="DVU371" s="297" t="s">
        <v>5815</v>
      </c>
      <c r="DVV371" s="297" t="s">
        <v>5815</v>
      </c>
      <c r="DVW371" s="297" t="s">
        <v>5815</v>
      </c>
      <c r="DVX371" s="297" t="s">
        <v>5815</v>
      </c>
      <c r="DVY371" s="297" t="s">
        <v>5815</v>
      </c>
      <c r="DVZ371" s="297" t="s">
        <v>5815</v>
      </c>
      <c r="DWA371" s="297" t="s">
        <v>5815</v>
      </c>
      <c r="DWB371" s="297" t="s">
        <v>5815</v>
      </c>
      <c r="DWC371" s="297" t="s">
        <v>5815</v>
      </c>
      <c r="DWD371" s="297" t="s">
        <v>5815</v>
      </c>
      <c r="DWE371" s="297" t="s">
        <v>5815</v>
      </c>
      <c r="DWF371" s="297" t="s">
        <v>5815</v>
      </c>
      <c r="DWG371" s="297" t="s">
        <v>5815</v>
      </c>
      <c r="DWH371" s="297" t="s">
        <v>5815</v>
      </c>
      <c r="DWI371" s="297" t="s">
        <v>5815</v>
      </c>
      <c r="DWJ371" s="297" t="s">
        <v>5815</v>
      </c>
      <c r="DWK371" s="297" t="s">
        <v>5815</v>
      </c>
      <c r="DWL371" s="297" t="s">
        <v>5815</v>
      </c>
      <c r="DWM371" s="297" t="s">
        <v>5815</v>
      </c>
      <c r="DWN371" s="297" t="s">
        <v>5815</v>
      </c>
      <c r="DWO371" s="297" t="s">
        <v>5815</v>
      </c>
      <c r="DWP371" s="297" t="s">
        <v>5815</v>
      </c>
      <c r="DWQ371" s="297" t="s">
        <v>5815</v>
      </c>
      <c r="DWR371" s="297" t="s">
        <v>5815</v>
      </c>
      <c r="DWS371" s="297" t="s">
        <v>5815</v>
      </c>
      <c r="DWT371" s="297" t="s">
        <v>5815</v>
      </c>
      <c r="DWU371" s="297" t="s">
        <v>5815</v>
      </c>
      <c r="DWV371" s="297" t="s">
        <v>5815</v>
      </c>
      <c r="DWW371" s="297" t="s">
        <v>5815</v>
      </c>
      <c r="DWX371" s="297" t="s">
        <v>5815</v>
      </c>
      <c r="DWY371" s="297" t="s">
        <v>5815</v>
      </c>
      <c r="DWZ371" s="297" t="s">
        <v>5815</v>
      </c>
      <c r="DXA371" s="297" t="s">
        <v>5815</v>
      </c>
      <c r="DXB371" s="297" t="s">
        <v>5815</v>
      </c>
      <c r="DXC371" s="297" t="s">
        <v>5815</v>
      </c>
      <c r="DXD371" s="297" t="s">
        <v>5815</v>
      </c>
      <c r="DXE371" s="297" t="s">
        <v>5815</v>
      </c>
      <c r="DXF371" s="297" t="s">
        <v>5815</v>
      </c>
      <c r="DXG371" s="297" t="s">
        <v>5815</v>
      </c>
      <c r="DXH371" s="297" t="s">
        <v>5815</v>
      </c>
      <c r="DXI371" s="297" t="s">
        <v>5815</v>
      </c>
      <c r="DXJ371" s="297" t="s">
        <v>5815</v>
      </c>
      <c r="DXK371" s="297" t="s">
        <v>5815</v>
      </c>
      <c r="DXL371" s="297" t="s">
        <v>5815</v>
      </c>
      <c r="DXM371" s="297" t="s">
        <v>5815</v>
      </c>
      <c r="DXN371" s="297" t="s">
        <v>5815</v>
      </c>
      <c r="DXO371" s="297" t="s">
        <v>5815</v>
      </c>
      <c r="DXP371" s="297" t="s">
        <v>5815</v>
      </c>
      <c r="DXQ371" s="297" t="s">
        <v>5815</v>
      </c>
      <c r="DXR371" s="297" t="s">
        <v>5815</v>
      </c>
      <c r="DXS371" s="297" t="s">
        <v>5815</v>
      </c>
      <c r="DXT371" s="297" t="s">
        <v>5815</v>
      </c>
      <c r="DXU371" s="297" t="s">
        <v>5815</v>
      </c>
      <c r="DXV371" s="297" t="s">
        <v>5815</v>
      </c>
      <c r="DXW371" s="297" t="s">
        <v>5815</v>
      </c>
      <c r="DXX371" s="297" t="s">
        <v>5815</v>
      </c>
      <c r="DXY371" s="297" t="s">
        <v>5815</v>
      </c>
      <c r="DXZ371" s="297" t="s">
        <v>5815</v>
      </c>
      <c r="DYA371" s="297" t="s">
        <v>5815</v>
      </c>
      <c r="DYB371" s="297" t="s">
        <v>5815</v>
      </c>
      <c r="DYC371" s="297" t="s">
        <v>5815</v>
      </c>
      <c r="DYD371" s="297" t="s">
        <v>5815</v>
      </c>
      <c r="DYE371" s="297" t="s">
        <v>5815</v>
      </c>
      <c r="DYF371" s="297" t="s">
        <v>5815</v>
      </c>
      <c r="DYG371" s="297" t="s">
        <v>5815</v>
      </c>
      <c r="DYH371" s="297" t="s">
        <v>5815</v>
      </c>
      <c r="DYI371" s="297" t="s">
        <v>5815</v>
      </c>
      <c r="DYJ371" s="297" t="s">
        <v>5815</v>
      </c>
      <c r="DYK371" s="297" t="s">
        <v>5815</v>
      </c>
      <c r="DYL371" s="297" t="s">
        <v>5815</v>
      </c>
      <c r="DYM371" s="297" t="s">
        <v>5815</v>
      </c>
      <c r="DYN371" s="297" t="s">
        <v>5815</v>
      </c>
      <c r="DYO371" s="297" t="s">
        <v>5815</v>
      </c>
      <c r="DYP371" s="297" t="s">
        <v>5815</v>
      </c>
      <c r="DYQ371" s="297" t="s">
        <v>5815</v>
      </c>
      <c r="DYR371" s="297" t="s">
        <v>5815</v>
      </c>
      <c r="DYS371" s="297" t="s">
        <v>5815</v>
      </c>
      <c r="DYT371" s="297" t="s">
        <v>5815</v>
      </c>
      <c r="DYU371" s="297" t="s">
        <v>5815</v>
      </c>
      <c r="DYV371" s="297" t="s">
        <v>5815</v>
      </c>
      <c r="DYW371" s="297" t="s">
        <v>5815</v>
      </c>
      <c r="DYX371" s="297" t="s">
        <v>5815</v>
      </c>
      <c r="DYY371" s="297" t="s">
        <v>5815</v>
      </c>
      <c r="DYZ371" s="297" t="s">
        <v>5815</v>
      </c>
      <c r="DZA371" s="297" t="s">
        <v>5815</v>
      </c>
      <c r="DZB371" s="297" t="s">
        <v>5815</v>
      </c>
      <c r="DZC371" s="297" t="s">
        <v>5815</v>
      </c>
      <c r="DZD371" s="297" t="s">
        <v>5815</v>
      </c>
      <c r="DZE371" s="297" t="s">
        <v>5815</v>
      </c>
      <c r="DZF371" s="297" t="s">
        <v>5815</v>
      </c>
      <c r="DZG371" s="297" t="s">
        <v>5815</v>
      </c>
      <c r="DZH371" s="297" t="s">
        <v>5815</v>
      </c>
      <c r="DZI371" s="297" t="s">
        <v>5815</v>
      </c>
      <c r="DZJ371" s="297" t="s">
        <v>5815</v>
      </c>
      <c r="DZK371" s="297" t="s">
        <v>5815</v>
      </c>
      <c r="DZL371" s="297" t="s">
        <v>5815</v>
      </c>
      <c r="DZM371" s="297" t="s">
        <v>5815</v>
      </c>
      <c r="DZN371" s="297" t="s">
        <v>5815</v>
      </c>
      <c r="DZO371" s="297" t="s">
        <v>5815</v>
      </c>
      <c r="DZP371" s="297" t="s">
        <v>5815</v>
      </c>
      <c r="DZQ371" s="297" t="s">
        <v>5815</v>
      </c>
      <c r="DZR371" s="297" t="s">
        <v>5815</v>
      </c>
      <c r="DZS371" s="297" t="s">
        <v>5815</v>
      </c>
      <c r="DZT371" s="297" t="s">
        <v>5815</v>
      </c>
      <c r="DZU371" s="297" t="s">
        <v>5815</v>
      </c>
      <c r="DZV371" s="297" t="s">
        <v>5815</v>
      </c>
      <c r="DZW371" s="297" t="s">
        <v>5815</v>
      </c>
      <c r="DZX371" s="297" t="s">
        <v>5815</v>
      </c>
      <c r="DZY371" s="297" t="s">
        <v>5815</v>
      </c>
      <c r="DZZ371" s="297" t="s">
        <v>5815</v>
      </c>
      <c r="EAA371" s="297" t="s">
        <v>5815</v>
      </c>
      <c r="EAB371" s="297" t="s">
        <v>5815</v>
      </c>
      <c r="EAC371" s="297" t="s">
        <v>5815</v>
      </c>
      <c r="EAD371" s="297" t="s">
        <v>5815</v>
      </c>
      <c r="EAE371" s="297" t="s">
        <v>5815</v>
      </c>
      <c r="EAF371" s="297" t="s">
        <v>5815</v>
      </c>
      <c r="EAG371" s="297" t="s">
        <v>5815</v>
      </c>
      <c r="EAH371" s="297" t="s">
        <v>5815</v>
      </c>
      <c r="EAI371" s="297" t="s">
        <v>5815</v>
      </c>
      <c r="EAJ371" s="297" t="s">
        <v>5815</v>
      </c>
      <c r="EAK371" s="297" t="s">
        <v>5815</v>
      </c>
      <c r="EAL371" s="297" t="s">
        <v>5815</v>
      </c>
      <c r="EAM371" s="297" t="s">
        <v>5815</v>
      </c>
      <c r="EAN371" s="297" t="s">
        <v>5815</v>
      </c>
      <c r="EAO371" s="297" t="s">
        <v>5815</v>
      </c>
      <c r="EAP371" s="297" t="s">
        <v>5815</v>
      </c>
      <c r="EAQ371" s="297" t="s">
        <v>5815</v>
      </c>
      <c r="EAR371" s="297" t="s">
        <v>5815</v>
      </c>
      <c r="EAS371" s="297" t="s">
        <v>5815</v>
      </c>
      <c r="EAT371" s="297" t="s">
        <v>5815</v>
      </c>
      <c r="EAU371" s="297" t="s">
        <v>5815</v>
      </c>
      <c r="EAV371" s="297" t="s">
        <v>5815</v>
      </c>
      <c r="EAW371" s="297" t="s">
        <v>5815</v>
      </c>
      <c r="EAX371" s="297" t="s">
        <v>5815</v>
      </c>
      <c r="EAY371" s="297" t="s">
        <v>5815</v>
      </c>
      <c r="EAZ371" s="297" t="s">
        <v>5815</v>
      </c>
      <c r="EBA371" s="297" t="s">
        <v>5815</v>
      </c>
      <c r="EBB371" s="297" t="s">
        <v>5815</v>
      </c>
      <c r="EBC371" s="297" t="s">
        <v>5815</v>
      </c>
      <c r="EBD371" s="297" t="s">
        <v>5815</v>
      </c>
      <c r="EBE371" s="297" t="s">
        <v>5815</v>
      </c>
      <c r="EBF371" s="297" t="s">
        <v>5815</v>
      </c>
      <c r="EBG371" s="297" t="s">
        <v>5815</v>
      </c>
      <c r="EBH371" s="297" t="s">
        <v>5815</v>
      </c>
      <c r="EBI371" s="297" t="s">
        <v>5815</v>
      </c>
      <c r="EBJ371" s="297" t="s">
        <v>5815</v>
      </c>
      <c r="EBK371" s="297" t="s">
        <v>5815</v>
      </c>
      <c r="EBL371" s="297" t="s">
        <v>5815</v>
      </c>
      <c r="EBM371" s="297" t="s">
        <v>5815</v>
      </c>
      <c r="EBN371" s="297" t="s">
        <v>5815</v>
      </c>
      <c r="EBO371" s="297" t="s">
        <v>5815</v>
      </c>
      <c r="EBP371" s="297" t="s">
        <v>5815</v>
      </c>
      <c r="EBQ371" s="297" t="s">
        <v>5815</v>
      </c>
      <c r="EBR371" s="297" t="s">
        <v>5815</v>
      </c>
      <c r="EBS371" s="297" t="s">
        <v>5815</v>
      </c>
      <c r="EBT371" s="297" t="s">
        <v>5815</v>
      </c>
      <c r="EBU371" s="297" t="s">
        <v>5815</v>
      </c>
      <c r="EBV371" s="297" t="s">
        <v>5815</v>
      </c>
      <c r="EBW371" s="297" t="s">
        <v>5815</v>
      </c>
      <c r="EBX371" s="297" t="s">
        <v>5815</v>
      </c>
      <c r="EBY371" s="297" t="s">
        <v>5815</v>
      </c>
      <c r="EBZ371" s="297" t="s">
        <v>5815</v>
      </c>
      <c r="ECA371" s="297" t="s">
        <v>5815</v>
      </c>
      <c r="ECB371" s="297" t="s">
        <v>5815</v>
      </c>
      <c r="ECC371" s="297" t="s">
        <v>5815</v>
      </c>
      <c r="ECD371" s="297" t="s">
        <v>5815</v>
      </c>
      <c r="ECE371" s="297" t="s">
        <v>5815</v>
      </c>
      <c r="ECF371" s="297" t="s">
        <v>5815</v>
      </c>
      <c r="ECG371" s="297" t="s">
        <v>5815</v>
      </c>
      <c r="ECH371" s="297" t="s">
        <v>5815</v>
      </c>
      <c r="ECI371" s="297" t="s">
        <v>5815</v>
      </c>
      <c r="ECJ371" s="297" t="s">
        <v>5815</v>
      </c>
      <c r="ECK371" s="297" t="s">
        <v>5815</v>
      </c>
      <c r="ECL371" s="297" t="s">
        <v>5815</v>
      </c>
      <c r="ECM371" s="297" t="s">
        <v>5815</v>
      </c>
      <c r="ECN371" s="297" t="s">
        <v>5815</v>
      </c>
      <c r="ECO371" s="297" t="s">
        <v>5815</v>
      </c>
      <c r="ECP371" s="297" t="s">
        <v>5815</v>
      </c>
      <c r="ECQ371" s="297" t="s">
        <v>5815</v>
      </c>
      <c r="ECR371" s="297" t="s">
        <v>5815</v>
      </c>
      <c r="ECS371" s="297" t="s">
        <v>5815</v>
      </c>
      <c r="ECT371" s="297" t="s">
        <v>5815</v>
      </c>
      <c r="ECU371" s="297" t="s">
        <v>5815</v>
      </c>
      <c r="ECV371" s="297" t="s">
        <v>5815</v>
      </c>
      <c r="ECW371" s="297" t="s">
        <v>5815</v>
      </c>
      <c r="ECX371" s="297" t="s">
        <v>5815</v>
      </c>
      <c r="ECY371" s="297" t="s">
        <v>5815</v>
      </c>
      <c r="ECZ371" s="297" t="s">
        <v>5815</v>
      </c>
      <c r="EDA371" s="297" t="s">
        <v>5815</v>
      </c>
      <c r="EDB371" s="297" t="s">
        <v>5815</v>
      </c>
      <c r="EDC371" s="297" t="s">
        <v>5815</v>
      </c>
      <c r="EDD371" s="297" t="s">
        <v>5815</v>
      </c>
      <c r="EDE371" s="297" t="s">
        <v>5815</v>
      </c>
      <c r="EDF371" s="297" t="s">
        <v>5815</v>
      </c>
      <c r="EDG371" s="297" t="s">
        <v>5815</v>
      </c>
      <c r="EDH371" s="297" t="s">
        <v>5815</v>
      </c>
      <c r="EDI371" s="297" t="s">
        <v>5815</v>
      </c>
      <c r="EDJ371" s="297" t="s">
        <v>5815</v>
      </c>
      <c r="EDK371" s="297" t="s">
        <v>5815</v>
      </c>
      <c r="EDL371" s="297" t="s">
        <v>5815</v>
      </c>
      <c r="EDM371" s="297" t="s">
        <v>5815</v>
      </c>
      <c r="EDN371" s="297" t="s">
        <v>5815</v>
      </c>
      <c r="EDO371" s="297" t="s">
        <v>5815</v>
      </c>
      <c r="EDP371" s="297" t="s">
        <v>5815</v>
      </c>
      <c r="EDQ371" s="297" t="s">
        <v>5815</v>
      </c>
      <c r="EDR371" s="297" t="s">
        <v>5815</v>
      </c>
      <c r="EDS371" s="297" t="s">
        <v>5815</v>
      </c>
      <c r="EDT371" s="297" t="s">
        <v>5815</v>
      </c>
      <c r="EDU371" s="297" t="s">
        <v>5815</v>
      </c>
      <c r="EDV371" s="297" t="s">
        <v>5815</v>
      </c>
      <c r="EDW371" s="297" t="s">
        <v>5815</v>
      </c>
      <c r="EDX371" s="297" t="s">
        <v>5815</v>
      </c>
      <c r="EDY371" s="297" t="s">
        <v>5815</v>
      </c>
      <c r="EDZ371" s="297" t="s">
        <v>5815</v>
      </c>
      <c r="EEA371" s="297" t="s">
        <v>5815</v>
      </c>
      <c r="EEB371" s="297" t="s">
        <v>5815</v>
      </c>
      <c r="EEC371" s="297" t="s">
        <v>5815</v>
      </c>
      <c r="EED371" s="297" t="s">
        <v>5815</v>
      </c>
      <c r="EEE371" s="297" t="s">
        <v>5815</v>
      </c>
      <c r="EEF371" s="297" t="s">
        <v>5815</v>
      </c>
      <c r="EEG371" s="297" t="s">
        <v>5815</v>
      </c>
      <c r="EEH371" s="297" t="s">
        <v>5815</v>
      </c>
      <c r="EEI371" s="297" t="s">
        <v>5815</v>
      </c>
      <c r="EEJ371" s="297" t="s">
        <v>5815</v>
      </c>
      <c r="EEK371" s="297" t="s">
        <v>5815</v>
      </c>
      <c r="EEL371" s="297" t="s">
        <v>5815</v>
      </c>
      <c r="EEM371" s="297" t="s">
        <v>5815</v>
      </c>
      <c r="EEN371" s="297" t="s">
        <v>5815</v>
      </c>
      <c r="EEO371" s="297" t="s">
        <v>5815</v>
      </c>
      <c r="EEP371" s="297" t="s">
        <v>5815</v>
      </c>
      <c r="EEQ371" s="297" t="s">
        <v>5815</v>
      </c>
      <c r="EER371" s="297" t="s">
        <v>5815</v>
      </c>
      <c r="EES371" s="297" t="s">
        <v>5815</v>
      </c>
      <c r="EET371" s="297" t="s">
        <v>5815</v>
      </c>
      <c r="EEU371" s="297" t="s">
        <v>5815</v>
      </c>
      <c r="EEV371" s="297" t="s">
        <v>5815</v>
      </c>
      <c r="EEW371" s="297" t="s">
        <v>5815</v>
      </c>
      <c r="EEX371" s="297" t="s">
        <v>5815</v>
      </c>
      <c r="EEY371" s="297" t="s">
        <v>5815</v>
      </c>
      <c r="EEZ371" s="297" t="s">
        <v>5815</v>
      </c>
      <c r="EFA371" s="297" t="s">
        <v>5815</v>
      </c>
      <c r="EFB371" s="297" t="s">
        <v>5815</v>
      </c>
      <c r="EFC371" s="297" t="s">
        <v>5815</v>
      </c>
      <c r="EFD371" s="297" t="s">
        <v>5815</v>
      </c>
      <c r="EFE371" s="297" t="s">
        <v>5815</v>
      </c>
      <c r="EFF371" s="297" t="s">
        <v>5815</v>
      </c>
      <c r="EFG371" s="297" t="s">
        <v>5815</v>
      </c>
      <c r="EFH371" s="297" t="s">
        <v>5815</v>
      </c>
      <c r="EFI371" s="297" t="s">
        <v>5815</v>
      </c>
      <c r="EFJ371" s="297" t="s">
        <v>5815</v>
      </c>
      <c r="EFK371" s="297" t="s">
        <v>5815</v>
      </c>
      <c r="EFL371" s="297" t="s">
        <v>5815</v>
      </c>
      <c r="EFM371" s="297" t="s">
        <v>5815</v>
      </c>
      <c r="EFN371" s="297" t="s">
        <v>5815</v>
      </c>
      <c r="EFO371" s="297" t="s">
        <v>5815</v>
      </c>
      <c r="EFP371" s="297" t="s">
        <v>5815</v>
      </c>
      <c r="EFQ371" s="297" t="s">
        <v>5815</v>
      </c>
      <c r="EFR371" s="297" t="s">
        <v>5815</v>
      </c>
      <c r="EFS371" s="297" t="s">
        <v>5815</v>
      </c>
      <c r="EFT371" s="297" t="s">
        <v>5815</v>
      </c>
      <c r="EFU371" s="297" t="s">
        <v>5815</v>
      </c>
      <c r="EFV371" s="297" t="s">
        <v>5815</v>
      </c>
      <c r="EFW371" s="297" t="s">
        <v>5815</v>
      </c>
      <c r="EFX371" s="297" t="s">
        <v>5815</v>
      </c>
      <c r="EFY371" s="297" t="s">
        <v>5815</v>
      </c>
      <c r="EFZ371" s="297" t="s">
        <v>5815</v>
      </c>
      <c r="EGA371" s="297" t="s">
        <v>5815</v>
      </c>
      <c r="EGB371" s="297" t="s">
        <v>5815</v>
      </c>
      <c r="EGC371" s="297" t="s">
        <v>5815</v>
      </c>
      <c r="EGD371" s="297" t="s">
        <v>5815</v>
      </c>
      <c r="EGE371" s="297" t="s">
        <v>5815</v>
      </c>
      <c r="EGF371" s="297" t="s">
        <v>5815</v>
      </c>
      <c r="EGG371" s="297" t="s">
        <v>5815</v>
      </c>
      <c r="EGH371" s="297" t="s">
        <v>5815</v>
      </c>
      <c r="EGI371" s="297" t="s">
        <v>5815</v>
      </c>
      <c r="EGJ371" s="297" t="s">
        <v>5815</v>
      </c>
      <c r="EGK371" s="297" t="s">
        <v>5815</v>
      </c>
      <c r="EGL371" s="297" t="s">
        <v>5815</v>
      </c>
      <c r="EGM371" s="297" t="s">
        <v>5815</v>
      </c>
      <c r="EGN371" s="297" t="s">
        <v>5815</v>
      </c>
      <c r="EGO371" s="297" t="s">
        <v>5815</v>
      </c>
      <c r="EGP371" s="297" t="s">
        <v>5815</v>
      </c>
      <c r="EGQ371" s="297" t="s">
        <v>5815</v>
      </c>
      <c r="EGR371" s="297" t="s">
        <v>5815</v>
      </c>
      <c r="EGS371" s="297" t="s">
        <v>5815</v>
      </c>
      <c r="EGT371" s="297" t="s">
        <v>5815</v>
      </c>
      <c r="EGU371" s="297" t="s">
        <v>5815</v>
      </c>
      <c r="EGV371" s="297" t="s">
        <v>5815</v>
      </c>
      <c r="EGW371" s="297" t="s">
        <v>5815</v>
      </c>
      <c r="EGX371" s="297" t="s">
        <v>5815</v>
      </c>
      <c r="EGY371" s="297" t="s">
        <v>5815</v>
      </c>
      <c r="EGZ371" s="297" t="s">
        <v>5815</v>
      </c>
      <c r="EHA371" s="297" t="s">
        <v>5815</v>
      </c>
      <c r="EHB371" s="297" t="s">
        <v>5815</v>
      </c>
      <c r="EHC371" s="297" t="s">
        <v>5815</v>
      </c>
      <c r="EHD371" s="297" t="s">
        <v>5815</v>
      </c>
      <c r="EHE371" s="297" t="s">
        <v>5815</v>
      </c>
      <c r="EHF371" s="297" t="s">
        <v>5815</v>
      </c>
      <c r="EHG371" s="297" t="s">
        <v>5815</v>
      </c>
      <c r="EHH371" s="297" t="s">
        <v>5815</v>
      </c>
      <c r="EHI371" s="297" t="s">
        <v>5815</v>
      </c>
      <c r="EHJ371" s="297" t="s">
        <v>5815</v>
      </c>
      <c r="EHK371" s="297" t="s">
        <v>5815</v>
      </c>
      <c r="EHL371" s="297" t="s">
        <v>5815</v>
      </c>
      <c r="EHM371" s="297" t="s">
        <v>5815</v>
      </c>
      <c r="EHN371" s="297" t="s">
        <v>5815</v>
      </c>
      <c r="EHO371" s="297" t="s">
        <v>5815</v>
      </c>
      <c r="EHP371" s="297" t="s">
        <v>5815</v>
      </c>
      <c r="EHQ371" s="297" t="s">
        <v>5815</v>
      </c>
      <c r="EHR371" s="297" t="s">
        <v>5815</v>
      </c>
      <c r="EHS371" s="297" t="s">
        <v>5815</v>
      </c>
      <c r="EHT371" s="297" t="s">
        <v>5815</v>
      </c>
      <c r="EHU371" s="297" t="s">
        <v>5815</v>
      </c>
      <c r="EHV371" s="297" t="s">
        <v>5815</v>
      </c>
      <c r="EHW371" s="297" t="s">
        <v>5815</v>
      </c>
      <c r="EHX371" s="297" t="s">
        <v>5815</v>
      </c>
      <c r="EHY371" s="297" t="s">
        <v>5815</v>
      </c>
      <c r="EHZ371" s="297" t="s">
        <v>5815</v>
      </c>
      <c r="EIA371" s="297" t="s">
        <v>5815</v>
      </c>
      <c r="EIB371" s="297" t="s">
        <v>5815</v>
      </c>
      <c r="EIC371" s="297" t="s">
        <v>5815</v>
      </c>
      <c r="EID371" s="297" t="s">
        <v>5815</v>
      </c>
      <c r="EIE371" s="297" t="s">
        <v>5815</v>
      </c>
      <c r="EIF371" s="297" t="s">
        <v>5815</v>
      </c>
      <c r="EIG371" s="297" t="s">
        <v>5815</v>
      </c>
      <c r="EIH371" s="297" t="s">
        <v>5815</v>
      </c>
      <c r="EII371" s="297" t="s">
        <v>5815</v>
      </c>
      <c r="EIJ371" s="297" t="s">
        <v>5815</v>
      </c>
      <c r="EIK371" s="297" t="s">
        <v>5815</v>
      </c>
      <c r="EIL371" s="297" t="s">
        <v>5815</v>
      </c>
      <c r="EIM371" s="297" t="s">
        <v>5815</v>
      </c>
      <c r="EIN371" s="297" t="s">
        <v>5815</v>
      </c>
      <c r="EIO371" s="297" t="s">
        <v>5815</v>
      </c>
      <c r="EIP371" s="297" t="s">
        <v>5815</v>
      </c>
      <c r="EIQ371" s="297" t="s">
        <v>5815</v>
      </c>
      <c r="EIR371" s="297" t="s">
        <v>5815</v>
      </c>
      <c r="EIS371" s="297" t="s">
        <v>5815</v>
      </c>
      <c r="EIT371" s="297" t="s">
        <v>5815</v>
      </c>
      <c r="EIU371" s="297" t="s">
        <v>5815</v>
      </c>
      <c r="EIV371" s="297" t="s">
        <v>5815</v>
      </c>
      <c r="EIW371" s="297" t="s">
        <v>5815</v>
      </c>
      <c r="EIX371" s="297" t="s">
        <v>5815</v>
      </c>
      <c r="EIY371" s="297" t="s">
        <v>5815</v>
      </c>
      <c r="EIZ371" s="297" t="s">
        <v>5815</v>
      </c>
      <c r="EJA371" s="297" t="s">
        <v>5815</v>
      </c>
      <c r="EJB371" s="297" t="s">
        <v>5815</v>
      </c>
      <c r="EJC371" s="297" t="s">
        <v>5815</v>
      </c>
      <c r="EJD371" s="297" t="s">
        <v>5815</v>
      </c>
      <c r="EJE371" s="297" t="s">
        <v>5815</v>
      </c>
      <c r="EJF371" s="297" t="s">
        <v>5815</v>
      </c>
      <c r="EJG371" s="297" t="s">
        <v>5815</v>
      </c>
      <c r="EJH371" s="297" t="s">
        <v>5815</v>
      </c>
      <c r="EJI371" s="297" t="s">
        <v>5815</v>
      </c>
      <c r="EJJ371" s="297" t="s">
        <v>5815</v>
      </c>
      <c r="EJK371" s="297" t="s">
        <v>5815</v>
      </c>
      <c r="EJL371" s="297" t="s">
        <v>5815</v>
      </c>
      <c r="EJM371" s="297" t="s">
        <v>5815</v>
      </c>
      <c r="EJN371" s="297" t="s">
        <v>5815</v>
      </c>
      <c r="EJO371" s="297" t="s">
        <v>5815</v>
      </c>
      <c r="EJP371" s="297" t="s">
        <v>5815</v>
      </c>
      <c r="EJQ371" s="297" t="s">
        <v>5815</v>
      </c>
      <c r="EJR371" s="297" t="s">
        <v>5815</v>
      </c>
      <c r="EJS371" s="297" t="s">
        <v>5815</v>
      </c>
      <c r="EJT371" s="297" t="s">
        <v>5815</v>
      </c>
      <c r="EJU371" s="297" t="s">
        <v>5815</v>
      </c>
      <c r="EJV371" s="297" t="s">
        <v>5815</v>
      </c>
      <c r="EJW371" s="297" t="s">
        <v>5815</v>
      </c>
      <c r="EJX371" s="297" t="s">
        <v>5815</v>
      </c>
      <c r="EJY371" s="297" t="s">
        <v>5815</v>
      </c>
      <c r="EJZ371" s="297" t="s">
        <v>5815</v>
      </c>
      <c r="EKA371" s="297" t="s">
        <v>5815</v>
      </c>
      <c r="EKB371" s="297" t="s">
        <v>5815</v>
      </c>
      <c r="EKC371" s="297" t="s">
        <v>5815</v>
      </c>
      <c r="EKD371" s="297" t="s">
        <v>5815</v>
      </c>
      <c r="EKE371" s="297" t="s">
        <v>5815</v>
      </c>
      <c r="EKF371" s="297" t="s">
        <v>5815</v>
      </c>
      <c r="EKG371" s="297" t="s">
        <v>5815</v>
      </c>
      <c r="EKH371" s="297" t="s">
        <v>5815</v>
      </c>
      <c r="EKI371" s="297" t="s">
        <v>5815</v>
      </c>
      <c r="EKJ371" s="297" t="s">
        <v>5815</v>
      </c>
      <c r="EKK371" s="297" t="s">
        <v>5815</v>
      </c>
      <c r="EKL371" s="297" t="s">
        <v>5815</v>
      </c>
      <c r="EKM371" s="297" t="s">
        <v>5815</v>
      </c>
      <c r="EKN371" s="297" t="s">
        <v>5815</v>
      </c>
      <c r="EKO371" s="297" t="s">
        <v>5815</v>
      </c>
      <c r="EKP371" s="297" t="s">
        <v>5815</v>
      </c>
      <c r="EKQ371" s="297" t="s">
        <v>5815</v>
      </c>
      <c r="EKR371" s="297" t="s">
        <v>5815</v>
      </c>
      <c r="EKS371" s="297" t="s">
        <v>5815</v>
      </c>
      <c r="EKT371" s="297" t="s">
        <v>5815</v>
      </c>
      <c r="EKU371" s="297" t="s">
        <v>5815</v>
      </c>
      <c r="EKV371" s="297" t="s">
        <v>5815</v>
      </c>
      <c r="EKW371" s="297" t="s">
        <v>5815</v>
      </c>
      <c r="EKX371" s="297" t="s">
        <v>5815</v>
      </c>
      <c r="EKY371" s="297" t="s">
        <v>5815</v>
      </c>
      <c r="EKZ371" s="297" t="s">
        <v>5815</v>
      </c>
      <c r="ELA371" s="297" t="s">
        <v>5815</v>
      </c>
      <c r="ELB371" s="297" t="s">
        <v>5815</v>
      </c>
      <c r="ELC371" s="297" t="s">
        <v>5815</v>
      </c>
      <c r="ELD371" s="297" t="s">
        <v>5815</v>
      </c>
      <c r="ELE371" s="297" t="s">
        <v>5815</v>
      </c>
      <c r="ELF371" s="297" t="s">
        <v>5815</v>
      </c>
      <c r="ELG371" s="297" t="s">
        <v>5815</v>
      </c>
      <c r="ELH371" s="297" t="s">
        <v>5815</v>
      </c>
      <c r="ELI371" s="297" t="s">
        <v>5815</v>
      </c>
      <c r="ELJ371" s="297" t="s">
        <v>5815</v>
      </c>
      <c r="ELK371" s="297" t="s">
        <v>5815</v>
      </c>
      <c r="ELL371" s="297" t="s">
        <v>5815</v>
      </c>
      <c r="ELM371" s="297" t="s">
        <v>5815</v>
      </c>
      <c r="ELN371" s="297" t="s">
        <v>5815</v>
      </c>
      <c r="ELO371" s="297" t="s">
        <v>5815</v>
      </c>
      <c r="ELP371" s="297" t="s">
        <v>5815</v>
      </c>
      <c r="ELQ371" s="297" t="s">
        <v>5815</v>
      </c>
      <c r="ELR371" s="297" t="s">
        <v>5815</v>
      </c>
      <c r="ELS371" s="297" t="s">
        <v>5815</v>
      </c>
      <c r="ELT371" s="297" t="s">
        <v>5815</v>
      </c>
      <c r="ELU371" s="297" t="s">
        <v>5815</v>
      </c>
      <c r="ELV371" s="297" t="s">
        <v>5815</v>
      </c>
      <c r="ELW371" s="297" t="s">
        <v>5815</v>
      </c>
      <c r="ELX371" s="297" t="s">
        <v>5815</v>
      </c>
      <c r="ELY371" s="297" t="s">
        <v>5815</v>
      </c>
      <c r="ELZ371" s="297" t="s">
        <v>5815</v>
      </c>
      <c r="EMA371" s="297" t="s">
        <v>5815</v>
      </c>
      <c r="EMB371" s="297" t="s">
        <v>5815</v>
      </c>
      <c r="EMC371" s="297" t="s">
        <v>5815</v>
      </c>
      <c r="EMD371" s="297" t="s">
        <v>5815</v>
      </c>
      <c r="EME371" s="297" t="s">
        <v>5815</v>
      </c>
      <c r="EMF371" s="297" t="s">
        <v>5815</v>
      </c>
      <c r="EMG371" s="297" t="s">
        <v>5815</v>
      </c>
      <c r="EMH371" s="297" t="s">
        <v>5815</v>
      </c>
      <c r="EMI371" s="297" t="s">
        <v>5815</v>
      </c>
      <c r="EMJ371" s="297" t="s">
        <v>5815</v>
      </c>
      <c r="EMK371" s="297" t="s">
        <v>5815</v>
      </c>
      <c r="EML371" s="297" t="s">
        <v>5815</v>
      </c>
      <c r="EMM371" s="297" t="s">
        <v>5815</v>
      </c>
      <c r="EMN371" s="297" t="s">
        <v>5815</v>
      </c>
      <c r="EMO371" s="297" t="s">
        <v>5815</v>
      </c>
      <c r="EMP371" s="297" t="s">
        <v>5815</v>
      </c>
      <c r="EMQ371" s="297" t="s">
        <v>5815</v>
      </c>
      <c r="EMR371" s="297" t="s">
        <v>5815</v>
      </c>
      <c r="EMS371" s="297" t="s">
        <v>5815</v>
      </c>
      <c r="EMT371" s="297" t="s">
        <v>5815</v>
      </c>
      <c r="EMU371" s="297" t="s">
        <v>5815</v>
      </c>
      <c r="EMV371" s="297" t="s">
        <v>5815</v>
      </c>
      <c r="EMW371" s="297" t="s">
        <v>5815</v>
      </c>
      <c r="EMX371" s="297" t="s">
        <v>5815</v>
      </c>
      <c r="EMY371" s="297" t="s">
        <v>5815</v>
      </c>
      <c r="EMZ371" s="297" t="s">
        <v>5815</v>
      </c>
      <c r="ENA371" s="297" t="s">
        <v>5815</v>
      </c>
      <c r="ENB371" s="297" t="s">
        <v>5815</v>
      </c>
      <c r="ENC371" s="297" t="s">
        <v>5815</v>
      </c>
      <c r="END371" s="297" t="s">
        <v>5815</v>
      </c>
      <c r="ENE371" s="297" t="s">
        <v>5815</v>
      </c>
      <c r="ENF371" s="297" t="s">
        <v>5815</v>
      </c>
      <c r="ENG371" s="297" t="s">
        <v>5815</v>
      </c>
      <c r="ENH371" s="297" t="s">
        <v>5815</v>
      </c>
      <c r="ENI371" s="297" t="s">
        <v>5815</v>
      </c>
      <c r="ENJ371" s="297" t="s">
        <v>5815</v>
      </c>
      <c r="ENK371" s="297" t="s">
        <v>5815</v>
      </c>
      <c r="ENL371" s="297" t="s">
        <v>5815</v>
      </c>
      <c r="ENM371" s="297" t="s">
        <v>5815</v>
      </c>
      <c r="ENN371" s="297" t="s">
        <v>5815</v>
      </c>
      <c r="ENO371" s="297" t="s">
        <v>5815</v>
      </c>
      <c r="ENP371" s="297" t="s">
        <v>5815</v>
      </c>
      <c r="ENQ371" s="297" t="s">
        <v>5815</v>
      </c>
      <c r="ENR371" s="297" t="s">
        <v>5815</v>
      </c>
      <c r="ENS371" s="297" t="s">
        <v>5815</v>
      </c>
      <c r="ENT371" s="297" t="s">
        <v>5815</v>
      </c>
      <c r="ENU371" s="297" t="s">
        <v>5815</v>
      </c>
      <c r="ENV371" s="297" t="s">
        <v>5815</v>
      </c>
      <c r="ENW371" s="297" t="s">
        <v>5815</v>
      </c>
      <c r="ENX371" s="297" t="s">
        <v>5815</v>
      </c>
      <c r="ENY371" s="297" t="s">
        <v>5815</v>
      </c>
      <c r="ENZ371" s="297" t="s">
        <v>5815</v>
      </c>
      <c r="EOA371" s="297" t="s">
        <v>5815</v>
      </c>
      <c r="EOB371" s="297" t="s">
        <v>5815</v>
      </c>
      <c r="EOC371" s="297" t="s">
        <v>5815</v>
      </c>
      <c r="EOD371" s="297" t="s">
        <v>5815</v>
      </c>
      <c r="EOE371" s="297" t="s">
        <v>5815</v>
      </c>
      <c r="EOF371" s="297" t="s">
        <v>5815</v>
      </c>
      <c r="EOG371" s="297" t="s">
        <v>5815</v>
      </c>
      <c r="EOH371" s="297" t="s">
        <v>5815</v>
      </c>
      <c r="EOI371" s="297" t="s">
        <v>5815</v>
      </c>
      <c r="EOJ371" s="297" t="s">
        <v>5815</v>
      </c>
      <c r="EOK371" s="297" t="s">
        <v>5815</v>
      </c>
      <c r="EOL371" s="297" t="s">
        <v>5815</v>
      </c>
      <c r="EOM371" s="297" t="s">
        <v>5815</v>
      </c>
      <c r="EON371" s="297" t="s">
        <v>5815</v>
      </c>
      <c r="EOO371" s="297" t="s">
        <v>5815</v>
      </c>
      <c r="EOP371" s="297" t="s">
        <v>5815</v>
      </c>
      <c r="EOQ371" s="297" t="s">
        <v>5815</v>
      </c>
      <c r="EOR371" s="297" t="s">
        <v>5815</v>
      </c>
      <c r="EOS371" s="297" t="s">
        <v>5815</v>
      </c>
      <c r="EOT371" s="297" t="s">
        <v>5815</v>
      </c>
      <c r="EOU371" s="297" t="s">
        <v>5815</v>
      </c>
      <c r="EOV371" s="297" t="s">
        <v>5815</v>
      </c>
      <c r="EOW371" s="297" t="s">
        <v>5815</v>
      </c>
      <c r="EOX371" s="297" t="s">
        <v>5815</v>
      </c>
      <c r="EOY371" s="297" t="s">
        <v>5815</v>
      </c>
      <c r="EOZ371" s="297" t="s">
        <v>5815</v>
      </c>
      <c r="EPA371" s="297" t="s">
        <v>5815</v>
      </c>
      <c r="EPB371" s="297" t="s">
        <v>5815</v>
      </c>
      <c r="EPC371" s="297" t="s">
        <v>5815</v>
      </c>
      <c r="EPD371" s="297" t="s">
        <v>5815</v>
      </c>
      <c r="EPE371" s="297" t="s">
        <v>5815</v>
      </c>
      <c r="EPF371" s="297" t="s">
        <v>5815</v>
      </c>
      <c r="EPG371" s="297" t="s">
        <v>5815</v>
      </c>
      <c r="EPH371" s="297" t="s">
        <v>5815</v>
      </c>
      <c r="EPI371" s="297" t="s">
        <v>5815</v>
      </c>
      <c r="EPJ371" s="297" t="s">
        <v>5815</v>
      </c>
      <c r="EPK371" s="297" t="s">
        <v>5815</v>
      </c>
      <c r="EPL371" s="297" t="s">
        <v>5815</v>
      </c>
      <c r="EPM371" s="297" t="s">
        <v>5815</v>
      </c>
      <c r="EPN371" s="297" t="s">
        <v>5815</v>
      </c>
      <c r="EPO371" s="297" t="s">
        <v>5815</v>
      </c>
      <c r="EPP371" s="297" t="s">
        <v>5815</v>
      </c>
      <c r="EPQ371" s="297" t="s">
        <v>5815</v>
      </c>
      <c r="EPR371" s="297" t="s">
        <v>5815</v>
      </c>
      <c r="EPS371" s="297" t="s">
        <v>5815</v>
      </c>
      <c r="EPT371" s="297" t="s">
        <v>5815</v>
      </c>
      <c r="EPU371" s="297" t="s">
        <v>5815</v>
      </c>
      <c r="EPV371" s="297" t="s">
        <v>5815</v>
      </c>
      <c r="EPW371" s="297" t="s">
        <v>5815</v>
      </c>
      <c r="EPX371" s="297" t="s">
        <v>5815</v>
      </c>
      <c r="EPY371" s="297" t="s">
        <v>5815</v>
      </c>
      <c r="EPZ371" s="297" t="s">
        <v>5815</v>
      </c>
      <c r="EQA371" s="297" t="s">
        <v>5815</v>
      </c>
      <c r="EQB371" s="297" t="s">
        <v>5815</v>
      </c>
      <c r="EQC371" s="297" t="s">
        <v>5815</v>
      </c>
      <c r="EQD371" s="297" t="s">
        <v>5815</v>
      </c>
      <c r="EQE371" s="297" t="s">
        <v>5815</v>
      </c>
      <c r="EQF371" s="297" t="s">
        <v>5815</v>
      </c>
      <c r="EQG371" s="297" t="s">
        <v>5815</v>
      </c>
      <c r="EQH371" s="297" t="s">
        <v>5815</v>
      </c>
      <c r="EQI371" s="297" t="s">
        <v>5815</v>
      </c>
      <c r="EQJ371" s="297" t="s">
        <v>5815</v>
      </c>
      <c r="EQK371" s="297" t="s">
        <v>5815</v>
      </c>
      <c r="EQL371" s="297" t="s">
        <v>5815</v>
      </c>
      <c r="EQM371" s="297" t="s">
        <v>5815</v>
      </c>
      <c r="EQN371" s="297" t="s">
        <v>5815</v>
      </c>
      <c r="EQO371" s="297" t="s">
        <v>5815</v>
      </c>
      <c r="EQP371" s="297" t="s">
        <v>5815</v>
      </c>
      <c r="EQQ371" s="297" t="s">
        <v>5815</v>
      </c>
      <c r="EQR371" s="297" t="s">
        <v>5815</v>
      </c>
      <c r="EQS371" s="297" t="s">
        <v>5815</v>
      </c>
      <c r="EQT371" s="297" t="s">
        <v>5815</v>
      </c>
      <c r="EQU371" s="297" t="s">
        <v>5815</v>
      </c>
      <c r="EQV371" s="297" t="s">
        <v>5815</v>
      </c>
      <c r="EQW371" s="297" t="s">
        <v>5815</v>
      </c>
      <c r="EQX371" s="297" t="s">
        <v>5815</v>
      </c>
      <c r="EQY371" s="297" t="s">
        <v>5815</v>
      </c>
      <c r="EQZ371" s="297" t="s">
        <v>5815</v>
      </c>
      <c r="ERA371" s="297" t="s">
        <v>5815</v>
      </c>
      <c r="ERB371" s="297" t="s">
        <v>5815</v>
      </c>
      <c r="ERC371" s="297" t="s">
        <v>5815</v>
      </c>
      <c r="ERD371" s="297" t="s">
        <v>5815</v>
      </c>
      <c r="ERE371" s="297" t="s">
        <v>5815</v>
      </c>
      <c r="ERF371" s="297" t="s">
        <v>5815</v>
      </c>
      <c r="ERG371" s="297" t="s">
        <v>5815</v>
      </c>
      <c r="ERH371" s="297" t="s">
        <v>5815</v>
      </c>
      <c r="ERI371" s="297" t="s">
        <v>5815</v>
      </c>
      <c r="ERJ371" s="297" t="s">
        <v>5815</v>
      </c>
      <c r="ERK371" s="297" t="s">
        <v>5815</v>
      </c>
      <c r="ERL371" s="297" t="s">
        <v>5815</v>
      </c>
      <c r="ERM371" s="297" t="s">
        <v>5815</v>
      </c>
      <c r="ERN371" s="297" t="s">
        <v>5815</v>
      </c>
      <c r="ERO371" s="297" t="s">
        <v>5815</v>
      </c>
      <c r="ERP371" s="297" t="s">
        <v>5815</v>
      </c>
      <c r="ERQ371" s="297" t="s">
        <v>5815</v>
      </c>
      <c r="ERR371" s="297" t="s">
        <v>5815</v>
      </c>
      <c r="ERS371" s="297" t="s">
        <v>5815</v>
      </c>
      <c r="ERT371" s="297" t="s">
        <v>5815</v>
      </c>
      <c r="ERU371" s="297" t="s">
        <v>5815</v>
      </c>
      <c r="ERV371" s="297" t="s">
        <v>5815</v>
      </c>
      <c r="ERW371" s="297" t="s">
        <v>5815</v>
      </c>
      <c r="ERX371" s="297" t="s">
        <v>5815</v>
      </c>
      <c r="ERY371" s="297" t="s">
        <v>5815</v>
      </c>
      <c r="ERZ371" s="297" t="s">
        <v>5815</v>
      </c>
      <c r="ESA371" s="297" t="s">
        <v>5815</v>
      </c>
      <c r="ESB371" s="297" t="s">
        <v>5815</v>
      </c>
      <c r="ESC371" s="297" t="s">
        <v>5815</v>
      </c>
      <c r="ESD371" s="297" t="s">
        <v>5815</v>
      </c>
      <c r="ESE371" s="297" t="s">
        <v>5815</v>
      </c>
      <c r="ESF371" s="297" t="s">
        <v>5815</v>
      </c>
      <c r="ESG371" s="297" t="s">
        <v>5815</v>
      </c>
      <c r="ESH371" s="297" t="s">
        <v>5815</v>
      </c>
      <c r="ESI371" s="297" t="s">
        <v>5815</v>
      </c>
      <c r="ESJ371" s="297" t="s">
        <v>5815</v>
      </c>
      <c r="ESK371" s="297" t="s">
        <v>5815</v>
      </c>
      <c r="ESL371" s="297" t="s">
        <v>5815</v>
      </c>
      <c r="ESM371" s="297" t="s">
        <v>5815</v>
      </c>
      <c r="ESN371" s="297" t="s">
        <v>5815</v>
      </c>
      <c r="ESO371" s="297" t="s">
        <v>5815</v>
      </c>
      <c r="ESP371" s="297" t="s">
        <v>5815</v>
      </c>
      <c r="ESQ371" s="297" t="s">
        <v>5815</v>
      </c>
      <c r="ESR371" s="297" t="s">
        <v>5815</v>
      </c>
      <c r="ESS371" s="297" t="s">
        <v>5815</v>
      </c>
      <c r="EST371" s="297" t="s">
        <v>5815</v>
      </c>
      <c r="ESU371" s="297" t="s">
        <v>5815</v>
      </c>
      <c r="ESV371" s="297" t="s">
        <v>5815</v>
      </c>
      <c r="ESW371" s="297" t="s">
        <v>5815</v>
      </c>
      <c r="ESX371" s="297" t="s">
        <v>5815</v>
      </c>
      <c r="ESY371" s="297" t="s">
        <v>5815</v>
      </c>
      <c r="ESZ371" s="297" t="s">
        <v>5815</v>
      </c>
      <c r="ETA371" s="297" t="s">
        <v>5815</v>
      </c>
      <c r="ETB371" s="297" t="s">
        <v>5815</v>
      </c>
      <c r="ETC371" s="297" t="s">
        <v>5815</v>
      </c>
      <c r="ETD371" s="297" t="s">
        <v>5815</v>
      </c>
      <c r="ETE371" s="297" t="s">
        <v>5815</v>
      </c>
      <c r="ETF371" s="297" t="s">
        <v>5815</v>
      </c>
      <c r="ETG371" s="297" t="s">
        <v>5815</v>
      </c>
      <c r="ETH371" s="297" t="s">
        <v>5815</v>
      </c>
      <c r="ETI371" s="297" t="s">
        <v>5815</v>
      </c>
      <c r="ETJ371" s="297" t="s">
        <v>5815</v>
      </c>
      <c r="ETK371" s="297" t="s">
        <v>5815</v>
      </c>
      <c r="ETL371" s="297" t="s">
        <v>5815</v>
      </c>
      <c r="ETM371" s="297" t="s">
        <v>5815</v>
      </c>
      <c r="ETN371" s="297" t="s">
        <v>5815</v>
      </c>
      <c r="ETO371" s="297" t="s">
        <v>5815</v>
      </c>
      <c r="ETP371" s="297" t="s">
        <v>5815</v>
      </c>
      <c r="ETQ371" s="297" t="s">
        <v>5815</v>
      </c>
      <c r="ETR371" s="297" t="s">
        <v>5815</v>
      </c>
      <c r="ETS371" s="297" t="s">
        <v>5815</v>
      </c>
      <c r="ETT371" s="297" t="s">
        <v>5815</v>
      </c>
      <c r="ETU371" s="297" t="s">
        <v>5815</v>
      </c>
      <c r="ETV371" s="297" t="s">
        <v>5815</v>
      </c>
      <c r="ETW371" s="297" t="s">
        <v>5815</v>
      </c>
      <c r="ETX371" s="297" t="s">
        <v>5815</v>
      </c>
      <c r="ETY371" s="297" t="s">
        <v>5815</v>
      </c>
      <c r="ETZ371" s="297" t="s">
        <v>5815</v>
      </c>
      <c r="EUA371" s="297" t="s">
        <v>5815</v>
      </c>
      <c r="EUB371" s="297" t="s">
        <v>5815</v>
      </c>
      <c r="EUC371" s="297" t="s">
        <v>5815</v>
      </c>
      <c r="EUD371" s="297" t="s">
        <v>5815</v>
      </c>
      <c r="EUE371" s="297" t="s">
        <v>5815</v>
      </c>
      <c r="EUF371" s="297" t="s">
        <v>5815</v>
      </c>
      <c r="EUG371" s="297" t="s">
        <v>5815</v>
      </c>
      <c r="EUH371" s="297" t="s">
        <v>5815</v>
      </c>
      <c r="EUI371" s="297" t="s">
        <v>5815</v>
      </c>
      <c r="EUJ371" s="297" t="s">
        <v>5815</v>
      </c>
      <c r="EUK371" s="297" t="s">
        <v>5815</v>
      </c>
      <c r="EUL371" s="297" t="s">
        <v>5815</v>
      </c>
      <c r="EUM371" s="297" t="s">
        <v>5815</v>
      </c>
      <c r="EUN371" s="297" t="s">
        <v>5815</v>
      </c>
      <c r="EUO371" s="297" t="s">
        <v>5815</v>
      </c>
      <c r="EUP371" s="297" t="s">
        <v>5815</v>
      </c>
      <c r="EUQ371" s="297" t="s">
        <v>5815</v>
      </c>
      <c r="EUR371" s="297" t="s">
        <v>5815</v>
      </c>
      <c r="EUS371" s="297" t="s">
        <v>5815</v>
      </c>
      <c r="EUT371" s="297" t="s">
        <v>5815</v>
      </c>
      <c r="EUU371" s="297" t="s">
        <v>5815</v>
      </c>
      <c r="EUV371" s="297" t="s">
        <v>5815</v>
      </c>
      <c r="EUW371" s="297" t="s">
        <v>5815</v>
      </c>
      <c r="EUX371" s="297" t="s">
        <v>5815</v>
      </c>
      <c r="EUY371" s="297" t="s">
        <v>5815</v>
      </c>
      <c r="EUZ371" s="297" t="s">
        <v>5815</v>
      </c>
      <c r="EVA371" s="297" t="s">
        <v>5815</v>
      </c>
      <c r="EVB371" s="297" t="s">
        <v>5815</v>
      </c>
      <c r="EVC371" s="297" t="s">
        <v>5815</v>
      </c>
      <c r="EVD371" s="297" t="s">
        <v>5815</v>
      </c>
      <c r="EVE371" s="297" t="s">
        <v>5815</v>
      </c>
      <c r="EVF371" s="297" t="s">
        <v>5815</v>
      </c>
      <c r="EVG371" s="297" t="s">
        <v>5815</v>
      </c>
      <c r="EVH371" s="297" t="s">
        <v>5815</v>
      </c>
      <c r="EVI371" s="297" t="s">
        <v>5815</v>
      </c>
      <c r="EVJ371" s="297" t="s">
        <v>5815</v>
      </c>
      <c r="EVK371" s="297" t="s">
        <v>5815</v>
      </c>
      <c r="EVL371" s="297" t="s">
        <v>5815</v>
      </c>
      <c r="EVM371" s="297" t="s">
        <v>5815</v>
      </c>
      <c r="EVN371" s="297" t="s">
        <v>5815</v>
      </c>
      <c r="EVO371" s="297" t="s">
        <v>5815</v>
      </c>
      <c r="EVP371" s="297" t="s">
        <v>5815</v>
      </c>
      <c r="EVQ371" s="297" t="s">
        <v>5815</v>
      </c>
      <c r="EVR371" s="297" t="s">
        <v>5815</v>
      </c>
      <c r="EVS371" s="297" t="s">
        <v>5815</v>
      </c>
      <c r="EVT371" s="297" t="s">
        <v>5815</v>
      </c>
      <c r="EVU371" s="297" t="s">
        <v>5815</v>
      </c>
      <c r="EVV371" s="297" t="s">
        <v>5815</v>
      </c>
      <c r="EVW371" s="297" t="s">
        <v>5815</v>
      </c>
      <c r="EVX371" s="297" t="s">
        <v>5815</v>
      </c>
      <c r="EVY371" s="297" t="s">
        <v>5815</v>
      </c>
      <c r="EVZ371" s="297" t="s">
        <v>5815</v>
      </c>
      <c r="EWA371" s="297" t="s">
        <v>5815</v>
      </c>
      <c r="EWB371" s="297" t="s">
        <v>5815</v>
      </c>
      <c r="EWC371" s="297" t="s">
        <v>5815</v>
      </c>
      <c r="EWD371" s="297" t="s">
        <v>5815</v>
      </c>
      <c r="EWE371" s="297" t="s">
        <v>5815</v>
      </c>
      <c r="EWF371" s="297" t="s">
        <v>5815</v>
      </c>
      <c r="EWG371" s="297" t="s">
        <v>5815</v>
      </c>
      <c r="EWH371" s="297" t="s">
        <v>5815</v>
      </c>
      <c r="EWI371" s="297" t="s">
        <v>5815</v>
      </c>
      <c r="EWJ371" s="297" t="s">
        <v>5815</v>
      </c>
      <c r="EWK371" s="297" t="s">
        <v>5815</v>
      </c>
      <c r="EWL371" s="297" t="s">
        <v>5815</v>
      </c>
      <c r="EWM371" s="297" t="s">
        <v>5815</v>
      </c>
      <c r="EWN371" s="297" t="s">
        <v>5815</v>
      </c>
      <c r="EWO371" s="297" t="s">
        <v>5815</v>
      </c>
      <c r="EWP371" s="297" t="s">
        <v>5815</v>
      </c>
      <c r="EWQ371" s="297" t="s">
        <v>5815</v>
      </c>
      <c r="EWR371" s="297" t="s">
        <v>5815</v>
      </c>
      <c r="EWS371" s="297" t="s">
        <v>5815</v>
      </c>
      <c r="EWT371" s="297" t="s">
        <v>5815</v>
      </c>
      <c r="EWU371" s="297" t="s">
        <v>5815</v>
      </c>
      <c r="EWV371" s="297" t="s">
        <v>5815</v>
      </c>
      <c r="EWW371" s="297" t="s">
        <v>5815</v>
      </c>
      <c r="EWX371" s="297" t="s">
        <v>5815</v>
      </c>
      <c r="EWY371" s="297" t="s">
        <v>5815</v>
      </c>
      <c r="EWZ371" s="297" t="s">
        <v>5815</v>
      </c>
      <c r="EXA371" s="297" t="s">
        <v>5815</v>
      </c>
      <c r="EXB371" s="297" t="s">
        <v>5815</v>
      </c>
      <c r="EXC371" s="297" t="s">
        <v>5815</v>
      </c>
      <c r="EXD371" s="297" t="s">
        <v>5815</v>
      </c>
      <c r="EXE371" s="297" t="s">
        <v>5815</v>
      </c>
      <c r="EXF371" s="297" t="s">
        <v>5815</v>
      </c>
      <c r="EXG371" s="297" t="s">
        <v>5815</v>
      </c>
      <c r="EXH371" s="297" t="s">
        <v>5815</v>
      </c>
      <c r="EXI371" s="297" t="s">
        <v>5815</v>
      </c>
      <c r="EXJ371" s="297" t="s">
        <v>5815</v>
      </c>
      <c r="EXK371" s="297" t="s">
        <v>5815</v>
      </c>
      <c r="EXL371" s="297" t="s">
        <v>5815</v>
      </c>
      <c r="EXM371" s="297" t="s">
        <v>5815</v>
      </c>
      <c r="EXN371" s="297" t="s">
        <v>5815</v>
      </c>
      <c r="EXO371" s="297" t="s">
        <v>5815</v>
      </c>
      <c r="EXP371" s="297" t="s">
        <v>5815</v>
      </c>
      <c r="EXQ371" s="297" t="s">
        <v>5815</v>
      </c>
      <c r="EXR371" s="297" t="s">
        <v>5815</v>
      </c>
      <c r="EXS371" s="297" t="s">
        <v>5815</v>
      </c>
      <c r="EXT371" s="297" t="s">
        <v>5815</v>
      </c>
      <c r="EXU371" s="297" t="s">
        <v>5815</v>
      </c>
      <c r="EXV371" s="297" t="s">
        <v>5815</v>
      </c>
      <c r="EXW371" s="297" t="s">
        <v>5815</v>
      </c>
      <c r="EXX371" s="297" t="s">
        <v>5815</v>
      </c>
      <c r="EXY371" s="297" t="s">
        <v>5815</v>
      </c>
      <c r="EXZ371" s="297" t="s">
        <v>5815</v>
      </c>
      <c r="EYA371" s="297" t="s">
        <v>5815</v>
      </c>
      <c r="EYB371" s="297" t="s">
        <v>5815</v>
      </c>
      <c r="EYC371" s="297" t="s">
        <v>5815</v>
      </c>
      <c r="EYD371" s="297" t="s">
        <v>5815</v>
      </c>
      <c r="EYE371" s="297" t="s">
        <v>5815</v>
      </c>
      <c r="EYF371" s="297" t="s">
        <v>5815</v>
      </c>
      <c r="EYG371" s="297" t="s">
        <v>5815</v>
      </c>
      <c r="EYH371" s="297" t="s">
        <v>5815</v>
      </c>
      <c r="EYI371" s="297" t="s">
        <v>5815</v>
      </c>
      <c r="EYJ371" s="297" t="s">
        <v>5815</v>
      </c>
      <c r="EYK371" s="297" t="s">
        <v>5815</v>
      </c>
      <c r="EYL371" s="297" t="s">
        <v>5815</v>
      </c>
      <c r="EYM371" s="297" t="s">
        <v>5815</v>
      </c>
      <c r="EYN371" s="297" t="s">
        <v>5815</v>
      </c>
      <c r="EYO371" s="297" t="s">
        <v>5815</v>
      </c>
      <c r="EYP371" s="297" t="s">
        <v>5815</v>
      </c>
      <c r="EYQ371" s="297" t="s">
        <v>5815</v>
      </c>
      <c r="EYR371" s="297" t="s">
        <v>5815</v>
      </c>
      <c r="EYS371" s="297" t="s">
        <v>5815</v>
      </c>
      <c r="EYT371" s="297" t="s">
        <v>5815</v>
      </c>
      <c r="EYU371" s="297" t="s">
        <v>5815</v>
      </c>
      <c r="EYV371" s="297" t="s">
        <v>5815</v>
      </c>
      <c r="EYW371" s="297" t="s">
        <v>5815</v>
      </c>
      <c r="EYX371" s="297" t="s">
        <v>5815</v>
      </c>
      <c r="EYY371" s="297" t="s">
        <v>5815</v>
      </c>
      <c r="EYZ371" s="297" t="s">
        <v>5815</v>
      </c>
      <c r="EZA371" s="297" t="s">
        <v>5815</v>
      </c>
      <c r="EZB371" s="297" t="s">
        <v>5815</v>
      </c>
      <c r="EZC371" s="297" t="s">
        <v>5815</v>
      </c>
      <c r="EZD371" s="297" t="s">
        <v>5815</v>
      </c>
      <c r="EZE371" s="297" t="s">
        <v>5815</v>
      </c>
      <c r="EZF371" s="297" t="s">
        <v>5815</v>
      </c>
      <c r="EZG371" s="297" t="s">
        <v>5815</v>
      </c>
      <c r="EZH371" s="297" t="s">
        <v>5815</v>
      </c>
      <c r="EZI371" s="297" t="s">
        <v>5815</v>
      </c>
      <c r="EZJ371" s="297" t="s">
        <v>5815</v>
      </c>
      <c r="EZK371" s="297" t="s">
        <v>5815</v>
      </c>
      <c r="EZL371" s="297" t="s">
        <v>5815</v>
      </c>
      <c r="EZM371" s="297" t="s">
        <v>5815</v>
      </c>
      <c r="EZN371" s="297" t="s">
        <v>5815</v>
      </c>
      <c r="EZO371" s="297" t="s">
        <v>5815</v>
      </c>
      <c r="EZP371" s="297" t="s">
        <v>5815</v>
      </c>
      <c r="EZQ371" s="297" t="s">
        <v>5815</v>
      </c>
      <c r="EZR371" s="297" t="s">
        <v>5815</v>
      </c>
      <c r="EZS371" s="297" t="s">
        <v>5815</v>
      </c>
      <c r="EZT371" s="297" t="s">
        <v>5815</v>
      </c>
      <c r="EZU371" s="297" t="s">
        <v>5815</v>
      </c>
      <c r="EZV371" s="297" t="s">
        <v>5815</v>
      </c>
      <c r="EZW371" s="297" t="s">
        <v>5815</v>
      </c>
      <c r="EZX371" s="297" t="s">
        <v>5815</v>
      </c>
      <c r="EZY371" s="297" t="s">
        <v>5815</v>
      </c>
      <c r="EZZ371" s="297" t="s">
        <v>5815</v>
      </c>
      <c r="FAA371" s="297" t="s">
        <v>5815</v>
      </c>
      <c r="FAB371" s="297" t="s">
        <v>5815</v>
      </c>
      <c r="FAC371" s="297" t="s">
        <v>5815</v>
      </c>
      <c r="FAD371" s="297" t="s">
        <v>5815</v>
      </c>
      <c r="FAE371" s="297" t="s">
        <v>5815</v>
      </c>
      <c r="FAF371" s="297" t="s">
        <v>5815</v>
      </c>
      <c r="FAG371" s="297" t="s">
        <v>5815</v>
      </c>
      <c r="FAH371" s="297" t="s">
        <v>5815</v>
      </c>
      <c r="FAI371" s="297" t="s">
        <v>5815</v>
      </c>
      <c r="FAJ371" s="297" t="s">
        <v>5815</v>
      </c>
      <c r="FAK371" s="297" t="s">
        <v>5815</v>
      </c>
      <c r="FAL371" s="297" t="s">
        <v>5815</v>
      </c>
      <c r="FAM371" s="297" t="s">
        <v>5815</v>
      </c>
      <c r="FAN371" s="297" t="s">
        <v>5815</v>
      </c>
      <c r="FAO371" s="297" t="s">
        <v>5815</v>
      </c>
      <c r="FAP371" s="297" t="s">
        <v>5815</v>
      </c>
      <c r="FAQ371" s="297" t="s">
        <v>5815</v>
      </c>
      <c r="FAR371" s="297" t="s">
        <v>5815</v>
      </c>
      <c r="FAS371" s="297" t="s">
        <v>5815</v>
      </c>
      <c r="FAT371" s="297" t="s">
        <v>5815</v>
      </c>
      <c r="FAU371" s="297" t="s">
        <v>5815</v>
      </c>
      <c r="FAV371" s="297" t="s">
        <v>5815</v>
      </c>
      <c r="FAW371" s="297" t="s">
        <v>5815</v>
      </c>
      <c r="FAX371" s="297" t="s">
        <v>5815</v>
      </c>
      <c r="FAY371" s="297" t="s">
        <v>5815</v>
      </c>
      <c r="FAZ371" s="297" t="s">
        <v>5815</v>
      </c>
      <c r="FBA371" s="297" t="s">
        <v>5815</v>
      </c>
      <c r="FBB371" s="297" t="s">
        <v>5815</v>
      </c>
      <c r="FBC371" s="297" t="s">
        <v>5815</v>
      </c>
      <c r="FBD371" s="297" t="s">
        <v>5815</v>
      </c>
      <c r="FBE371" s="297" t="s">
        <v>5815</v>
      </c>
      <c r="FBF371" s="297" t="s">
        <v>5815</v>
      </c>
      <c r="FBG371" s="297" t="s">
        <v>5815</v>
      </c>
      <c r="FBH371" s="297" t="s">
        <v>5815</v>
      </c>
      <c r="FBI371" s="297" t="s">
        <v>5815</v>
      </c>
      <c r="FBJ371" s="297" t="s">
        <v>5815</v>
      </c>
      <c r="FBK371" s="297" t="s">
        <v>5815</v>
      </c>
      <c r="FBL371" s="297" t="s">
        <v>5815</v>
      </c>
      <c r="FBM371" s="297" t="s">
        <v>5815</v>
      </c>
      <c r="FBN371" s="297" t="s">
        <v>5815</v>
      </c>
      <c r="FBO371" s="297" t="s">
        <v>5815</v>
      </c>
      <c r="FBP371" s="297" t="s">
        <v>5815</v>
      </c>
      <c r="FBQ371" s="297" t="s">
        <v>5815</v>
      </c>
      <c r="FBR371" s="297" t="s">
        <v>5815</v>
      </c>
      <c r="FBS371" s="297" t="s">
        <v>5815</v>
      </c>
      <c r="FBT371" s="297" t="s">
        <v>5815</v>
      </c>
      <c r="FBU371" s="297" t="s">
        <v>5815</v>
      </c>
      <c r="FBV371" s="297" t="s">
        <v>5815</v>
      </c>
      <c r="FBW371" s="297" t="s">
        <v>5815</v>
      </c>
      <c r="FBX371" s="297" t="s">
        <v>5815</v>
      </c>
      <c r="FBY371" s="297" t="s">
        <v>5815</v>
      </c>
      <c r="FBZ371" s="297" t="s">
        <v>5815</v>
      </c>
      <c r="FCA371" s="297" t="s">
        <v>5815</v>
      </c>
      <c r="FCB371" s="297" t="s">
        <v>5815</v>
      </c>
      <c r="FCC371" s="297" t="s">
        <v>5815</v>
      </c>
      <c r="FCD371" s="297" t="s">
        <v>5815</v>
      </c>
      <c r="FCE371" s="297" t="s">
        <v>5815</v>
      </c>
      <c r="FCF371" s="297" t="s">
        <v>5815</v>
      </c>
      <c r="FCG371" s="297" t="s">
        <v>5815</v>
      </c>
      <c r="FCH371" s="297" t="s">
        <v>5815</v>
      </c>
      <c r="FCI371" s="297" t="s">
        <v>5815</v>
      </c>
      <c r="FCJ371" s="297" t="s">
        <v>5815</v>
      </c>
      <c r="FCK371" s="297" t="s">
        <v>5815</v>
      </c>
      <c r="FCL371" s="297" t="s">
        <v>5815</v>
      </c>
      <c r="FCM371" s="297" t="s">
        <v>5815</v>
      </c>
      <c r="FCN371" s="297" t="s">
        <v>5815</v>
      </c>
      <c r="FCO371" s="297" t="s">
        <v>5815</v>
      </c>
      <c r="FCP371" s="297" t="s">
        <v>5815</v>
      </c>
      <c r="FCQ371" s="297" t="s">
        <v>5815</v>
      </c>
      <c r="FCR371" s="297" t="s">
        <v>5815</v>
      </c>
      <c r="FCS371" s="297" t="s">
        <v>5815</v>
      </c>
      <c r="FCT371" s="297" t="s">
        <v>5815</v>
      </c>
      <c r="FCU371" s="297" t="s">
        <v>5815</v>
      </c>
      <c r="FCV371" s="297" t="s">
        <v>5815</v>
      </c>
      <c r="FCW371" s="297" t="s">
        <v>5815</v>
      </c>
      <c r="FCX371" s="297" t="s">
        <v>5815</v>
      </c>
      <c r="FCY371" s="297" t="s">
        <v>5815</v>
      </c>
      <c r="FCZ371" s="297" t="s">
        <v>5815</v>
      </c>
      <c r="FDA371" s="297" t="s">
        <v>5815</v>
      </c>
      <c r="FDB371" s="297" t="s">
        <v>5815</v>
      </c>
      <c r="FDC371" s="297" t="s">
        <v>5815</v>
      </c>
      <c r="FDD371" s="297" t="s">
        <v>5815</v>
      </c>
      <c r="FDE371" s="297" t="s">
        <v>5815</v>
      </c>
      <c r="FDF371" s="297" t="s">
        <v>5815</v>
      </c>
      <c r="FDG371" s="297" t="s">
        <v>5815</v>
      </c>
      <c r="FDH371" s="297" t="s">
        <v>5815</v>
      </c>
      <c r="FDI371" s="297" t="s">
        <v>5815</v>
      </c>
      <c r="FDJ371" s="297" t="s">
        <v>5815</v>
      </c>
      <c r="FDK371" s="297" t="s">
        <v>5815</v>
      </c>
      <c r="FDL371" s="297" t="s">
        <v>5815</v>
      </c>
      <c r="FDM371" s="297" t="s">
        <v>5815</v>
      </c>
      <c r="FDN371" s="297" t="s">
        <v>5815</v>
      </c>
      <c r="FDO371" s="297" t="s">
        <v>5815</v>
      </c>
      <c r="FDP371" s="297" t="s">
        <v>5815</v>
      </c>
      <c r="FDQ371" s="297" t="s">
        <v>5815</v>
      </c>
      <c r="FDR371" s="297" t="s">
        <v>5815</v>
      </c>
      <c r="FDS371" s="297" t="s">
        <v>5815</v>
      </c>
      <c r="FDT371" s="297" t="s">
        <v>5815</v>
      </c>
      <c r="FDU371" s="297" t="s">
        <v>5815</v>
      </c>
      <c r="FDV371" s="297" t="s">
        <v>5815</v>
      </c>
      <c r="FDW371" s="297" t="s">
        <v>5815</v>
      </c>
      <c r="FDX371" s="297" t="s">
        <v>5815</v>
      </c>
      <c r="FDY371" s="297" t="s">
        <v>5815</v>
      </c>
      <c r="FDZ371" s="297" t="s">
        <v>5815</v>
      </c>
      <c r="FEA371" s="297" t="s">
        <v>5815</v>
      </c>
      <c r="FEB371" s="297" t="s">
        <v>5815</v>
      </c>
      <c r="FEC371" s="297" t="s">
        <v>5815</v>
      </c>
      <c r="FED371" s="297" t="s">
        <v>5815</v>
      </c>
      <c r="FEE371" s="297" t="s">
        <v>5815</v>
      </c>
      <c r="FEF371" s="297" t="s">
        <v>5815</v>
      </c>
      <c r="FEG371" s="297" t="s">
        <v>5815</v>
      </c>
      <c r="FEH371" s="297" t="s">
        <v>5815</v>
      </c>
      <c r="FEI371" s="297" t="s">
        <v>5815</v>
      </c>
      <c r="FEJ371" s="297" t="s">
        <v>5815</v>
      </c>
      <c r="FEK371" s="297" t="s">
        <v>5815</v>
      </c>
      <c r="FEL371" s="297" t="s">
        <v>5815</v>
      </c>
      <c r="FEM371" s="297" t="s">
        <v>5815</v>
      </c>
      <c r="FEN371" s="297" t="s">
        <v>5815</v>
      </c>
      <c r="FEO371" s="297" t="s">
        <v>5815</v>
      </c>
      <c r="FEP371" s="297" t="s">
        <v>5815</v>
      </c>
      <c r="FEQ371" s="297" t="s">
        <v>5815</v>
      </c>
      <c r="FER371" s="297" t="s">
        <v>5815</v>
      </c>
      <c r="FES371" s="297" t="s">
        <v>5815</v>
      </c>
      <c r="FET371" s="297" t="s">
        <v>5815</v>
      </c>
      <c r="FEU371" s="297" t="s">
        <v>5815</v>
      </c>
      <c r="FEV371" s="297" t="s">
        <v>5815</v>
      </c>
      <c r="FEW371" s="297" t="s">
        <v>5815</v>
      </c>
      <c r="FEX371" s="297" t="s">
        <v>5815</v>
      </c>
      <c r="FEY371" s="297" t="s">
        <v>5815</v>
      </c>
      <c r="FEZ371" s="297" t="s">
        <v>5815</v>
      </c>
      <c r="FFA371" s="297" t="s">
        <v>5815</v>
      </c>
      <c r="FFB371" s="297" t="s">
        <v>5815</v>
      </c>
      <c r="FFC371" s="297" t="s">
        <v>5815</v>
      </c>
      <c r="FFD371" s="297" t="s">
        <v>5815</v>
      </c>
      <c r="FFE371" s="297" t="s">
        <v>5815</v>
      </c>
      <c r="FFF371" s="297" t="s">
        <v>5815</v>
      </c>
      <c r="FFG371" s="297" t="s">
        <v>5815</v>
      </c>
      <c r="FFH371" s="297" t="s">
        <v>5815</v>
      </c>
      <c r="FFI371" s="297" t="s">
        <v>5815</v>
      </c>
      <c r="FFJ371" s="297" t="s">
        <v>5815</v>
      </c>
      <c r="FFK371" s="297" t="s">
        <v>5815</v>
      </c>
      <c r="FFL371" s="297" t="s">
        <v>5815</v>
      </c>
      <c r="FFM371" s="297" t="s">
        <v>5815</v>
      </c>
      <c r="FFN371" s="297" t="s">
        <v>5815</v>
      </c>
      <c r="FFO371" s="297" t="s">
        <v>5815</v>
      </c>
      <c r="FFP371" s="297" t="s">
        <v>5815</v>
      </c>
      <c r="FFQ371" s="297" t="s">
        <v>5815</v>
      </c>
      <c r="FFR371" s="297" t="s">
        <v>5815</v>
      </c>
      <c r="FFS371" s="297" t="s">
        <v>5815</v>
      </c>
      <c r="FFT371" s="297" t="s">
        <v>5815</v>
      </c>
      <c r="FFU371" s="297" t="s">
        <v>5815</v>
      </c>
      <c r="FFV371" s="297" t="s">
        <v>5815</v>
      </c>
      <c r="FFW371" s="297" t="s">
        <v>5815</v>
      </c>
      <c r="FFX371" s="297" t="s">
        <v>5815</v>
      </c>
      <c r="FFY371" s="297" t="s">
        <v>5815</v>
      </c>
      <c r="FFZ371" s="297" t="s">
        <v>5815</v>
      </c>
      <c r="FGA371" s="297" t="s">
        <v>5815</v>
      </c>
      <c r="FGB371" s="297" t="s">
        <v>5815</v>
      </c>
      <c r="FGC371" s="297" t="s">
        <v>5815</v>
      </c>
      <c r="FGD371" s="297" t="s">
        <v>5815</v>
      </c>
      <c r="FGE371" s="297" t="s">
        <v>5815</v>
      </c>
      <c r="FGF371" s="297" t="s">
        <v>5815</v>
      </c>
      <c r="FGG371" s="297" t="s">
        <v>5815</v>
      </c>
      <c r="FGH371" s="297" t="s">
        <v>5815</v>
      </c>
      <c r="FGI371" s="297" t="s">
        <v>5815</v>
      </c>
      <c r="FGJ371" s="297" t="s">
        <v>5815</v>
      </c>
      <c r="FGK371" s="297" t="s">
        <v>5815</v>
      </c>
      <c r="FGL371" s="297" t="s">
        <v>5815</v>
      </c>
      <c r="FGM371" s="297" t="s">
        <v>5815</v>
      </c>
      <c r="FGN371" s="297" t="s">
        <v>5815</v>
      </c>
      <c r="FGO371" s="297" t="s">
        <v>5815</v>
      </c>
      <c r="FGP371" s="297" t="s">
        <v>5815</v>
      </c>
      <c r="FGQ371" s="297" t="s">
        <v>5815</v>
      </c>
      <c r="FGR371" s="297" t="s">
        <v>5815</v>
      </c>
      <c r="FGS371" s="297" t="s">
        <v>5815</v>
      </c>
      <c r="FGT371" s="297" t="s">
        <v>5815</v>
      </c>
      <c r="FGU371" s="297" t="s">
        <v>5815</v>
      </c>
      <c r="FGV371" s="297" t="s">
        <v>5815</v>
      </c>
      <c r="FGW371" s="297" t="s">
        <v>5815</v>
      </c>
      <c r="FGX371" s="297" t="s">
        <v>5815</v>
      </c>
      <c r="FGY371" s="297" t="s">
        <v>5815</v>
      </c>
      <c r="FGZ371" s="297" t="s">
        <v>5815</v>
      </c>
      <c r="FHA371" s="297" t="s">
        <v>5815</v>
      </c>
      <c r="FHB371" s="297" t="s">
        <v>5815</v>
      </c>
      <c r="FHC371" s="297" t="s">
        <v>5815</v>
      </c>
      <c r="FHD371" s="297" t="s">
        <v>5815</v>
      </c>
      <c r="FHE371" s="297" t="s">
        <v>5815</v>
      </c>
      <c r="FHF371" s="297" t="s">
        <v>5815</v>
      </c>
      <c r="FHG371" s="297" t="s">
        <v>5815</v>
      </c>
      <c r="FHH371" s="297" t="s">
        <v>5815</v>
      </c>
      <c r="FHI371" s="297" t="s">
        <v>5815</v>
      </c>
      <c r="FHJ371" s="297" t="s">
        <v>5815</v>
      </c>
      <c r="FHK371" s="297" t="s">
        <v>5815</v>
      </c>
      <c r="FHL371" s="297" t="s">
        <v>5815</v>
      </c>
      <c r="FHM371" s="297" t="s">
        <v>5815</v>
      </c>
      <c r="FHN371" s="297" t="s">
        <v>5815</v>
      </c>
      <c r="FHO371" s="297" t="s">
        <v>5815</v>
      </c>
      <c r="FHP371" s="297" t="s">
        <v>5815</v>
      </c>
      <c r="FHQ371" s="297" t="s">
        <v>5815</v>
      </c>
      <c r="FHR371" s="297" t="s">
        <v>5815</v>
      </c>
      <c r="FHS371" s="297" t="s">
        <v>5815</v>
      </c>
      <c r="FHT371" s="297" t="s">
        <v>5815</v>
      </c>
      <c r="FHU371" s="297" t="s">
        <v>5815</v>
      </c>
      <c r="FHV371" s="297" t="s">
        <v>5815</v>
      </c>
      <c r="FHW371" s="297" t="s">
        <v>5815</v>
      </c>
      <c r="FHX371" s="297" t="s">
        <v>5815</v>
      </c>
      <c r="FHY371" s="297" t="s">
        <v>5815</v>
      </c>
      <c r="FHZ371" s="297" t="s">
        <v>5815</v>
      </c>
      <c r="FIA371" s="297" t="s">
        <v>5815</v>
      </c>
      <c r="FIB371" s="297" t="s">
        <v>5815</v>
      </c>
      <c r="FIC371" s="297" t="s">
        <v>5815</v>
      </c>
      <c r="FID371" s="297" t="s">
        <v>5815</v>
      </c>
      <c r="FIE371" s="297" t="s">
        <v>5815</v>
      </c>
      <c r="FIF371" s="297" t="s">
        <v>5815</v>
      </c>
      <c r="FIG371" s="297" t="s">
        <v>5815</v>
      </c>
      <c r="FIH371" s="297" t="s">
        <v>5815</v>
      </c>
      <c r="FII371" s="297" t="s">
        <v>5815</v>
      </c>
      <c r="FIJ371" s="297" t="s">
        <v>5815</v>
      </c>
      <c r="FIK371" s="297" t="s">
        <v>5815</v>
      </c>
      <c r="FIL371" s="297" t="s">
        <v>5815</v>
      </c>
      <c r="FIM371" s="297" t="s">
        <v>5815</v>
      </c>
      <c r="FIN371" s="297" t="s">
        <v>5815</v>
      </c>
      <c r="FIO371" s="297" t="s">
        <v>5815</v>
      </c>
      <c r="FIP371" s="297" t="s">
        <v>5815</v>
      </c>
      <c r="FIQ371" s="297" t="s">
        <v>5815</v>
      </c>
      <c r="FIR371" s="297" t="s">
        <v>5815</v>
      </c>
      <c r="FIS371" s="297" t="s">
        <v>5815</v>
      </c>
      <c r="FIT371" s="297" t="s">
        <v>5815</v>
      </c>
      <c r="FIU371" s="297" t="s">
        <v>5815</v>
      </c>
      <c r="FIV371" s="297" t="s">
        <v>5815</v>
      </c>
      <c r="FIW371" s="297" t="s">
        <v>5815</v>
      </c>
      <c r="FIX371" s="297" t="s">
        <v>5815</v>
      </c>
      <c r="FIY371" s="297" t="s">
        <v>5815</v>
      </c>
      <c r="FIZ371" s="297" t="s">
        <v>5815</v>
      </c>
      <c r="FJA371" s="297" t="s">
        <v>5815</v>
      </c>
      <c r="FJB371" s="297" t="s">
        <v>5815</v>
      </c>
      <c r="FJC371" s="297" t="s">
        <v>5815</v>
      </c>
      <c r="FJD371" s="297" t="s">
        <v>5815</v>
      </c>
      <c r="FJE371" s="297" t="s">
        <v>5815</v>
      </c>
      <c r="FJF371" s="297" t="s">
        <v>5815</v>
      </c>
      <c r="FJG371" s="297" t="s">
        <v>5815</v>
      </c>
      <c r="FJH371" s="297" t="s">
        <v>5815</v>
      </c>
      <c r="FJI371" s="297" t="s">
        <v>5815</v>
      </c>
      <c r="FJJ371" s="297" t="s">
        <v>5815</v>
      </c>
      <c r="FJK371" s="297" t="s">
        <v>5815</v>
      </c>
      <c r="FJL371" s="297" t="s">
        <v>5815</v>
      </c>
      <c r="FJM371" s="297" t="s">
        <v>5815</v>
      </c>
      <c r="FJN371" s="297" t="s">
        <v>5815</v>
      </c>
      <c r="FJO371" s="297" t="s">
        <v>5815</v>
      </c>
      <c r="FJP371" s="297" t="s">
        <v>5815</v>
      </c>
      <c r="FJQ371" s="297" t="s">
        <v>5815</v>
      </c>
      <c r="FJR371" s="297" t="s">
        <v>5815</v>
      </c>
      <c r="FJS371" s="297" t="s">
        <v>5815</v>
      </c>
      <c r="FJT371" s="297" t="s">
        <v>5815</v>
      </c>
      <c r="FJU371" s="297" t="s">
        <v>5815</v>
      </c>
      <c r="FJV371" s="297" t="s">
        <v>5815</v>
      </c>
      <c r="FJW371" s="297" t="s">
        <v>5815</v>
      </c>
      <c r="FJX371" s="297" t="s">
        <v>5815</v>
      </c>
      <c r="FJY371" s="297" t="s">
        <v>5815</v>
      </c>
      <c r="FJZ371" s="297" t="s">
        <v>5815</v>
      </c>
      <c r="FKA371" s="297" t="s">
        <v>5815</v>
      </c>
      <c r="FKB371" s="297" t="s">
        <v>5815</v>
      </c>
      <c r="FKC371" s="297" t="s">
        <v>5815</v>
      </c>
      <c r="FKD371" s="297" t="s">
        <v>5815</v>
      </c>
      <c r="FKE371" s="297" t="s">
        <v>5815</v>
      </c>
      <c r="FKF371" s="297" t="s">
        <v>5815</v>
      </c>
      <c r="FKG371" s="297" t="s">
        <v>5815</v>
      </c>
      <c r="FKH371" s="297" t="s">
        <v>5815</v>
      </c>
      <c r="FKI371" s="297" t="s">
        <v>5815</v>
      </c>
      <c r="FKJ371" s="297" t="s">
        <v>5815</v>
      </c>
      <c r="FKK371" s="297" t="s">
        <v>5815</v>
      </c>
      <c r="FKL371" s="297" t="s">
        <v>5815</v>
      </c>
      <c r="FKM371" s="297" t="s">
        <v>5815</v>
      </c>
      <c r="FKN371" s="297" t="s">
        <v>5815</v>
      </c>
      <c r="FKO371" s="297" t="s">
        <v>5815</v>
      </c>
      <c r="FKP371" s="297" t="s">
        <v>5815</v>
      </c>
      <c r="FKQ371" s="297" t="s">
        <v>5815</v>
      </c>
      <c r="FKR371" s="297" t="s">
        <v>5815</v>
      </c>
      <c r="FKS371" s="297" t="s">
        <v>5815</v>
      </c>
      <c r="FKT371" s="297" t="s">
        <v>5815</v>
      </c>
      <c r="FKU371" s="297" t="s">
        <v>5815</v>
      </c>
      <c r="FKV371" s="297" t="s">
        <v>5815</v>
      </c>
      <c r="FKW371" s="297" t="s">
        <v>5815</v>
      </c>
      <c r="FKX371" s="297" t="s">
        <v>5815</v>
      </c>
      <c r="FKY371" s="297" t="s">
        <v>5815</v>
      </c>
      <c r="FKZ371" s="297" t="s">
        <v>5815</v>
      </c>
      <c r="FLA371" s="297" t="s">
        <v>5815</v>
      </c>
      <c r="FLB371" s="297" t="s">
        <v>5815</v>
      </c>
      <c r="FLC371" s="297" t="s">
        <v>5815</v>
      </c>
      <c r="FLD371" s="297" t="s">
        <v>5815</v>
      </c>
      <c r="FLE371" s="297" t="s">
        <v>5815</v>
      </c>
      <c r="FLF371" s="297" t="s">
        <v>5815</v>
      </c>
      <c r="FLG371" s="297" t="s">
        <v>5815</v>
      </c>
      <c r="FLH371" s="297" t="s">
        <v>5815</v>
      </c>
      <c r="FLI371" s="297" t="s">
        <v>5815</v>
      </c>
      <c r="FLJ371" s="297" t="s">
        <v>5815</v>
      </c>
      <c r="FLK371" s="297" t="s">
        <v>5815</v>
      </c>
      <c r="FLL371" s="297" t="s">
        <v>5815</v>
      </c>
      <c r="FLM371" s="297" t="s">
        <v>5815</v>
      </c>
      <c r="FLN371" s="297" t="s">
        <v>5815</v>
      </c>
      <c r="FLO371" s="297" t="s">
        <v>5815</v>
      </c>
      <c r="FLP371" s="297" t="s">
        <v>5815</v>
      </c>
      <c r="FLQ371" s="297" t="s">
        <v>5815</v>
      </c>
      <c r="FLR371" s="297" t="s">
        <v>5815</v>
      </c>
      <c r="FLS371" s="297" t="s">
        <v>5815</v>
      </c>
      <c r="FLT371" s="297" t="s">
        <v>5815</v>
      </c>
      <c r="FLU371" s="297" t="s">
        <v>5815</v>
      </c>
      <c r="FLV371" s="297" t="s">
        <v>5815</v>
      </c>
      <c r="FLW371" s="297" t="s">
        <v>5815</v>
      </c>
      <c r="FLX371" s="297" t="s">
        <v>5815</v>
      </c>
      <c r="FLY371" s="297" t="s">
        <v>5815</v>
      </c>
      <c r="FLZ371" s="297" t="s">
        <v>5815</v>
      </c>
      <c r="FMA371" s="297" t="s">
        <v>5815</v>
      </c>
      <c r="FMB371" s="297" t="s">
        <v>5815</v>
      </c>
      <c r="FMC371" s="297" t="s">
        <v>5815</v>
      </c>
      <c r="FMD371" s="297" t="s">
        <v>5815</v>
      </c>
      <c r="FME371" s="297" t="s">
        <v>5815</v>
      </c>
      <c r="FMF371" s="297" t="s">
        <v>5815</v>
      </c>
      <c r="FMG371" s="297" t="s">
        <v>5815</v>
      </c>
      <c r="FMH371" s="297" t="s">
        <v>5815</v>
      </c>
      <c r="FMI371" s="297" t="s">
        <v>5815</v>
      </c>
      <c r="FMJ371" s="297" t="s">
        <v>5815</v>
      </c>
      <c r="FMK371" s="297" t="s">
        <v>5815</v>
      </c>
      <c r="FML371" s="297" t="s">
        <v>5815</v>
      </c>
      <c r="FMM371" s="297" t="s">
        <v>5815</v>
      </c>
      <c r="FMN371" s="297" t="s">
        <v>5815</v>
      </c>
      <c r="FMO371" s="297" t="s">
        <v>5815</v>
      </c>
      <c r="FMP371" s="297" t="s">
        <v>5815</v>
      </c>
      <c r="FMQ371" s="297" t="s">
        <v>5815</v>
      </c>
      <c r="FMR371" s="297" t="s">
        <v>5815</v>
      </c>
      <c r="FMS371" s="297" t="s">
        <v>5815</v>
      </c>
      <c r="FMT371" s="297" t="s">
        <v>5815</v>
      </c>
      <c r="FMU371" s="297" t="s">
        <v>5815</v>
      </c>
      <c r="FMV371" s="297" t="s">
        <v>5815</v>
      </c>
      <c r="FMW371" s="297" t="s">
        <v>5815</v>
      </c>
      <c r="FMX371" s="297" t="s">
        <v>5815</v>
      </c>
      <c r="FMY371" s="297" t="s">
        <v>5815</v>
      </c>
      <c r="FMZ371" s="297" t="s">
        <v>5815</v>
      </c>
      <c r="FNA371" s="297" t="s">
        <v>5815</v>
      </c>
      <c r="FNB371" s="297" t="s">
        <v>5815</v>
      </c>
      <c r="FNC371" s="297" t="s">
        <v>5815</v>
      </c>
      <c r="FND371" s="297" t="s">
        <v>5815</v>
      </c>
      <c r="FNE371" s="297" t="s">
        <v>5815</v>
      </c>
      <c r="FNF371" s="297" t="s">
        <v>5815</v>
      </c>
      <c r="FNG371" s="297" t="s">
        <v>5815</v>
      </c>
      <c r="FNH371" s="297" t="s">
        <v>5815</v>
      </c>
      <c r="FNI371" s="297" t="s">
        <v>5815</v>
      </c>
      <c r="FNJ371" s="297" t="s">
        <v>5815</v>
      </c>
      <c r="FNK371" s="297" t="s">
        <v>5815</v>
      </c>
      <c r="FNL371" s="297" t="s">
        <v>5815</v>
      </c>
      <c r="FNM371" s="297" t="s">
        <v>5815</v>
      </c>
      <c r="FNN371" s="297" t="s">
        <v>5815</v>
      </c>
      <c r="FNO371" s="297" t="s">
        <v>5815</v>
      </c>
      <c r="FNP371" s="297" t="s">
        <v>5815</v>
      </c>
      <c r="FNQ371" s="297" t="s">
        <v>5815</v>
      </c>
      <c r="FNR371" s="297" t="s">
        <v>5815</v>
      </c>
      <c r="FNS371" s="297" t="s">
        <v>5815</v>
      </c>
      <c r="FNT371" s="297" t="s">
        <v>5815</v>
      </c>
      <c r="FNU371" s="297" t="s">
        <v>5815</v>
      </c>
      <c r="FNV371" s="297" t="s">
        <v>5815</v>
      </c>
      <c r="FNW371" s="297" t="s">
        <v>5815</v>
      </c>
      <c r="FNX371" s="297" t="s">
        <v>5815</v>
      </c>
      <c r="FNY371" s="297" t="s">
        <v>5815</v>
      </c>
      <c r="FNZ371" s="297" t="s">
        <v>5815</v>
      </c>
      <c r="FOA371" s="297" t="s">
        <v>5815</v>
      </c>
      <c r="FOB371" s="297" t="s">
        <v>5815</v>
      </c>
      <c r="FOC371" s="297" t="s">
        <v>5815</v>
      </c>
      <c r="FOD371" s="297" t="s">
        <v>5815</v>
      </c>
      <c r="FOE371" s="297" t="s">
        <v>5815</v>
      </c>
      <c r="FOF371" s="297" t="s">
        <v>5815</v>
      </c>
      <c r="FOG371" s="297" t="s">
        <v>5815</v>
      </c>
      <c r="FOH371" s="297" t="s">
        <v>5815</v>
      </c>
      <c r="FOI371" s="297" t="s">
        <v>5815</v>
      </c>
      <c r="FOJ371" s="297" t="s">
        <v>5815</v>
      </c>
      <c r="FOK371" s="297" t="s">
        <v>5815</v>
      </c>
      <c r="FOL371" s="297" t="s">
        <v>5815</v>
      </c>
      <c r="FOM371" s="297" t="s">
        <v>5815</v>
      </c>
      <c r="FON371" s="297" t="s">
        <v>5815</v>
      </c>
      <c r="FOO371" s="297" t="s">
        <v>5815</v>
      </c>
      <c r="FOP371" s="297" t="s">
        <v>5815</v>
      </c>
      <c r="FOQ371" s="297" t="s">
        <v>5815</v>
      </c>
      <c r="FOR371" s="297" t="s">
        <v>5815</v>
      </c>
      <c r="FOS371" s="297" t="s">
        <v>5815</v>
      </c>
      <c r="FOT371" s="297" t="s">
        <v>5815</v>
      </c>
      <c r="FOU371" s="297" t="s">
        <v>5815</v>
      </c>
      <c r="FOV371" s="297" t="s">
        <v>5815</v>
      </c>
      <c r="FOW371" s="297" t="s">
        <v>5815</v>
      </c>
      <c r="FOX371" s="297" t="s">
        <v>5815</v>
      </c>
      <c r="FOY371" s="297" t="s">
        <v>5815</v>
      </c>
      <c r="FOZ371" s="297" t="s">
        <v>5815</v>
      </c>
      <c r="FPA371" s="297" t="s">
        <v>5815</v>
      </c>
      <c r="FPB371" s="297" t="s">
        <v>5815</v>
      </c>
      <c r="FPC371" s="297" t="s">
        <v>5815</v>
      </c>
      <c r="FPD371" s="297" t="s">
        <v>5815</v>
      </c>
      <c r="FPE371" s="297" t="s">
        <v>5815</v>
      </c>
      <c r="FPF371" s="297" t="s">
        <v>5815</v>
      </c>
      <c r="FPG371" s="297" t="s">
        <v>5815</v>
      </c>
      <c r="FPH371" s="297" t="s">
        <v>5815</v>
      </c>
      <c r="FPI371" s="297" t="s">
        <v>5815</v>
      </c>
      <c r="FPJ371" s="297" t="s">
        <v>5815</v>
      </c>
      <c r="FPK371" s="297" t="s">
        <v>5815</v>
      </c>
      <c r="FPL371" s="297" t="s">
        <v>5815</v>
      </c>
      <c r="FPM371" s="297" t="s">
        <v>5815</v>
      </c>
      <c r="FPN371" s="297" t="s">
        <v>5815</v>
      </c>
      <c r="FPO371" s="297" t="s">
        <v>5815</v>
      </c>
      <c r="FPP371" s="297" t="s">
        <v>5815</v>
      </c>
      <c r="FPQ371" s="297" t="s">
        <v>5815</v>
      </c>
      <c r="FPR371" s="297" t="s">
        <v>5815</v>
      </c>
      <c r="FPS371" s="297" t="s">
        <v>5815</v>
      </c>
      <c r="FPT371" s="297" t="s">
        <v>5815</v>
      </c>
      <c r="FPU371" s="297" t="s">
        <v>5815</v>
      </c>
      <c r="FPV371" s="297" t="s">
        <v>5815</v>
      </c>
      <c r="FPW371" s="297" t="s">
        <v>5815</v>
      </c>
      <c r="FPX371" s="297" t="s">
        <v>5815</v>
      </c>
      <c r="FPY371" s="297" t="s">
        <v>5815</v>
      </c>
      <c r="FPZ371" s="297" t="s">
        <v>5815</v>
      </c>
      <c r="FQA371" s="297" t="s">
        <v>5815</v>
      </c>
      <c r="FQB371" s="297" t="s">
        <v>5815</v>
      </c>
      <c r="FQC371" s="297" t="s">
        <v>5815</v>
      </c>
      <c r="FQD371" s="297" t="s">
        <v>5815</v>
      </c>
      <c r="FQE371" s="297" t="s">
        <v>5815</v>
      </c>
      <c r="FQF371" s="297" t="s">
        <v>5815</v>
      </c>
      <c r="FQG371" s="297" t="s">
        <v>5815</v>
      </c>
      <c r="FQH371" s="297" t="s">
        <v>5815</v>
      </c>
      <c r="FQI371" s="297" t="s">
        <v>5815</v>
      </c>
      <c r="FQJ371" s="297" t="s">
        <v>5815</v>
      </c>
      <c r="FQK371" s="297" t="s">
        <v>5815</v>
      </c>
      <c r="FQL371" s="297" t="s">
        <v>5815</v>
      </c>
      <c r="FQM371" s="297" t="s">
        <v>5815</v>
      </c>
      <c r="FQN371" s="297" t="s">
        <v>5815</v>
      </c>
      <c r="FQO371" s="297" t="s">
        <v>5815</v>
      </c>
      <c r="FQP371" s="297" t="s">
        <v>5815</v>
      </c>
      <c r="FQQ371" s="297" t="s">
        <v>5815</v>
      </c>
      <c r="FQR371" s="297" t="s">
        <v>5815</v>
      </c>
      <c r="FQS371" s="297" t="s">
        <v>5815</v>
      </c>
      <c r="FQT371" s="297" t="s">
        <v>5815</v>
      </c>
      <c r="FQU371" s="297" t="s">
        <v>5815</v>
      </c>
      <c r="FQV371" s="297" t="s">
        <v>5815</v>
      </c>
      <c r="FQW371" s="297" t="s">
        <v>5815</v>
      </c>
      <c r="FQX371" s="297" t="s">
        <v>5815</v>
      </c>
      <c r="FQY371" s="297" t="s">
        <v>5815</v>
      </c>
      <c r="FQZ371" s="297" t="s">
        <v>5815</v>
      </c>
      <c r="FRA371" s="297" t="s">
        <v>5815</v>
      </c>
      <c r="FRB371" s="297" t="s">
        <v>5815</v>
      </c>
      <c r="FRC371" s="297" t="s">
        <v>5815</v>
      </c>
      <c r="FRD371" s="297" t="s">
        <v>5815</v>
      </c>
      <c r="FRE371" s="297" t="s">
        <v>5815</v>
      </c>
      <c r="FRF371" s="297" t="s">
        <v>5815</v>
      </c>
      <c r="FRG371" s="297" t="s">
        <v>5815</v>
      </c>
      <c r="FRH371" s="297" t="s">
        <v>5815</v>
      </c>
      <c r="FRI371" s="297" t="s">
        <v>5815</v>
      </c>
      <c r="FRJ371" s="297" t="s">
        <v>5815</v>
      </c>
      <c r="FRK371" s="297" t="s">
        <v>5815</v>
      </c>
      <c r="FRL371" s="297" t="s">
        <v>5815</v>
      </c>
      <c r="FRM371" s="297" t="s">
        <v>5815</v>
      </c>
      <c r="FRN371" s="297" t="s">
        <v>5815</v>
      </c>
      <c r="FRO371" s="297" t="s">
        <v>5815</v>
      </c>
      <c r="FRP371" s="297" t="s">
        <v>5815</v>
      </c>
      <c r="FRQ371" s="297" t="s">
        <v>5815</v>
      </c>
      <c r="FRR371" s="297" t="s">
        <v>5815</v>
      </c>
      <c r="FRS371" s="297" t="s">
        <v>5815</v>
      </c>
      <c r="FRT371" s="297" t="s">
        <v>5815</v>
      </c>
      <c r="FRU371" s="297" t="s">
        <v>5815</v>
      </c>
      <c r="FRV371" s="297" t="s">
        <v>5815</v>
      </c>
      <c r="FRW371" s="297" t="s">
        <v>5815</v>
      </c>
      <c r="FRX371" s="297" t="s">
        <v>5815</v>
      </c>
      <c r="FRY371" s="297" t="s">
        <v>5815</v>
      </c>
      <c r="FRZ371" s="297" t="s">
        <v>5815</v>
      </c>
      <c r="FSA371" s="297" t="s">
        <v>5815</v>
      </c>
      <c r="FSB371" s="297" t="s">
        <v>5815</v>
      </c>
      <c r="FSC371" s="297" t="s">
        <v>5815</v>
      </c>
      <c r="FSD371" s="297" t="s">
        <v>5815</v>
      </c>
      <c r="FSE371" s="297" t="s">
        <v>5815</v>
      </c>
      <c r="FSF371" s="297" t="s">
        <v>5815</v>
      </c>
      <c r="FSG371" s="297" t="s">
        <v>5815</v>
      </c>
      <c r="FSH371" s="297" t="s">
        <v>5815</v>
      </c>
      <c r="FSI371" s="297" t="s">
        <v>5815</v>
      </c>
      <c r="FSJ371" s="297" t="s">
        <v>5815</v>
      </c>
      <c r="FSK371" s="297" t="s">
        <v>5815</v>
      </c>
      <c r="FSL371" s="297" t="s">
        <v>5815</v>
      </c>
      <c r="FSM371" s="297" t="s">
        <v>5815</v>
      </c>
      <c r="FSN371" s="297" t="s">
        <v>5815</v>
      </c>
      <c r="FSO371" s="297" t="s">
        <v>5815</v>
      </c>
      <c r="FSP371" s="297" t="s">
        <v>5815</v>
      </c>
      <c r="FSQ371" s="297" t="s">
        <v>5815</v>
      </c>
      <c r="FSR371" s="297" t="s">
        <v>5815</v>
      </c>
      <c r="FSS371" s="297" t="s">
        <v>5815</v>
      </c>
      <c r="FST371" s="297" t="s">
        <v>5815</v>
      </c>
      <c r="FSU371" s="297" t="s">
        <v>5815</v>
      </c>
      <c r="FSV371" s="297" t="s">
        <v>5815</v>
      </c>
      <c r="FSW371" s="297" t="s">
        <v>5815</v>
      </c>
      <c r="FSX371" s="297" t="s">
        <v>5815</v>
      </c>
      <c r="FSY371" s="297" t="s">
        <v>5815</v>
      </c>
      <c r="FSZ371" s="297" t="s">
        <v>5815</v>
      </c>
      <c r="FTA371" s="297" t="s">
        <v>5815</v>
      </c>
      <c r="FTB371" s="297" t="s">
        <v>5815</v>
      </c>
      <c r="FTC371" s="297" t="s">
        <v>5815</v>
      </c>
      <c r="FTD371" s="297" t="s">
        <v>5815</v>
      </c>
      <c r="FTE371" s="297" t="s">
        <v>5815</v>
      </c>
      <c r="FTF371" s="297" t="s">
        <v>5815</v>
      </c>
      <c r="FTG371" s="297" t="s">
        <v>5815</v>
      </c>
      <c r="FTH371" s="297" t="s">
        <v>5815</v>
      </c>
      <c r="FTI371" s="297" t="s">
        <v>5815</v>
      </c>
      <c r="FTJ371" s="297" t="s">
        <v>5815</v>
      </c>
      <c r="FTK371" s="297" t="s">
        <v>5815</v>
      </c>
      <c r="FTL371" s="297" t="s">
        <v>5815</v>
      </c>
      <c r="FTM371" s="297" t="s">
        <v>5815</v>
      </c>
      <c r="FTN371" s="297" t="s">
        <v>5815</v>
      </c>
      <c r="FTO371" s="297" t="s">
        <v>5815</v>
      </c>
      <c r="FTP371" s="297" t="s">
        <v>5815</v>
      </c>
      <c r="FTQ371" s="297" t="s">
        <v>5815</v>
      </c>
      <c r="FTR371" s="297" t="s">
        <v>5815</v>
      </c>
      <c r="FTS371" s="297" t="s">
        <v>5815</v>
      </c>
      <c r="FTT371" s="297" t="s">
        <v>5815</v>
      </c>
      <c r="FTU371" s="297" t="s">
        <v>5815</v>
      </c>
      <c r="FTV371" s="297" t="s">
        <v>5815</v>
      </c>
      <c r="FTW371" s="297" t="s">
        <v>5815</v>
      </c>
      <c r="FTX371" s="297" t="s">
        <v>5815</v>
      </c>
      <c r="FTY371" s="297" t="s">
        <v>5815</v>
      </c>
      <c r="FTZ371" s="297" t="s">
        <v>5815</v>
      </c>
      <c r="FUA371" s="297" t="s">
        <v>5815</v>
      </c>
      <c r="FUB371" s="297" t="s">
        <v>5815</v>
      </c>
      <c r="FUC371" s="297" t="s">
        <v>5815</v>
      </c>
      <c r="FUD371" s="297" t="s">
        <v>5815</v>
      </c>
      <c r="FUE371" s="297" t="s">
        <v>5815</v>
      </c>
      <c r="FUF371" s="297" t="s">
        <v>5815</v>
      </c>
      <c r="FUG371" s="297" t="s">
        <v>5815</v>
      </c>
      <c r="FUH371" s="297" t="s">
        <v>5815</v>
      </c>
      <c r="FUI371" s="297" t="s">
        <v>5815</v>
      </c>
      <c r="FUJ371" s="297" t="s">
        <v>5815</v>
      </c>
      <c r="FUK371" s="297" t="s">
        <v>5815</v>
      </c>
      <c r="FUL371" s="297" t="s">
        <v>5815</v>
      </c>
      <c r="FUM371" s="297" t="s">
        <v>5815</v>
      </c>
      <c r="FUN371" s="297" t="s">
        <v>5815</v>
      </c>
      <c r="FUO371" s="297" t="s">
        <v>5815</v>
      </c>
      <c r="FUP371" s="297" t="s">
        <v>5815</v>
      </c>
      <c r="FUQ371" s="297" t="s">
        <v>5815</v>
      </c>
      <c r="FUR371" s="297" t="s">
        <v>5815</v>
      </c>
      <c r="FUS371" s="297" t="s">
        <v>5815</v>
      </c>
      <c r="FUT371" s="297" t="s">
        <v>5815</v>
      </c>
      <c r="FUU371" s="297" t="s">
        <v>5815</v>
      </c>
      <c r="FUV371" s="297" t="s">
        <v>5815</v>
      </c>
      <c r="FUW371" s="297" t="s">
        <v>5815</v>
      </c>
      <c r="FUX371" s="297" t="s">
        <v>5815</v>
      </c>
      <c r="FUY371" s="297" t="s">
        <v>5815</v>
      </c>
      <c r="FUZ371" s="297" t="s">
        <v>5815</v>
      </c>
      <c r="FVA371" s="297" t="s">
        <v>5815</v>
      </c>
      <c r="FVB371" s="297" t="s">
        <v>5815</v>
      </c>
      <c r="FVC371" s="297" t="s">
        <v>5815</v>
      </c>
      <c r="FVD371" s="297" t="s">
        <v>5815</v>
      </c>
      <c r="FVE371" s="297" t="s">
        <v>5815</v>
      </c>
      <c r="FVF371" s="297" t="s">
        <v>5815</v>
      </c>
      <c r="FVG371" s="297" t="s">
        <v>5815</v>
      </c>
      <c r="FVH371" s="297" t="s">
        <v>5815</v>
      </c>
      <c r="FVI371" s="297" t="s">
        <v>5815</v>
      </c>
      <c r="FVJ371" s="297" t="s">
        <v>5815</v>
      </c>
      <c r="FVK371" s="297" t="s">
        <v>5815</v>
      </c>
      <c r="FVL371" s="297" t="s">
        <v>5815</v>
      </c>
      <c r="FVM371" s="297" t="s">
        <v>5815</v>
      </c>
      <c r="FVN371" s="297" t="s">
        <v>5815</v>
      </c>
      <c r="FVO371" s="297" t="s">
        <v>5815</v>
      </c>
      <c r="FVP371" s="297" t="s">
        <v>5815</v>
      </c>
      <c r="FVQ371" s="297" t="s">
        <v>5815</v>
      </c>
      <c r="FVR371" s="297" t="s">
        <v>5815</v>
      </c>
      <c r="FVS371" s="297" t="s">
        <v>5815</v>
      </c>
      <c r="FVT371" s="297" t="s">
        <v>5815</v>
      </c>
      <c r="FVU371" s="297" t="s">
        <v>5815</v>
      </c>
      <c r="FVV371" s="297" t="s">
        <v>5815</v>
      </c>
      <c r="FVW371" s="297" t="s">
        <v>5815</v>
      </c>
      <c r="FVX371" s="297" t="s">
        <v>5815</v>
      </c>
      <c r="FVY371" s="297" t="s">
        <v>5815</v>
      </c>
      <c r="FVZ371" s="297" t="s">
        <v>5815</v>
      </c>
      <c r="FWA371" s="297" t="s">
        <v>5815</v>
      </c>
      <c r="FWB371" s="297" t="s">
        <v>5815</v>
      </c>
      <c r="FWC371" s="297" t="s">
        <v>5815</v>
      </c>
      <c r="FWD371" s="297" t="s">
        <v>5815</v>
      </c>
      <c r="FWE371" s="297" t="s">
        <v>5815</v>
      </c>
      <c r="FWF371" s="297" t="s">
        <v>5815</v>
      </c>
      <c r="FWG371" s="297" t="s">
        <v>5815</v>
      </c>
      <c r="FWH371" s="297" t="s">
        <v>5815</v>
      </c>
      <c r="FWI371" s="297" t="s">
        <v>5815</v>
      </c>
      <c r="FWJ371" s="297" t="s">
        <v>5815</v>
      </c>
      <c r="FWK371" s="297" t="s">
        <v>5815</v>
      </c>
      <c r="FWL371" s="297" t="s">
        <v>5815</v>
      </c>
      <c r="FWM371" s="297" t="s">
        <v>5815</v>
      </c>
      <c r="FWN371" s="297" t="s">
        <v>5815</v>
      </c>
      <c r="FWO371" s="297" t="s">
        <v>5815</v>
      </c>
      <c r="FWP371" s="297" t="s">
        <v>5815</v>
      </c>
      <c r="FWQ371" s="297" t="s">
        <v>5815</v>
      </c>
      <c r="FWR371" s="297" t="s">
        <v>5815</v>
      </c>
      <c r="FWS371" s="297" t="s">
        <v>5815</v>
      </c>
      <c r="FWT371" s="297" t="s">
        <v>5815</v>
      </c>
      <c r="FWU371" s="297" t="s">
        <v>5815</v>
      </c>
      <c r="FWV371" s="297" t="s">
        <v>5815</v>
      </c>
      <c r="FWW371" s="297" t="s">
        <v>5815</v>
      </c>
      <c r="FWX371" s="297" t="s">
        <v>5815</v>
      </c>
      <c r="FWY371" s="297" t="s">
        <v>5815</v>
      </c>
      <c r="FWZ371" s="297" t="s">
        <v>5815</v>
      </c>
      <c r="FXA371" s="297" t="s">
        <v>5815</v>
      </c>
      <c r="FXB371" s="297" t="s">
        <v>5815</v>
      </c>
      <c r="FXC371" s="297" t="s">
        <v>5815</v>
      </c>
      <c r="FXD371" s="297" t="s">
        <v>5815</v>
      </c>
      <c r="FXE371" s="297" t="s">
        <v>5815</v>
      </c>
      <c r="FXF371" s="297" t="s">
        <v>5815</v>
      </c>
      <c r="FXG371" s="297" t="s">
        <v>5815</v>
      </c>
      <c r="FXH371" s="297" t="s">
        <v>5815</v>
      </c>
      <c r="FXI371" s="297" t="s">
        <v>5815</v>
      </c>
      <c r="FXJ371" s="297" t="s">
        <v>5815</v>
      </c>
      <c r="FXK371" s="297" t="s">
        <v>5815</v>
      </c>
      <c r="FXL371" s="297" t="s">
        <v>5815</v>
      </c>
      <c r="FXM371" s="297" t="s">
        <v>5815</v>
      </c>
      <c r="FXN371" s="297" t="s">
        <v>5815</v>
      </c>
      <c r="FXO371" s="297" t="s">
        <v>5815</v>
      </c>
      <c r="FXP371" s="297" t="s">
        <v>5815</v>
      </c>
      <c r="FXQ371" s="297" t="s">
        <v>5815</v>
      </c>
      <c r="FXR371" s="297" t="s">
        <v>5815</v>
      </c>
      <c r="FXS371" s="297" t="s">
        <v>5815</v>
      </c>
      <c r="FXT371" s="297" t="s">
        <v>5815</v>
      </c>
      <c r="FXU371" s="297" t="s">
        <v>5815</v>
      </c>
      <c r="FXV371" s="297" t="s">
        <v>5815</v>
      </c>
      <c r="FXW371" s="297" t="s">
        <v>5815</v>
      </c>
      <c r="FXX371" s="297" t="s">
        <v>5815</v>
      </c>
      <c r="FXY371" s="297" t="s">
        <v>5815</v>
      </c>
      <c r="FXZ371" s="297" t="s">
        <v>5815</v>
      </c>
      <c r="FYA371" s="297" t="s">
        <v>5815</v>
      </c>
      <c r="FYB371" s="297" t="s">
        <v>5815</v>
      </c>
      <c r="FYC371" s="297" t="s">
        <v>5815</v>
      </c>
      <c r="FYD371" s="297" t="s">
        <v>5815</v>
      </c>
      <c r="FYE371" s="297" t="s">
        <v>5815</v>
      </c>
      <c r="FYF371" s="297" t="s">
        <v>5815</v>
      </c>
      <c r="FYG371" s="297" t="s">
        <v>5815</v>
      </c>
      <c r="FYH371" s="297" t="s">
        <v>5815</v>
      </c>
      <c r="FYI371" s="297" t="s">
        <v>5815</v>
      </c>
      <c r="FYJ371" s="297" t="s">
        <v>5815</v>
      </c>
      <c r="FYK371" s="297" t="s">
        <v>5815</v>
      </c>
      <c r="FYL371" s="297" t="s">
        <v>5815</v>
      </c>
      <c r="FYM371" s="297" t="s">
        <v>5815</v>
      </c>
      <c r="FYN371" s="297" t="s">
        <v>5815</v>
      </c>
      <c r="FYO371" s="297" t="s">
        <v>5815</v>
      </c>
      <c r="FYP371" s="297" t="s">
        <v>5815</v>
      </c>
      <c r="FYQ371" s="297" t="s">
        <v>5815</v>
      </c>
      <c r="FYR371" s="297" t="s">
        <v>5815</v>
      </c>
      <c r="FYS371" s="297" t="s">
        <v>5815</v>
      </c>
      <c r="FYT371" s="297" t="s">
        <v>5815</v>
      </c>
      <c r="FYU371" s="297" t="s">
        <v>5815</v>
      </c>
      <c r="FYV371" s="297" t="s">
        <v>5815</v>
      </c>
      <c r="FYW371" s="297" t="s">
        <v>5815</v>
      </c>
      <c r="FYX371" s="297" t="s">
        <v>5815</v>
      </c>
      <c r="FYY371" s="297" t="s">
        <v>5815</v>
      </c>
      <c r="FYZ371" s="297" t="s">
        <v>5815</v>
      </c>
      <c r="FZA371" s="297" t="s">
        <v>5815</v>
      </c>
      <c r="FZB371" s="297" t="s">
        <v>5815</v>
      </c>
      <c r="FZC371" s="297" t="s">
        <v>5815</v>
      </c>
      <c r="FZD371" s="297" t="s">
        <v>5815</v>
      </c>
      <c r="FZE371" s="297" t="s">
        <v>5815</v>
      </c>
      <c r="FZF371" s="297" t="s">
        <v>5815</v>
      </c>
      <c r="FZG371" s="297" t="s">
        <v>5815</v>
      </c>
      <c r="FZH371" s="297" t="s">
        <v>5815</v>
      </c>
      <c r="FZI371" s="297" t="s">
        <v>5815</v>
      </c>
      <c r="FZJ371" s="297" t="s">
        <v>5815</v>
      </c>
      <c r="FZK371" s="297" t="s">
        <v>5815</v>
      </c>
      <c r="FZL371" s="297" t="s">
        <v>5815</v>
      </c>
      <c r="FZM371" s="297" t="s">
        <v>5815</v>
      </c>
      <c r="FZN371" s="297" t="s">
        <v>5815</v>
      </c>
      <c r="FZO371" s="297" t="s">
        <v>5815</v>
      </c>
      <c r="FZP371" s="297" t="s">
        <v>5815</v>
      </c>
      <c r="FZQ371" s="297" t="s">
        <v>5815</v>
      </c>
      <c r="FZR371" s="297" t="s">
        <v>5815</v>
      </c>
      <c r="FZS371" s="297" t="s">
        <v>5815</v>
      </c>
      <c r="FZT371" s="297" t="s">
        <v>5815</v>
      </c>
      <c r="FZU371" s="297" t="s">
        <v>5815</v>
      </c>
      <c r="FZV371" s="297" t="s">
        <v>5815</v>
      </c>
      <c r="FZW371" s="297" t="s">
        <v>5815</v>
      </c>
      <c r="FZX371" s="297" t="s">
        <v>5815</v>
      </c>
      <c r="FZY371" s="297" t="s">
        <v>5815</v>
      </c>
      <c r="FZZ371" s="297" t="s">
        <v>5815</v>
      </c>
      <c r="GAA371" s="297" t="s">
        <v>5815</v>
      </c>
      <c r="GAB371" s="297" t="s">
        <v>5815</v>
      </c>
      <c r="GAC371" s="297" t="s">
        <v>5815</v>
      </c>
      <c r="GAD371" s="297" t="s">
        <v>5815</v>
      </c>
      <c r="GAE371" s="297" t="s">
        <v>5815</v>
      </c>
      <c r="GAF371" s="297" t="s">
        <v>5815</v>
      </c>
      <c r="GAG371" s="297" t="s">
        <v>5815</v>
      </c>
      <c r="GAH371" s="297" t="s">
        <v>5815</v>
      </c>
      <c r="GAI371" s="297" t="s">
        <v>5815</v>
      </c>
      <c r="GAJ371" s="297" t="s">
        <v>5815</v>
      </c>
      <c r="GAK371" s="297" t="s">
        <v>5815</v>
      </c>
      <c r="GAL371" s="297" t="s">
        <v>5815</v>
      </c>
      <c r="GAM371" s="297" t="s">
        <v>5815</v>
      </c>
      <c r="GAN371" s="297" t="s">
        <v>5815</v>
      </c>
      <c r="GAO371" s="297" t="s">
        <v>5815</v>
      </c>
      <c r="GAP371" s="297" t="s">
        <v>5815</v>
      </c>
      <c r="GAQ371" s="297" t="s">
        <v>5815</v>
      </c>
      <c r="GAR371" s="297" t="s">
        <v>5815</v>
      </c>
      <c r="GAS371" s="297" t="s">
        <v>5815</v>
      </c>
      <c r="GAT371" s="297" t="s">
        <v>5815</v>
      </c>
      <c r="GAU371" s="297" t="s">
        <v>5815</v>
      </c>
      <c r="GAV371" s="297" t="s">
        <v>5815</v>
      </c>
      <c r="GAW371" s="297" t="s">
        <v>5815</v>
      </c>
      <c r="GAX371" s="297" t="s">
        <v>5815</v>
      </c>
      <c r="GAY371" s="297" t="s">
        <v>5815</v>
      </c>
      <c r="GAZ371" s="297" t="s">
        <v>5815</v>
      </c>
      <c r="GBA371" s="297" t="s">
        <v>5815</v>
      </c>
      <c r="GBB371" s="297" t="s">
        <v>5815</v>
      </c>
      <c r="GBC371" s="297" t="s">
        <v>5815</v>
      </c>
      <c r="GBD371" s="297" t="s">
        <v>5815</v>
      </c>
      <c r="GBE371" s="297" t="s">
        <v>5815</v>
      </c>
      <c r="GBF371" s="297" t="s">
        <v>5815</v>
      </c>
      <c r="GBG371" s="297" t="s">
        <v>5815</v>
      </c>
      <c r="GBH371" s="297" t="s">
        <v>5815</v>
      </c>
      <c r="GBI371" s="297" t="s">
        <v>5815</v>
      </c>
      <c r="GBJ371" s="297" t="s">
        <v>5815</v>
      </c>
      <c r="GBK371" s="297" t="s">
        <v>5815</v>
      </c>
      <c r="GBL371" s="297" t="s">
        <v>5815</v>
      </c>
      <c r="GBM371" s="297" t="s">
        <v>5815</v>
      </c>
      <c r="GBN371" s="297" t="s">
        <v>5815</v>
      </c>
      <c r="GBO371" s="297" t="s">
        <v>5815</v>
      </c>
      <c r="GBP371" s="297" t="s">
        <v>5815</v>
      </c>
      <c r="GBQ371" s="297" t="s">
        <v>5815</v>
      </c>
      <c r="GBR371" s="297" t="s">
        <v>5815</v>
      </c>
      <c r="GBS371" s="297" t="s">
        <v>5815</v>
      </c>
      <c r="GBT371" s="297" t="s">
        <v>5815</v>
      </c>
      <c r="GBU371" s="297" t="s">
        <v>5815</v>
      </c>
      <c r="GBV371" s="297" t="s">
        <v>5815</v>
      </c>
      <c r="GBW371" s="297" t="s">
        <v>5815</v>
      </c>
      <c r="GBX371" s="297" t="s">
        <v>5815</v>
      </c>
      <c r="GBY371" s="297" t="s">
        <v>5815</v>
      </c>
      <c r="GBZ371" s="297" t="s">
        <v>5815</v>
      </c>
      <c r="GCA371" s="297" t="s">
        <v>5815</v>
      </c>
      <c r="GCB371" s="297" t="s">
        <v>5815</v>
      </c>
      <c r="GCC371" s="297" t="s">
        <v>5815</v>
      </c>
      <c r="GCD371" s="297" t="s">
        <v>5815</v>
      </c>
      <c r="GCE371" s="297" t="s">
        <v>5815</v>
      </c>
      <c r="GCF371" s="297" t="s">
        <v>5815</v>
      </c>
      <c r="GCG371" s="297" t="s">
        <v>5815</v>
      </c>
      <c r="GCH371" s="297" t="s">
        <v>5815</v>
      </c>
      <c r="GCI371" s="297" t="s">
        <v>5815</v>
      </c>
      <c r="GCJ371" s="297" t="s">
        <v>5815</v>
      </c>
      <c r="GCK371" s="297" t="s">
        <v>5815</v>
      </c>
      <c r="GCL371" s="297" t="s">
        <v>5815</v>
      </c>
      <c r="GCM371" s="297" t="s">
        <v>5815</v>
      </c>
      <c r="GCN371" s="297" t="s">
        <v>5815</v>
      </c>
      <c r="GCO371" s="297" t="s">
        <v>5815</v>
      </c>
      <c r="GCP371" s="297" t="s">
        <v>5815</v>
      </c>
      <c r="GCQ371" s="297" t="s">
        <v>5815</v>
      </c>
      <c r="GCR371" s="297" t="s">
        <v>5815</v>
      </c>
      <c r="GCS371" s="297" t="s">
        <v>5815</v>
      </c>
      <c r="GCT371" s="297" t="s">
        <v>5815</v>
      </c>
      <c r="GCU371" s="297" t="s">
        <v>5815</v>
      </c>
      <c r="GCV371" s="297" t="s">
        <v>5815</v>
      </c>
      <c r="GCW371" s="297" t="s">
        <v>5815</v>
      </c>
      <c r="GCX371" s="297" t="s">
        <v>5815</v>
      </c>
      <c r="GCY371" s="297" t="s">
        <v>5815</v>
      </c>
      <c r="GCZ371" s="297" t="s">
        <v>5815</v>
      </c>
      <c r="GDA371" s="297" t="s">
        <v>5815</v>
      </c>
      <c r="GDB371" s="297" t="s">
        <v>5815</v>
      </c>
      <c r="GDC371" s="297" t="s">
        <v>5815</v>
      </c>
      <c r="GDD371" s="297" t="s">
        <v>5815</v>
      </c>
      <c r="GDE371" s="297" t="s">
        <v>5815</v>
      </c>
      <c r="GDF371" s="297" t="s">
        <v>5815</v>
      </c>
      <c r="GDG371" s="297" t="s">
        <v>5815</v>
      </c>
      <c r="GDH371" s="297" t="s">
        <v>5815</v>
      </c>
      <c r="GDI371" s="297" t="s">
        <v>5815</v>
      </c>
      <c r="GDJ371" s="297" t="s">
        <v>5815</v>
      </c>
      <c r="GDK371" s="297" t="s">
        <v>5815</v>
      </c>
      <c r="GDL371" s="297" t="s">
        <v>5815</v>
      </c>
      <c r="GDM371" s="297" t="s">
        <v>5815</v>
      </c>
      <c r="GDN371" s="297" t="s">
        <v>5815</v>
      </c>
      <c r="GDO371" s="297" t="s">
        <v>5815</v>
      </c>
      <c r="GDP371" s="297" t="s">
        <v>5815</v>
      </c>
      <c r="GDQ371" s="297" t="s">
        <v>5815</v>
      </c>
      <c r="GDR371" s="297" t="s">
        <v>5815</v>
      </c>
      <c r="GDS371" s="297" t="s">
        <v>5815</v>
      </c>
      <c r="GDT371" s="297" t="s">
        <v>5815</v>
      </c>
      <c r="GDU371" s="297" t="s">
        <v>5815</v>
      </c>
      <c r="GDV371" s="297" t="s">
        <v>5815</v>
      </c>
      <c r="GDW371" s="297" t="s">
        <v>5815</v>
      </c>
      <c r="GDX371" s="297" t="s">
        <v>5815</v>
      </c>
      <c r="GDY371" s="297" t="s">
        <v>5815</v>
      </c>
      <c r="GDZ371" s="297" t="s">
        <v>5815</v>
      </c>
      <c r="GEA371" s="297" t="s">
        <v>5815</v>
      </c>
      <c r="GEB371" s="297" t="s">
        <v>5815</v>
      </c>
      <c r="GEC371" s="297" t="s">
        <v>5815</v>
      </c>
      <c r="GED371" s="297" t="s">
        <v>5815</v>
      </c>
      <c r="GEE371" s="297" t="s">
        <v>5815</v>
      </c>
      <c r="GEF371" s="297" t="s">
        <v>5815</v>
      </c>
      <c r="GEG371" s="297" t="s">
        <v>5815</v>
      </c>
      <c r="GEH371" s="297" t="s">
        <v>5815</v>
      </c>
      <c r="GEI371" s="297" t="s">
        <v>5815</v>
      </c>
      <c r="GEJ371" s="297" t="s">
        <v>5815</v>
      </c>
      <c r="GEK371" s="297" t="s">
        <v>5815</v>
      </c>
      <c r="GEL371" s="297" t="s">
        <v>5815</v>
      </c>
      <c r="GEM371" s="297" t="s">
        <v>5815</v>
      </c>
      <c r="GEN371" s="297" t="s">
        <v>5815</v>
      </c>
      <c r="GEO371" s="297" t="s">
        <v>5815</v>
      </c>
      <c r="GEP371" s="297" t="s">
        <v>5815</v>
      </c>
      <c r="GEQ371" s="297" t="s">
        <v>5815</v>
      </c>
      <c r="GER371" s="297" t="s">
        <v>5815</v>
      </c>
      <c r="GES371" s="297" t="s">
        <v>5815</v>
      </c>
      <c r="GET371" s="297" t="s">
        <v>5815</v>
      </c>
      <c r="GEU371" s="297" t="s">
        <v>5815</v>
      </c>
      <c r="GEV371" s="297" t="s">
        <v>5815</v>
      </c>
      <c r="GEW371" s="297" t="s">
        <v>5815</v>
      </c>
      <c r="GEX371" s="297" t="s">
        <v>5815</v>
      </c>
      <c r="GEY371" s="297" t="s">
        <v>5815</v>
      </c>
      <c r="GEZ371" s="297" t="s">
        <v>5815</v>
      </c>
      <c r="GFA371" s="297" t="s">
        <v>5815</v>
      </c>
      <c r="GFB371" s="297" t="s">
        <v>5815</v>
      </c>
      <c r="GFC371" s="297" t="s">
        <v>5815</v>
      </c>
      <c r="GFD371" s="297" t="s">
        <v>5815</v>
      </c>
      <c r="GFE371" s="297" t="s">
        <v>5815</v>
      </c>
      <c r="GFF371" s="297" t="s">
        <v>5815</v>
      </c>
      <c r="GFG371" s="297" t="s">
        <v>5815</v>
      </c>
      <c r="GFH371" s="297" t="s">
        <v>5815</v>
      </c>
      <c r="GFI371" s="297" t="s">
        <v>5815</v>
      </c>
      <c r="GFJ371" s="297" t="s">
        <v>5815</v>
      </c>
      <c r="GFK371" s="297" t="s">
        <v>5815</v>
      </c>
      <c r="GFL371" s="297" t="s">
        <v>5815</v>
      </c>
      <c r="GFM371" s="297" t="s">
        <v>5815</v>
      </c>
      <c r="GFN371" s="297" t="s">
        <v>5815</v>
      </c>
      <c r="GFO371" s="297" t="s">
        <v>5815</v>
      </c>
      <c r="GFP371" s="297" t="s">
        <v>5815</v>
      </c>
      <c r="GFQ371" s="297" t="s">
        <v>5815</v>
      </c>
      <c r="GFR371" s="297" t="s">
        <v>5815</v>
      </c>
      <c r="GFS371" s="297" t="s">
        <v>5815</v>
      </c>
      <c r="GFT371" s="297" t="s">
        <v>5815</v>
      </c>
      <c r="GFU371" s="297" t="s">
        <v>5815</v>
      </c>
      <c r="GFV371" s="297" t="s">
        <v>5815</v>
      </c>
      <c r="GFW371" s="297" t="s">
        <v>5815</v>
      </c>
      <c r="GFX371" s="297" t="s">
        <v>5815</v>
      </c>
      <c r="GFY371" s="297" t="s">
        <v>5815</v>
      </c>
      <c r="GFZ371" s="297" t="s">
        <v>5815</v>
      </c>
      <c r="GGA371" s="297" t="s">
        <v>5815</v>
      </c>
      <c r="GGB371" s="297" t="s">
        <v>5815</v>
      </c>
      <c r="GGC371" s="297" t="s">
        <v>5815</v>
      </c>
      <c r="GGD371" s="297" t="s">
        <v>5815</v>
      </c>
      <c r="GGE371" s="297" t="s">
        <v>5815</v>
      </c>
      <c r="GGF371" s="297" t="s">
        <v>5815</v>
      </c>
      <c r="GGG371" s="297" t="s">
        <v>5815</v>
      </c>
      <c r="GGH371" s="297" t="s">
        <v>5815</v>
      </c>
      <c r="GGI371" s="297" t="s">
        <v>5815</v>
      </c>
      <c r="GGJ371" s="297" t="s">
        <v>5815</v>
      </c>
      <c r="GGK371" s="297" t="s">
        <v>5815</v>
      </c>
      <c r="GGL371" s="297" t="s">
        <v>5815</v>
      </c>
      <c r="GGM371" s="297" t="s">
        <v>5815</v>
      </c>
      <c r="GGN371" s="297" t="s">
        <v>5815</v>
      </c>
      <c r="GGO371" s="297" t="s">
        <v>5815</v>
      </c>
      <c r="GGP371" s="297" t="s">
        <v>5815</v>
      </c>
      <c r="GGQ371" s="297" t="s">
        <v>5815</v>
      </c>
      <c r="GGR371" s="297" t="s">
        <v>5815</v>
      </c>
      <c r="GGS371" s="297" t="s">
        <v>5815</v>
      </c>
      <c r="GGT371" s="297" t="s">
        <v>5815</v>
      </c>
      <c r="GGU371" s="297" t="s">
        <v>5815</v>
      </c>
      <c r="GGV371" s="297" t="s">
        <v>5815</v>
      </c>
      <c r="GGW371" s="297" t="s">
        <v>5815</v>
      </c>
      <c r="GGX371" s="297" t="s">
        <v>5815</v>
      </c>
      <c r="GGY371" s="297" t="s">
        <v>5815</v>
      </c>
      <c r="GGZ371" s="297" t="s">
        <v>5815</v>
      </c>
      <c r="GHA371" s="297" t="s">
        <v>5815</v>
      </c>
      <c r="GHB371" s="297" t="s">
        <v>5815</v>
      </c>
      <c r="GHC371" s="297" t="s">
        <v>5815</v>
      </c>
      <c r="GHD371" s="297" t="s">
        <v>5815</v>
      </c>
      <c r="GHE371" s="297" t="s">
        <v>5815</v>
      </c>
      <c r="GHF371" s="297" t="s">
        <v>5815</v>
      </c>
      <c r="GHG371" s="297" t="s">
        <v>5815</v>
      </c>
      <c r="GHH371" s="297" t="s">
        <v>5815</v>
      </c>
      <c r="GHI371" s="297" t="s">
        <v>5815</v>
      </c>
      <c r="GHJ371" s="297" t="s">
        <v>5815</v>
      </c>
      <c r="GHK371" s="297" t="s">
        <v>5815</v>
      </c>
      <c r="GHL371" s="297" t="s">
        <v>5815</v>
      </c>
      <c r="GHM371" s="297" t="s">
        <v>5815</v>
      </c>
      <c r="GHN371" s="297" t="s">
        <v>5815</v>
      </c>
      <c r="GHO371" s="297" t="s">
        <v>5815</v>
      </c>
      <c r="GHP371" s="297" t="s">
        <v>5815</v>
      </c>
      <c r="GHQ371" s="297" t="s">
        <v>5815</v>
      </c>
      <c r="GHR371" s="297" t="s">
        <v>5815</v>
      </c>
      <c r="GHS371" s="297" t="s">
        <v>5815</v>
      </c>
      <c r="GHT371" s="297" t="s">
        <v>5815</v>
      </c>
      <c r="GHU371" s="297" t="s">
        <v>5815</v>
      </c>
      <c r="GHV371" s="297" t="s">
        <v>5815</v>
      </c>
      <c r="GHW371" s="297" t="s">
        <v>5815</v>
      </c>
      <c r="GHX371" s="297" t="s">
        <v>5815</v>
      </c>
      <c r="GHY371" s="297" t="s">
        <v>5815</v>
      </c>
      <c r="GHZ371" s="297" t="s">
        <v>5815</v>
      </c>
      <c r="GIA371" s="297" t="s">
        <v>5815</v>
      </c>
      <c r="GIB371" s="297" t="s">
        <v>5815</v>
      </c>
      <c r="GIC371" s="297" t="s">
        <v>5815</v>
      </c>
      <c r="GID371" s="297" t="s">
        <v>5815</v>
      </c>
      <c r="GIE371" s="297" t="s">
        <v>5815</v>
      </c>
      <c r="GIF371" s="297" t="s">
        <v>5815</v>
      </c>
      <c r="GIG371" s="297" t="s">
        <v>5815</v>
      </c>
      <c r="GIH371" s="297" t="s">
        <v>5815</v>
      </c>
      <c r="GII371" s="297" t="s">
        <v>5815</v>
      </c>
      <c r="GIJ371" s="297" t="s">
        <v>5815</v>
      </c>
      <c r="GIK371" s="297" t="s">
        <v>5815</v>
      </c>
      <c r="GIL371" s="297" t="s">
        <v>5815</v>
      </c>
      <c r="GIM371" s="297" t="s">
        <v>5815</v>
      </c>
      <c r="GIN371" s="297" t="s">
        <v>5815</v>
      </c>
      <c r="GIO371" s="297" t="s">
        <v>5815</v>
      </c>
      <c r="GIP371" s="297" t="s">
        <v>5815</v>
      </c>
      <c r="GIQ371" s="297" t="s">
        <v>5815</v>
      </c>
      <c r="GIR371" s="297" t="s">
        <v>5815</v>
      </c>
      <c r="GIS371" s="297" t="s">
        <v>5815</v>
      </c>
      <c r="GIT371" s="297" t="s">
        <v>5815</v>
      </c>
      <c r="GIU371" s="297" t="s">
        <v>5815</v>
      </c>
      <c r="GIV371" s="297" t="s">
        <v>5815</v>
      </c>
      <c r="GIW371" s="297" t="s">
        <v>5815</v>
      </c>
      <c r="GIX371" s="297" t="s">
        <v>5815</v>
      </c>
      <c r="GIY371" s="297" t="s">
        <v>5815</v>
      </c>
      <c r="GIZ371" s="297" t="s">
        <v>5815</v>
      </c>
      <c r="GJA371" s="297" t="s">
        <v>5815</v>
      </c>
      <c r="GJB371" s="297" t="s">
        <v>5815</v>
      </c>
      <c r="GJC371" s="297" t="s">
        <v>5815</v>
      </c>
      <c r="GJD371" s="297" t="s">
        <v>5815</v>
      </c>
      <c r="GJE371" s="297" t="s">
        <v>5815</v>
      </c>
      <c r="GJF371" s="297" t="s">
        <v>5815</v>
      </c>
      <c r="GJG371" s="297" t="s">
        <v>5815</v>
      </c>
      <c r="GJH371" s="297" t="s">
        <v>5815</v>
      </c>
      <c r="GJI371" s="297" t="s">
        <v>5815</v>
      </c>
      <c r="GJJ371" s="297" t="s">
        <v>5815</v>
      </c>
      <c r="GJK371" s="297" t="s">
        <v>5815</v>
      </c>
      <c r="GJL371" s="297" t="s">
        <v>5815</v>
      </c>
      <c r="GJM371" s="297" t="s">
        <v>5815</v>
      </c>
      <c r="GJN371" s="297" t="s">
        <v>5815</v>
      </c>
      <c r="GJO371" s="297" t="s">
        <v>5815</v>
      </c>
      <c r="GJP371" s="297" t="s">
        <v>5815</v>
      </c>
      <c r="GJQ371" s="297" t="s">
        <v>5815</v>
      </c>
      <c r="GJR371" s="297" t="s">
        <v>5815</v>
      </c>
      <c r="GJS371" s="297" t="s">
        <v>5815</v>
      </c>
      <c r="GJT371" s="297" t="s">
        <v>5815</v>
      </c>
      <c r="GJU371" s="297" t="s">
        <v>5815</v>
      </c>
      <c r="GJV371" s="297" t="s">
        <v>5815</v>
      </c>
      <c r="GJW371" s="297" t="s">
        <v>5815</v>
      </c>
      <c r="GJX371" s="297" t="s">
        <v>5815</v>
      </c>
      <c r="GJY371" s="297" t="s">
        <v>5815</v>
      </c>
      <c r="GJZ371" s="297" t="s">
        <v>5815</v>
      </c>
      <c r="GKA371" s="297" t="s">
        <v>5815</v>
      </c>
      <c r="GKB371" s="297" t="s">
        <v>5815</v>
      </c>
      <c r="GKC371" s="297" t="s">
        <v>5815</v>
      </c>
      <c r="GKD371" s="297" t="s">
        <v>5815</v>
      </c>
      <c r="GKE371" s="297" t="s">
        <v>5815</v>
      </c>
      <c r="GKF371" s="297" t="s">
        <v>5815</v>
      </c>
      <c r="GKG371" s="297" t="s">
        <v>5815</v>
      </c>
      <c r="GKH371" s="297" t="s">
        <v>5815</v>
      </c>
      <c r="GKI371" s="297" t="s">
        <v>5815</v>
      </c>
      <c r="GKJ371" s="297" t="s">
        <v>5815</v>
      </c>
      <c r="GKK371" s="297" t="s">
        <v>5815</v>
      </c>
      <c r="GKL371" s="297" t="s">
        <v>5815</v>
      </c>
      <c r="GKM371" s="297" t="s">
        <v>5815</v>
      </c>
      <c r="GKN371" s="297" t="s">
        <v>5815</v>
      </c>
      <c r="GKO371" s="297" t="s">
        <v>5815</v>
      </c>
      <c r="GKP371" s="297" t="s">
        <v>5815</v>
      </c>
      <c r="GKQ371" s="297" t="s">
        <v>5815</v>
      </c>
      <c r="GKR371" s="297" t="s">
        <v>5815</v>
      </c>
      <c r="GKS371" s="297" t="s">
        <v>5815</v>
      </c>
      <c r="GKT371" s="297" t="s">
        <v>5815</v>
      </c>
      <c r="GKU371" s="297" t="s">
        <v>5815</v>
      </c>
      <c r="GKV371" s="297" t="s">
        <v>5815</v>
      </c>
      <c r="GKW371" s="297" t="s">
        <v>5815</v>
      </c>
      <c r="GKX371" s="297" t="s">
        <v>5815</v>
      </c>
      <c r="GKY371" s="297" t="s">
        <v>5815</v>
      </c>
      <c r="GKZ371" s="297" t="s">
        <v>5815</v>
      </c>
      <c r="GLA371" s="297" t="s">
        <v>5815</v>
      </c>
      <c r="GLB371" s="297" t="s">
        <v>5815</v>
      </c>
      <c r="GLC371" s="297" t="s">
        <v>5815</v>
      </c>
      <c r="GLD371" s="297" t="s">
        <v>5815</v>
      </c>
      <c r="GLE371" s="297" t="s">
        <v>5815</v>
      </c>
      <c r="GLF371" s="297" t="s">
        <v>5815</v>
      </c>
      <c r="GLG371" s="297" t="s">
        <v>5815</v>
      </c>
      <c r="GLH371" s="297" t="s">
        <v>5815</v>
      </c>
      <c r="GLI371" s="297" t="s">
        <v>5815</v>
      </c>
      <c r="GLJ371" s="297" t="s">
        <v>5815</v>
      </c>
      <c r="GLK371" s="297" t="s">
        <v>5815</v>
      </c>
      <c r="GLL371" s="297" t="s">
        <v>5815</v>
      </c>
      <c r="GLM371" s="297" t="s">
        <v>5815</v>
      </c>
      <c r="GLN371" s="297" t="s">
        <v>5815</v>
      </c>
      <c r="GLO371" s="297" t="s">
        <v>5815</v>
      </c>
      <c r="GLP371" s="297" t="s">
        <v>5815</v>
      </c>
      <c r="GLQ371" s="297" t="s">
        <v>5815</v>
      </c>
      <c r="GLR371" s="297" t="s">
        <v>5815</v>
      </c>
      <c r="GLS371" s="297" t="s">
        <v>5815</v>
      </c>
      <c r="GLT371" s="297" t="s">
        <v>5815</v>
      </c>
      <c r="GLU371" s="297" t="s">
        <v>5815</v>
      </c>
      <c r="GLV371" s="297" t="s">
        <v>5815</v>
      </c>
      <c r="GLW371" s="297" t="s">
        <v>5815</v>
      </c>
      <c r="GLX371" s="297" t="s">
        <v>5815</v>
      </c>
      <c r="GLY371" s="297" t="s">
        <v>5815</v>
      </c>
      <c r="GLZ371" s="297" t="s">
        <v>5815</v>
      </c>
      <c r="GMA371" s="297" t="s">
        <v>5815</v>
      </c>
      <c r="GMB371" s="297" t="s">
        <v>5815</v>
      </c>
      <c r="GMC371" s="297" t="s">
        <v>5815</v>
      </c>
      <c r="GMD371" s="297" t="s">
        <v>5815</v>
      </c>
      <c r="GME371" s="297" t="s">
        <v>5815</v>
      </c>
      <c r="GMF371" s="297" t="s">
        <v>5815</v>
      </c>
      <c r="GMG371" s="297" t="s">
        <v>5815</v>
      </c>
      <c r="GMH371" s="297" t="s">
        <v>5815</v>
      </c>
      <c r="GMI371" s="297" t="s">
        <v>5815</v>
      </c>
      <c r="GMJ371" s="297" t="s">
        <v>5815</v>
      </c>
      <c r="GMK371" s="297" t="s">
        <v>5815</v>
      </c>
      <c r="GML371" s="297" t="s">
        <v>5815</v>
      </c>
      <c r="GMM371" s="297" t="s">
        <v>5815</v>
      </c>
      <c r="GMN371" s="297" t="s">
        <v>5815</v>
      </c>
      <c r="GMO371" s="297" t="s">
        <v>5815</v>
      </c>
      <c r="GMP371" s="297" t="s">
        <v>5815</v>
      </c>
      <c r="GMQ371" s="297" t="s">
        <v>5815</v>
      </c>
      <c r="GMR371" s="297" t="s">
        <v>5815</v>
      </c>
      <c r="GMS371" s="297" t="s">
        <v>5815</v>
      </c>
      <c r="GMT371" s="297" t="s">
        <v>5815</v>
      </c>
      <c r="GMU371" s="297" t="s">
        <v>5815</v>
      </c>
      <c r="GMV371" s="297" t="s">
        <v>5815</v>
      </c>
      <c r="GMW371" s="297" t="s">
        <v>5815</v>
      </c>
      <c r="GMX371" s="297" t="s">
        <v>5815</v>
      </c>
      <c r="GMY371" s="297" t="s">
        <v>5815</v>
      </c>
      <c r="GMZ371" s="297" t="s">
        <v>5815</v>
      </c>
      <c r="GNA371" s="297" t="s">
        <v>5815</v>
      </c>
      <c r="GNB371" s="297" t="s">
        <v>5815</v>
      </c>
      <c r="GNC371" s="297" t="s">
        <v>5815</v>
      </c>
      <c r="GND371" s="297" t="s">
        <v>5815</v>
      </c>
      <c r="GNE371" s="297" t="s">
        <v>5815</v>
      </c>
      <c r="GNF371" s="297" t="s">
        <v>5815</v>
      </c>
      <c r="GNG371" s="297" t="s">
        <v>5815</v>
      </c>
      <c r="GNH371" s="297" t="s">
        <v>5815</v>
      </c>
      <c r="GNI371" s="297" t="s">
        <v>5815</v>
      </c>
      <c r="GNJ371" s="297" t="s">
        <v>5815</v>
      </c>
      <c r="GNK371" s="297" t="s">
        <v>5815</v>
      </c>
      <c r="GNL371" s="297" t="s">
        <v>5815</v>
      </c>
      <c r="GNM371" s="297" t="s">
        <v>5815</v>
      </c>
      <c r="GNN371" s="297" t="s">
        <v>5815</v>
      </c>
      <c r="GNO371" s="297" t="s">
        <v>5815</v>
      </c>
      <c r="GNP371" s="297" t="s">
        <v>5815</v>
      </c>
      <c r="GNQ371" s="297" t="s">
        <v>5815</v>
      </c>
      <c r="GNR371" s="297" t="s">
        <v>5815</v>
      </c>
      <c r="GNS371" s="297" t="s">
        <v>5815</v>
      </c>
      <c r="GNT371" s="297" t="s">
        <v>5815</v>
      </c>
      <c r="GNU371" s="297" t="s">
        <v>5815</v>
      </c>
      <c r="GNV371" s="297" t="s">
        <v>5815</v>
      </c>
      <c r="GNW371" s="297" t="s">
        <v>5815</v>
      </c>
      <c r="GNX371" s="297" t="s">
        <v>5815</v>
      </c>
      <c r="GNY371" s="297" t="s">
        <v>5815</v>
      </c>
      <c r="GNZ371" s="297" t="s">
        <v>5815</v>
      </c>
      <c r="GOA371" s="297" t="s">
        <v>5815</v>
      </c>
      <c r="GOB371" s="297" t="s">
        <v>5815</v>
      </c>
      <c r="GOC371" s="297" t="s">
        <v>5815</v>
      </c>
      <c r="GOD371" s="297" t="s">
        <v>5815</v>
      </c>
      <c r="GOE371" s="297" t="s">
        <v>5815</v>
      </c>
      <c r="GOF371" s="297" t="s">
        <v>5815</v>
      </c>
      <c r="GOG371" s="297" t="s">
        <v>5815</v>
      </c>
      <c r="GOH371" s="297" t="s">
        <v>5815</v>
      </c>
      <c r="GOI371" s="297" t="s">
        <v>5815</v>
      </c>
      <c r="GOJ371" s="297" t="s">
        <v>5815</v>
      </c>
      <c r="GOK371" s="297" t="s">
        <v>5815</v>
      </c>
      <c r="GOL371" s="297" t="s">
        <v>5815</v>
      </c>
      <c r="GOM371" s="297" t="s">
        <v>5815</v>
      </c>
      <c r="GON371" s="297" t="s">
        <v>5815</v>
      </c>
      <c r="GOO371" s="297" t="s">
        <v>5815</v>
      </c>
      <c r="GOP371" s="297" t="s">
        <v>5815</v>
      </c>
      <c r="GOQ371" s="297" t="s">
        <v>5815</v>
      </c>
      <c r="GOR371" s="297" t="s">
        <v>5815</v>
      </c>
      <c r="GOS371" s="297" t="s">
        <v>5815</v>
      </c>
      <c r="GOT371" s="297" t="s">
        <v>5815</v>
      </c>
      <c r="GOU371" s="297" t="s">
        <v>5815</v>
      </c>
      <c r="GOV371" s="297" t="s">
        <v>5815</v>
      </c>
      <c r="GOW371" s="297" t="s">
        <v>5815</v>
      </c>
      <c r="GOX371" s="297" t="s">
        <v>5815</v>
      </c>
      <c r="GOY371" s="297" t="s">
        <v>5815</v>
      </c>
      <c r="GOZ371" s="297" t="s">
        <v>5815</v>
      </c>
      <c r="GPA371" s="297" t="s">
        <v>5815</v>
      </c>
      <c r="GPB371" s="297" t="s">
        <v>5815</v>
      </c>
      <c r="GPC371" s="297" t="s">
        <v>5815</v>
      </c>
      <c r="GPD371" s="297" t="s">
        <v>5815</v>
      </c>
      <c r="GPE371" s="297" t="s">
        <v>5815</v>
      </c>
      <c r="GPF371" s="297" t="s">
        <v>5815</v>
      </c>
      <c r="GPG371" s="297" t="s">
        <v>5815</v>
      </c>
      <c r="GPH371" s="297" t="s">
        <v>5815</v>
      </c>
      <c r="GPI371" s="297" t="s">
        <v>5815</v>
      </c>
      <c r="GPJ371" s="297" t="s">
        <v>5815</v>
      </c>
      <c r="GPK371" s="297" t="s">
        <v>5815</v>
      </c>
      <c r="GPL371" s="297" t="s">
        <v>5815</v>
      </c>
      <c r="GPM371" s="297" t="s">
        <v>5815</v>
      </c>
      <c r="GPN371" s="297" t="s">
        <v>5815</v>
      </c>
      <c r="GPO371" s="297" t="s">
        <v>5815</v>
      </c>
      <c r="GPP371" s="297" t="s">
        <v>5815</v>
      </c>
      <c r="GPQ371" s="297" t="s">
        <v>5815</v>
      </c>
      <c r="GPR371" s="297" t="s">
        <v>5815</v>
      </c>
      <c r="GPS371" s="297" t="s">
        <v>5815</v>
      </c>
      <c r="GPT371" s="297" t="s">
        <v>5815</v>
      </c>
      <c r="GPU371" s="297" t="s">
        <v>5815</v>
      </c>
      <c r="GPV371" s="297" t="s">
        <v>5815</v>
      </c>
      <c r="GPW371" s="297" t="s">
        <v>5815</v>
      </c>
      <c r="GPX371" s="297" t="s">
        <v>5815</v>
      </c>
      <c r="GPY371" s="297" t="s">
        <v>5815</v>
      </c>
      <c r="GPZ371" s="297" t="s">
        <v>5815</v>
      </c>
      <c r="GQA371" s="297" t="s">
        <v>5815</v>
      </c>
      <c r="GQB371" s="297" t="s">
        <v>5815</v>
      </c>
      <c r="GQC371" s="297" t="s">
        <v>5815</v>
      </c>
      <c r="GQD371" s="297" t="s">
        <v>5815</v>
      </c>
      <c r="GQE371" s="297" t="s">
        <v>5815</v>
      </c>
      <c r="GQF371" s="297" t="s">
        <v>5815</v>
      </c>
      <c r="GQG371" s="297" t="s">
        <v>5815</v>
      </c>
      <c r="GQH371" s="297" t="s">
        <v>5815</v>
      </c>
      <c r="GQI371" s="297" t="s">
        <v>5815</v>
      </c>
      <c r="GQJ371" s="297" t="s">
        <v>5815</v>
      </c>
      <c r="GQK371" s="297" t="s">
        <v>5815</v>
      </c>
      <c r="GQL371" s="297" t="s">
        <v>5815</v>
      </c>
      <c r="GQM371" s="297" t="s">
        <v>5815</v>
      </c>
      <c r="GQN371" s="297" t="s">
        <v>5815</v>
      </c>
      <c r="GQO371" s="297" t="s">
        <v>5815</v>
      </c>
      <c r="GQP371" s="297" t="s">
        <v>5815</v>
      </c>
      <c r="GQQ371" s="297" t="s">
        <v>5815</v>
      </c>
      <c r="GQR371" s="297" t="s">
        <v>5815</v>
      </c>
      <c r="GQS371" s="297" t="s">
        <v>5815</v>
      </c>
      <c r="GQT371" s="297" t="s">
        <v>5815</v>
      </c>
      <c r="GQU371" s="297" t="s">
        <v>5815</v>
      </c>
      <c r="GQV371" s="297" t="s">
        <v>5815</v>
      </c>
      <c r="GQW371" s="297" t="s">
        <v>5815</v>
      </c>
      <c r="GQX371" s="297" t="s">
        <v>5815</v>
      </c>
      <c r="GQY371" s="297" t="s">
        <v>5815</v>
      </c>
      <c r="GQZ371" s="297" t="s">
        <v>5815</v>
      </c>
      <c r="GRA371" s="297" t="s">
        <v>5815</v>
      </c>
      <c r="GRB371" s="297" t="s">
        <v>5815</v>
      </c>
      <c r="GRC371" s="297" t="s">
        <v>5815</v>
      </c>
      <c r="GRD371" s="297" t="s">
        <v>5815</v>
      </c>
      <c r="GRE371" s="297" t="s">
        <v>5815</v>
      </c>
      <c r="GRF371" s="297" t="s">
        <v>5815</v>
      </c>
      <c r="GRG371" s="297" t="s">
        <v>5815</v>
      </c>
      <c r="GRH371" s="297" t="s">
        <v>5815</v>
      </c>
      <c r="GRI371" s="297" t="s">
        <v>5815</v>
      </c>
      <c r="GRJ371" s="297" t="s">
        <v>5815</v>
      </c>
      <c r="GRK371" s="297" t="s">
        <v>5815</v>
      </c>
      <c r="GRL371" s="297" t="s">
        <v>5815</v>
      </c>
      <c r="GRM371" s="297" t="s">
        <v>5815</v>
      </c>
      <c r="GRN371" s="297" t="s">
        <v>5815</v>
      </c>
      <c r="GRO371" s="297" t="s">
        <v>5815</v>
      </c>
      <c r="GRP371" s="297" t="s">
        <v>5815</v>
      </c>
      <c r="GRQ371" s="297" t="s">
        <v>5815</v>
      </c>
      <c r="GRR371" s="297" t="s">
        <v>5815</v>
      </c>
      <c r="GRS371" s="297" t="s">
        <v>5815</v>
      </c>
      <c r="GRT371" s="297" t="s">
        <v>5815</v>
      </c>
      <c r="GRU371" s="297" t="s">
        <v>5815</v>
      </c>
      <c r="GRV371" s="297" t="s">
        <v>5815</v>
      </c>
      <c r="GRW371" s="297" t="s">
        <v>5815</v>
      </c>
      <c r="GRX371" s="297" t="s">
        <v>5815</v>
      </c>
      <c r="GRY371" s="297" t="s">
        <v>5815</v>
      </c>
      <c r="GRZ371" s="297" t="s">
        <v>5815</v>
      </c>
      <c r="GSA371" s="297" t="s">
        <v>5815</v>
      </c>
      <c r="GSB371" s="297" t="s">
        <v>5815</v>
      </c>
      <c r="GSC371" s="297" t="s">
        <v>5815</v>
      </c>
      <c r="GSD371" s="297" t="s">
        <v>5815</v>
      </c>
      <c r="GSE371" s="297" t="s">
        <v>5815</v>
      </c>
      <c r="GSF371" s="297" t="s">
        <v>5815</v>
      </c>
      <c r="GSG371" s="297" t="s">
        <v>5815</v>
      </c>
      <c r="GSH371" s="297" t="s">
        <v>5815</v>
      </c>
      <c r="GSI371" s="297" t="s">
        <v>5815</v>
      </c>
      <c r="GSJ371" s="297" t="s">
        <v>5815</v>
      </c>
      <c r="GSK371" s="297" t="s">
        <v>5815</v>
      </c>
      <c r="GSL371" s="297" t="s">
        <v>5815</v>
      </c>
      <c r="GSM371" s="297" t="s">
        <v>5815</v>
      </c>
      <c r="GSN371" s="297" t="s">
        <v>5815</v>
      </c>
      <c r="GSO371" s="297" t="s">
        <v>5815</v>
      </c>
      <c r="GSP371" s="297" t="s">
        <v>5815</v>
      </c>
      <c r="GSQ371" s="297" t="s">
        <v>5815</v>
      </c>
      <c r="GSR371" s="297" t="s">
        <v>5815</v>
      </c>
      <c r="GSS371" s="297" t="s">
        <v>5815</v>
      </c>
      <c r="GST371" s="297" t="s">
        <v>5815</v>
      </c>
      <c r="GSU371" s="297" t="s">
        <v>5815</v>
      </c>
      <c r="GSV371" s="297" t="s">
        <v>5815</v>
      </c>
      <c r="GSW371" s="297" t="s">
        <v>5815</v>
      </c>
      <c r="GSX371" s="297" t="s">
        <v>5815</v>
      </c>
      <c r="GSY371" s="297" t="s">
        <v>5815</v>
      </c>
      <c r="GSZ371" s="297" t="s">
        <v>5815</v>
      </c>
      <c r="GTA371" s="297" t="s">
        <v>5815</v>
      </c>
      <c r="GTB371" s="297" t="s">
        <v>5815</v>
      </c>
      <c r="GTC371" s="297" t="s">
        <v>5815</v>
      </c>
      <c r="GTD371" s="297" t="s">
        <v>5815</v>
      </c>
      <c r="GTE371" s="297" t="s">
        <v>5815</v>
      </c>
      <c r="GTF371" s="297" t="s">
        <v>5815</v>
      </c>
      <c r="GTG371" s="297" t="s">
        <v>5815</v>
      </c>
      <c r="GTH371" s="297" t="s">
        <v>5815</v>
      </c>
      <c r="GTI371" s="297" t="s">
        <v>5815</v>
      </c>
      <c r="GTJ371" s="297" t="s">
        <v>5815</v>
      </c>
      <c r="GTK371" s="297" t="s">
        <v>5815</v>
      </c>
      <c r="GTL371" s="297" t="s">
        <v>5815</v>
      </c>
      <c r="GTM371" s="297" t="s">
        <v>5815</v>
      </c>
      <c r="GTN371" s="297" t="s">
        <v>5815</v>
      </c>
      <c r="GTO371" s="297" t="s">
        <v>5815</v>
      </c>
      <c r="GTP371" s="297" t="s">
        <v>5815</v>
      </c>
      <c r="GTQ371" s="297" t="s">
        <v>5815</v>
      </c>
      <c r="GTR371" s="297" t="s">
        <v>5815</v>
      </c>
      <c r="GTS371" s="297" t="s">
        <v>5815</v>
      </c>
      <c r="GTT371" s="297" t="s">
        <v>5815</v>
      </c>
      <c r="GTU371" s="297" t="s">
        <v>5815</v>
      </c>
      <c r="GTV371" s="297" t="s">
        <v>5815</v>
      </c>
      <c r="GTW371" s="297" t="s">
        <v>5815</v>
      </c>
      <c r="GTX371" s="297" t="s">
        <v>5815</v>
      </c>
      <c r="GTY371" s="297" t="s">
        <v>5815</v>
      </c>
      <c r="GTZ371" s="297" t="s">
        <v>5815</v>
      </c>
      <c r="GUA371" s="297" t="s">
        <v>5815</v>
      </c>
      <c r="GUB371" s="297" t="s">
        <v>5815</v>
      </c>
      <c r="GUC371" s="297" t="s">
        <v>5815</v>
      </c>
      <c r="GUD371" s="297" t="s">
        <v>5815</v>
      </c>
      <c r="GUE371" s="297" t="s">
        <v>5815</v>
      </c>
      <c r="GUF371" s="297" t="s">
        <v>5815</v>
      </c>
      <c r="GUG371" s="297" t="s">
        <v>5815</v>
      </c>
      <c r="GUH371" s="297" t="s">
        <v>5815</v>
      </c>
      <c r="GUI371" s="297" t="s">
        <v>5815</v>
      </c>
      <c r="GUJ371" s="297" t="s">
        <v>5815</v>
      </c>
      <c r="GUK371" s="297" t="s">
        <v>5815</v>
      </c>
      <c r="GUL371" s="297" t="s">
        <v>5815</v>
      </c>
      <c r="GUM371" s="297" t="s">
        <v>5815</v>
      </c>
      <c r="GUN371" s="297" t="s">
        <v>5815</v>
      </c>
      <c r="GUO371" s="297" t="s">
        <v>5815</v>
      </c>
      <c r="GUP371" s="297" t="s">
        <v>5815</v>
      </c>
      <c r="GUQ371" s="297" t="s">
        <v>5815</v>
      </c>
      <c r="GUR371" s="297" t="s">
        <v>5815</v>
      </c>
      <c r="GUS371" s="297" t="s">
        <v>5815</v>
      </c>
      <c r="GUT371" s="297" t="s">
        <v>5815</v>
      </c>
      <c r="GUU371" s="297" t="s">
        <v>5815</v>
      </c>
      <c r="GUV371" s="297" t="s">
        <v>5815</v>
      </c>
      <c r="GUW371" s="297" t="s">
        <v>5815</v>
      </c>
      <c r="GUX371" s="297" t="s">
        <v>5815</v>
      </c>
      <c r="GUY371" s="297" t="s">
        <v>5815</v>
      </c>
      <c r="GUZ371" s="297" t="s">
        <v>5815</v>
      </c>
      <c r="GVA371" s="297" t="s">
        <v>5815</v>
      </c>
      <c r="GVB371" s="297" t="s">
        <v>5815</v>
      </c>
      <c r="GVC371" s="297" t="s">
        <v>5815</v>
      </c>
      <c r="GVD371" s="297" t="s">
        <v>5815</v>
      </c>
      <c r="GVE371" s="297" t="s">
        <v>5815</v>
      </c>
      <c r="GVF371" s="297" t="s">
        <v>5815</v>
      </c>
      <c r="GVG371" s="297" t="s">
        <v>5815</v>
      </c>
      <c r="GVH371" s="297" t="s">
        <v>5815</v>
      </c>
      <c r="GVI371" s="297" t="s">
        <v>5815</v>
      </c>
      <c r="GVJ371" s="297" t="s">
        <v>5815</v>
      </c>
      <c r="GVK371" s="297" t="s">
        <v>5815</v>
      </c>
      <c r="GVL371" s="297" t="s">
        <v>5815</v>
      </c>
      <c r="GVM371" s="297" t="s">
        <v>5815</v>
      </c>
      <c r="GVN371" s="297" t="s">
        <v>5815</v>
      </c>
      <c r="GVO371" s="297" t="s">
        <v>5815</v>
      </c>
      <c r="GVP371" s="297" t="s">
        <v>5815</v>
      </c>
      <c r="GVQ371" s="297" t="s">
        <v>5815</v>
      </c>
      <c r="GVR371" s="297" t="s">
        <v>5815</v>
      </c>
      <c r="GVS371" s="297" t="s">
        <v>5815</v>
      </c>
      <c r="GVT371" s="297" t="s">
        <v>5815</v>
      </c>
      <c r="GVU371" s="297" t="s">
        <v>5815</v>
      </c>
      <c r="GVV371" s="297" t="s">
        <v>5815</v>
      </c>
      <c r="GVW371" s="297" t="s">
        <v>5815</v>
      </c>
      <c r="GVX371" s="297" t="s">
        <v>5815</v>
      </c>
      <c r="GVY371" s="297" t="s">
        <v>5815</v>
      </c>
      <c r="GVZ371" s="297" t="s">
        <v>5815</v>
      </c>
      <c r="GWA371" s="297" t="s">
        <v>5815</v>
      </c>
      <c r="GWB371" s="297" t="s">
        <v>5815</v>
      </c>
      <c r="GWC371" s="297" t="s">
        <v>5815</v>
      </c>
      <c r="GWD371" s="297" t="s">
        <v>5815</v>
      </c>
      <c r="GWE371" s="297" t="s">
        <v>5815</v>
      </c>
      <c r="GWF371" s="297" t="s">
        <v>5815</v>
      </c>
      <c r="GWG371" s="297" t="s">
        <v>5815</v>
      </c>
      <c r="GWH371" s="297" t="s">
        <v>5815</v>
      </c>
      <c r="GWI371" s="297" t="s">
        <v>5815</v>
      </c>
      <c r="GWJ371" s="297" t="s">
        <v>5815</v>
      </c>
      <c r="GWK371" s="297" t="s">
        <v>5815</v>
      </c>
      <c r="GWL371" s="297" t="s">
        <v>5815</v>
      </c>
      <c r="GWM371" s="297" t="s">
        <v>5815</v>
      </c>
      <c r="GWN371" s="297" t="s">
        <v>5815</v>
      </c>
      <c r="GWO371" s="297" t="s">
        <v>5815</v>
      </c>
      <c r="GWP371" s="297" t="s">
        <v>5815</v>
      </c>
      <c r="GWQ371" s="297" t="s">
        <v>5815</v>
      </c>
      <c r="GWR371" s="297" t="s">
        <v>5815</v>
      </c>
      <c r="GWS371" s="297" t="s">
        <v>5815</v>
      </c>
      <c r="GWT371" s="297" t="s">
        <v>5815</v>
      </c>
      <c r="GWU371" s="297" t="s">
        <v>5815</v>
      </c>
      <c r="GWV371" s="297" t="s">
        <v>5815</v>
      </c>
      <c r="GWW371" s="297" t="s">
        <v>5815</v>
      </c>
      <c r="GWX371" s="297" t="s">
        <v>5815</v>
      </c>
      <c r="GWY371" s="297" t="s">
        <v>5815</v>
      </c>
      <c r="GWZ371" s="297" t="s">
        <v>5815</v>
      </c>
      <c r="GXA371" s="297" t="s">
        <v>5815</v>
      </c>
      <c r="GXB371" s="297" t="s">
        <v>5815</v>
      </c>
      <c r="GXC371" s="297" t="s">
        <v>5815</v>
      </c>
      <c r="GXD371" s="297" t="s">
        <v>5815</v>
      </c>
      <c r="GXE371" s="297" t="s">
        <v>5815</v>
      </c>
      <c r="GXF371" s="297" t="s">
        <v>5815</v>
      </c>
      <c r="GXG371" s="297" t="s">
        <v>5815</v>
      </c>
      <c r="GXH371" s="297" t="s">
        <v>5815</v>
      </c>
      <c r="GXI371" s="297" t="s">
        <v>5815</v>
      </c>
      <c r="GXJ371" s="297" t="s">
        <v>5815</v>
      </c>
      <c r="GXK371" s="297" t="s">
        <v>5815</v>
      </c>
      <c r="GXL371" s="297" t="s">
        <v>5815</v>
      </c>
      <c r="GXM371" s="297" t="s">
        <v>5815</v>
      </c>
      <c r="GXN371" s="297" t="s">
        <v>5815</v>
      </c>
      <c r="GXO371" s="297" t="s">
        <v>5815</v>
      </c>
      <c r="GXP371" s="297" t="s">
        <v>5815</v>
      </c>
      <c r="GXQ371" s="297" t="s">
        <v>5815</v>
      </c>
      <c r="GXR371" s="297" t="s">
        <v>5815</v>
      </c>
      <c r="GXS371" s="297" t="s">
        <v>5815</v>
      </c>
      <c r="GXT371" s="297" t="s">
        <v>5815</v>
      </c>
      <c r="GXU371" s="297" t="s">
        <v>5815</v>
      </c>
      <c r="GXV371" s="297" t="s">
        <v>5815</v>
      </c>
      <c r="GXW371" s="297" t="s">
        <v>5815</v>
      </c>
      <c r="GXX371" s="297" t="s">
        <v>5815</v>
      </c>
      <c r="GXY371" s="297" t="s">
        <v>5815</v>
      </c>
      <c r="GXZ371" s="297" t="s">
        <v>5815</v>
      </c>
      <c r="GYA371" s="297" t="s">
        <v>5815</v>
      </c>
      <c r="GYB371" s="297" t="s">
        <v>5815</v>
      </c>
      <c r="GYC371" s="297" t="s">
        <v>5815</v>
      </c>
      <c r="GYD371" s="297" t="s">
        <v>5815</v>
      </c>
      <c r="GYE371" s="297" t="s">
        <v>5815</v>
      </c>
      <c r="GYF371" s="297" t="s">
        <v>5815</v>
      </c>
      <c r="GYG371" s="297" t="s">
        <v>5815</v>
      </c>
      <c r="GYH371" s="297" t="s">
        <v>5815</v>
      </c>
      <c r="GYI371" s="297" t="s">
        <v>5815</v>
      </c>
      <c r="GYJ371" s="297" t="s">
        <v>5815</v>
      </c>
      <c r="GYK371" s="297" t="s">
        <v>5815</v>
      </c>
      <c r="GYL371" s="297" t="s">
        <v>5815</v>
      </c>
      <c r="GYM371" s="297" t="s">
        <v>5815</v>
      </c>
      <c r="GYN371" s="297" t="s">
        <v>5815</v>
      </c>
      <c r="GYO371" s="297" t="s">
        <v>5815</v>
      </c>
      <c r="GYP371" s="297" t="s">
        <v>5815</v>
      </c>
      <c r="GYQ371" s="297" t="s">
        <v>5815</v>
      </c>
      <c r="GYR371" s="297" t="s">
        <v>5815</v>
      </c>
      <c r="GYS371" s="297" t="s">
        <v>5815</v>
      </c>
      <c r="GYT371" s="297" t="s">
        <v>5815</v>
      </c>
      <c r="GYU371" s="297" t="s">
        <v>5815</v>
      </c>
      <c r="GYV371" s="297" t="s">
        <v>5815</v>
      </c>
      <c r="GYW371" s="297" t="s">
        <v>5815</v>
      </c>
      <c r="GYX371" s="297" t="s">
        <v>5815</v>
      </c>
      <c r="GYY371" s="297" t="s">
        <v>5815</v>
      </c>
      <c r="GYZ371" s="297" t="s">
        <v>5815</v>
      </c>
      <c r="GZA371" s="297" t="s">
        <v>5815</v>
      </c>
      <c r="GZB371" s="297" t="s">
        <v>5815</v>
      </c>
      <c r="GZC371" s="297" t="s">
        <v>5815</v>
      </c>
      <c r="GZD371" s="297" t="s">
        <v>5815</v>
      </c>
      <c r="GZE371" s="297" t="s">
        <v>5815</v>
      </c>
      <c r="GZF371" s="297" t="s">
        <v>5815</v>
      </c>
      <c r="GZG371" s="297" t="s">
        <v>5815</v>
      </c>
      <c r="GZH371" s="297" t="s">
        <v>5815</v>
      </c>
      <c r="GZI371" s="297" t="s">
        <v>5815</v>
      </c>
      <c r="GZJ371" s="297" t="s">
        <v>5815</v>
      </c>
      <c r="GZK371" s="297" t="s">
        <v>5815</v>
      </c>
      <c r="GZL371" s="297" t="s">
        <v>5815</v>
      </c>
      <c r="GZM371" s="297" t="s">
        <v>5815</v>
      </c>
      <c r="GZN371" s="297" t="s">
        <v>5815</v>
      </c>
      <c r="GZO371" s="297" t="s">
        <v>5815</v>
      </c>
      <c r="GZP371" s="297" t="s">
        <v>5815</v>
      </c>
      <c r="GZQ371" s="297" t="s">
        <v>5815</v>
      </c>
      <c r="GZR371" s="297" t="s">
        <v>5815</v>
      </c>
      <c r="GZS371" s="297" t="s">
        <v>5815</v>
      </c>
      <c r="GZT371" s="297" t="s">
        <v>5815</v>
      </c>
      <c r="GZU371" s="297" t="s">
        <v>5815</v>
      </c>
      <c r="GZV371" s="297" t="s">
        <v>5815</v>
      </c>
      <c r="GZW371" s="297" t="s">
        <v>5815</v>
      </c>
      <c r="GZX371" s="297" t="s">
        <v>5815</v>
      </c>
      <c r="GZY371" s="297" t="s">
        <v>5815</v>
      </c>
      <c r="GZZ371" s="297" t="s">
        <v>5815</v>
      </c>
      <c r="HAA371" s="297" t="s">
        <v>5815</v>
      </c>
      <c r="HAB371" s="297" t="s">
        <v>5815</v>
      </c>
      <c r="HAC371" s="297" t="s">
        <v>5815</v>
      </c>
      <c r="HAD371" s="297" t="s">
        <v>5815</v>
      </c>
      <c r="HAE371" s="297" t="s">
        <v>5815</v>
      </c>
      <c r="HAF371" s="297" t="s">
        <v>5815</v>
      </c>
      <c r="HAG371" s="297" t="s">
        <v>5815</v>
      </c>
      <c r="HAH371" s="297" t="s">
        <v>5815</v>
      </c>
      <c r="HAI371" s="297" t="s">
        <v>5815</v>
      </c>
      <c r="HAJ371" s="297" t="s">
        <v>5815</v>
      </c>
      <c r="HAK371" s="297" t="s">
        <v>5815</v>
      </c>
      <c r="HAL371" s="297" t="s">
        <v>5815</v>
      </c>
      <c r="HAM371" s="297" t="s">
        <v>5815</v>
      </c>
      <c r="HAN371" s="297" t="s">
        <v>5815</v>
      </c>
      <c r="HAO371" s="297" t="s">
        <v>5815</v>
      </c>
      <c r="HAP371" s="297" t="s">
        <v>5815</v>
      </c>
      <c r="HAQ371" s="297" t="s">
        <v>5815</v>
      </c>
      <c r="HAR371" s="297" t="s">
        <v>5815</v>
      </c>
      <c r="HAS371" s="297" t="s">
        <v>5815</v>
      </c>
      <c r="HAT371" s="297" t="s">
        <v>5815</v>
      </c>
      <c r="HAU371" s="297" t="s">
        <v>5815</v>
      </c>
      <c r="HAV371" s="297" t="s">
        <v>5815</v>
      </c>
      <c r="HAW371" s="297" t="s">
        <v>5815</v>
      </c>
      <c r="HAX371" s="297" t="s">
        <v>5815</v>
      </c>
      <c r="HAY371" s="297" t="s">
        <v>5815</v>
      </c>
      <c r="HAZ371" s="297" t="s">
        <v>5815</v>
      </c>
      <c r="HBA371" s="297" t="s">
        <v>5815</v>
      </c>
      <c r="HBB371" s="297" t="s">
        <v>5815</v>
      </c>
      <c r="HBC371" s="297" t="s">
        <v>5815</v>
      </c>
      <c r="HBD371" s="297" t="s">
        <v>5815</v>
      </c>
      <c r="HBE371" s="297" t="s">
        <v>5815</v>
      </c>
      <c r="HBF371" s="297" t="s">
        <v>5815</v>
      </c>
      <c r="HBG371" s="297" t="s">
        <v>5815</v>
      </c>
      <c r="HBH371" s="297" t="s">
        <v>5815</v>
      </c>
      <c r="HBI371" s="297" t="s">
        <v>5815</v>
      </c>
      <c r="HBJ371" s="297" t="s">
        <v>5815</v>
      </c>
      <c r="HBK371" s="297" t="s">
        <v>5815</v>
      </c>
      <c r="HBL371" s="297" t="s">
        <v>5815</v>
      </c>
      <c r="HBM371" s="297" t="s">
        <v>5815</v>
      </c>
      <c r="HBN371" s="297" t="s">
        <v>5815</v>
      </c>
      <c r="HBO371" s="297" t="s">
        <v>5815</v>
      </c>
      <c r="HBP371" s="297" t="s">
        <v>5815</v>
      </c>
      <c r="HBQ371" s="297" t="s">
        <v>5815</v>
      </c>
      <c r="HBR371" s="297" t="s">
        <v>5815</v>
      </c>
      <c r="HBS371" s="297" t="s">
        <v>5815</v>
      </c>
      <c r="HBT371" s="297" t="s">
        <v>5815</v>
      </c>
      <c r="HBU371" s="297" t="s">
        <v>5815</v>
      </c>
      <c r="HBV371" s="297" t="s">
        <v>5815</v>
      </c>
      <c r="HBW371" s="297" t="s">
        <v>5815</v>
      </c>
      <c r="HBX371" s="297" t="s">
        <v>5815</v>
      </c>
      <c r="HBY371" s="297" t="s">
        <v>5815</v>
      </c>
      <c r="HBZ371" s="297" t="s">
        <v>5815</v>
      </c>
      <c r="HCA371" s="297" t="s">
        <v>5815</v>
      </c>
      <c r="HCB371" s="297" t="s">
        <v>5815</v>
      </c>
      <c r="HCC371" s="297" t="s">
        <v>5815</v>
      </c>
      <c r="HCD371" s="297" t="s">
        <v>5815</v>
      </c>
      <c r="HCE371" s="297" t="s">
        <v>5815</v>
      </c>
      <c r="HCF371" s="297" t="s">
        <v>5815</v>
      </c>
      <c r="HCG371" s="297" t="s">
        <v>5815</v>
      </c>
      <c r="HCH371" s="297" t="s">
        <v>5815</v>
      </c>
      <c r="HCI371" s="297" t="s">
        <v>5815</v>
      </c>
      <c r="HCJ371" s="297" t="s">
        <v>5815</v>
      </c>
      <c r="HCK371" s="297" t="s">
        <v>5815</v>
      </c>
      <c r="HCL371" s="297" t="s">
        <v>5815</v>
      </c>
      <c r="HCM371" s="297" t="s">
        <v>5815</v>
      </c>
      <c r="HCN371" s="297" t="s">
        <v>5815</v>
      </c>
      <c r="HCO371" s="297" t="s">
        <v>5815</v>
      </c>
      <c r="HCP371" s="297" t="s">
        <v>5815</v>
      </c>
      <c r="HCQ371" s="297" t="s">
        <v>5815</v>
      </c>
      <c r="HCR371" s="297" t="s">
        <v>5815</v>
      </c>
      <c r="HCS371" s="297" t="s">
        <v>5815</v>
      </c>
      <c r="HCT371" s="297" t="s">
        <v>5815</v>
      </c>
      <c r="HCU371" s="297" t="s">
        <v>5815</v>
      </c>
      <c r="HCV371" s="297" t="s">
        <v>5815</v>
      </c>
      <c r="HCW371" s="297" t="s">
        <v>5815</v>
      </c>
      <c r="HCX371" s="297" t="s">
        <v>5815</v>
      </c>
      <c r="HCY371" s="297" t="s">
        <v>5815</v>
      </c>
      <c r="HCZ371" s="297" t="s">
        <v>5815</v>
      </c>
      <c r="HDA371" s="297" t="s">
        <v>5815</v>
      </c>
      <c r="HDB371" s="297" t="s">
        <v>5815</v>
      </c>
      <c r="HDC371" s="297" t="s">
        <v>5815</v>
      </c>
      <c r="HDD371" s="297" t="s">
        <v>5815</v>
      </c>
      <c r="HDE371" s="297" t="s">
        <v>5815</v>
      </c>
      <c r="HDF371" s="297" t="s">
        <v>5815</v>
      </c>
      <c r="HDG371" s="297" t="s">
        <v>5815</v>
      </c>
      <c r="HDH371" s="297" t="s">
        <v>5815</v>
      </c>
      <c r="HDI371" s="297" t="s">
        <v>5815</v>
      </c>
      <c r="HDJ371" s="297" t="s">
        <v>5815</v>
      </c>
      <c r="HDK371" s="297" t="s">
        <v>5815</v>
      </c>
      <c r="HDL371" s="297" t="s">
        <v>5815</v>
      </c>
      <c r="HDM371" s="297" t="s">
        <v>5815</v>
      </c>
      <c r="HDN371" s="297" t="s">
        <v>5815</v>
      </c>
      <c r="HDO371" s="297" t="s">
        <v>5815</v>
      </c>
      <c r="HDP371" s="297" t="s">
        <v>5815</v>
      </c>
      <c r="HDQ371" s="297" t="s">
        <v>5815</v>
      </c>
      <c r="HDR371" s="297" t="s">
        <v>5815</v>
      </c>
      <c r="HDS371" s="297" t="s">
        <v>5815</v>
      </c>
      <c r="HDT371" s="297" t="s">
        <v>5815</v>
      </c>
      <c r="HDU371" s="297" t="s">
        <v>5815</v>
      </c>
      <c r="HDV371" s="297" t="s">
        <v>5815</v>
      </c>
      <c r="HDW371" s="297" t="s">
        <v>5815</v>
      </c>
      <c r="HDX371" s="297" t="s">
        <v>5815</v>
      </c>
      <c r="HDY371" s="297" t="s">
        <v>5815</v>
      </c>
      <c r="HDZ371" s="297" t="s">
        <v>5815</v>
      </c>
      <c r="HEA371" s="297" t="s">
        <v>5815</v>
      </c>
      <c r="HEB371" s="297" t="s">
        <v>5815</v>
      </c>
      <c r="HEC371" s="297" t="s">
        <v>5815</v>
      </c>
      <c r="HED371" s="297" t="s">
        <v>5815</v>
      </c>
      <c r="HEE371" s="297" t="s">
        <v>5815</v>
      </c>
      <c r="HEF371" s="297" t="s">
        <v>5815</v>
      </c>
      <c r="HEG371" s="297" t="s">
        <v>5815</v>
      </c>
      <c r="HEH371" s="297" t="s">
        <v>5815</v>
      </c>
      <c r="HEI371" s="297" t="s">
        <v>5815</v>
      </c>
      <c r="HEJ371" s="297" t="s">
        <v>5815</v>
      </c>
      <c r="HEK371" s="297" t="s">
        <v>5815</v>
      </c>
      <c r="HEL371" s="297" t="s">
        <v>5815</v>
      </c>
      <c r="HEM371" s="297" t="s">
        <v>5815</v>
      </c>
      <c r="HEN371" s="297" t="s">
        <v>5815</v>
      </c>
      <c r="HEO371" s="297" t="s">
        <v>5815</v>
      </c>
      <c r="HEP371" s="297" t="s">
        <v>5815</v>
      </c>
      <c r="HEQ371" s="297" t="s">
        <v>5815</v>
      </c>
      <c r="HER371" s="297" t="s">
        <v>5815</v>
      </c>
      <c r="HES371" s="297" t="s">
        <v>5815</v>
      </c>
      <c r="HET371" s="297" t="s">
        <v>5815</v>
      </c>
      <c r="HEU371" s="297" t="s">
        <v>5815</v>
      </c>
      <c r="HEV371" s="297" t="s">
        <v>5815</v>
      </c>
      <c r="HEW371" s="297" t="s">
        <v>5815</v>
      </c>
      <c r="HEX371" s="297" t="s">
        <v>5815</v>
      </c>
      <c r="HEY371" s="297" t="s">
        <v>5815</v>
      </c>
      <c r="HEZ371" s="297" t="s">
        <v>5815</v>
      </c>
      <c r="HFA371" s="297" t="s">
        <v>5815</v>
      </c>
      <c r="HFB371" s="297" t="s">
        <v>5815</v>
      </c>
      <c r="HFC371" s="297" t="s">
        <v>5815</v>
      </c>
      <c r="HFD371" s="297" t="s">
        <v>5815</v>
      </c>
      <c r="HFE371" s="297" t="s">
        <v>5815</v>
      </c>
      <c r="HFF371" s="297" t="s">
        <v>5815</v>
      </c>
      <c r="HFG371" s="297" t="s">
        <v>5815</v>
      </c>
      <c r="HFH371" s="297" t="s">
        <v>5815</v>
      </c>
      <c r="HFI371" s="297" t="s">
        <v>5815</v>
      </c>
      <c r="HFJ371" s="297" t="s">
        <v>5815</v>
      </c>
      <c r="HFK371" s="297" t="s">
        <v>5815</v>
      </c>
      <c r="HFL371" s="297" t="s">
        <v>5815</v>
      </c>
      <c r="HFM371" s="297" t="s">
        <v>5815</v>
      </c>
      <c r="HFN371" s="297" t="s">
        <v>5815</v>
      </c>
      <c r="HFO371" s="297" t="s">
        <v>5815</v>
      </c>
      <c r="HFP371" s="297" t="s">
        <v>5815</v>
      </c>
      <c r="HFQ371" s="297" t="s">
        <v>5815</v>
      </c>
      <c r="HFR371" s="297" t="s">
        <v>5815</v>
      </c>
      <c r="HFS371" s="297" t="s">
        <v>5815</v>
      </c>
      <c r="HFT371" s="297" t="s">
        <v>5815</v>
      </c>
      <c r="HFU371" s="297" t="s">
        <v>5815</v>
      </c>
      <c r="HFV371" s="297" t="s">
        <v>5815</v>
      </c>
      <c r="HFW371" s="297" t="s">
        <v>5815</v>
      </c>
      <c r="HFX371" s="297" t="s">
        <v>5815</v>
      </c>
      <c r="HFY371" s="297" t="s">
        <v>5815</v>
      </c>
      <c r="HFZ371" s="297" t="s">
        <v>5815</v>
      </c>
      <c r="HGA371" s="297" t="s">
        <v>5815</v>
      </c>
      <c r="HGB371" s="297" t="s">
        <v>5815</v>
      </c>
      <c r="HGC371" s="297" t="s">
        <v>5815</v>
      </c>
      <c r="HGD371" s="297" t="s">
        <v>5815</v>
      </c>
      <c r="HGE371" s="297" t="s">
        <v>5815</v>
      </c>
      <c r="HGF371" s="297" t="s">
        <v>5815</v>
      </c>
      <c r="HGG371" s="297" t="s">
        <v>5815</v>
      </c>
      <c r="HGH371" s="297" t="s">
        <v>5815</v>
      </c>
      <c r="HGI371" s="297" t="s">
        <v>5815</v>
      </c>
      <c r="HGJ371" s="297" t="s">
        <v>5815</v>
      </c>
      <c r="HGK371" s="297" t="s">
        <v>5815</v>
      </c>
      <c r="HGL371" s="297" t="s">
        <v>5815</v>
      </c>
      <c r="HGM371" s="297" t="s">
        <v>5815</v>
      </c>
      <c r="HGN371" s="297" t="s">
        <v>5815</v>
      </c>
      <c r="HGO371" s="297" t="s">
        <v>5815</v>
      </c>
      <c r="HGP371" s="297" t="s">
        <v>5815</v>
      </c>
      <c r="HGQ371" s="297" t="s">
        <v>5815</v>
      </c>
      <c r="HGR371" s="297" t="s">
        <v>5815</v>
      </c>
      <c r="HGS371" s="297" t="s">
        <v>5815</v>
      </c>
      <c r="HGT371" s="297" t="s">
        <v>5815</v>
      </c>
      <c r="HGU371" s="297" t="s">
        <v>5815</v>
      </c>
      <c r="HGV371" s="297" t="s">
        <v>5815</v>
      </c>
      <c r="HGW371" s="297" t="s">
        <v>5815</v>
      </c>
      <c r="HGX371" s="297" t="s">
        <v>5815</v>
      </c>
      <c r="HGY371" s="297" t="s">
        <v>5815</v>
      </c>
      <c r="HGZ371" s="297" t="s">
        <v>5815</v>
      </c>
      <c r="HHA371" s="297" t="s">
        <v>5815</v>
      </c>
      <c r="HHB371" s="297" t="s">
        <v>5815</v>
      </c>
      <c r="HHC371" s="297" t="s">
        <v>5815</v>
      </c>
      <c r="HHD371" s="297" t="s">
        <v>5815</v>
      </c>
      <c r="HHE371" s="297" t="s">
        <v>5815</v>
      </c>
      <c r="HHF371" s="297" t="s">
        <v>5815</v>
      </c>
      <c r="HHG371" s="297" t="s">
        <v>5815</v>
      </c>
      <c r="HHH371" s="297" t="s">
        <v>5815</v>
      </c>
      <c r="HHI371" s="297" t="s">
        <v>5815</v>
      </c>
      <c r="HHJ371" s="297" t="s">
        <v>5815</v>
      </c>
      <c r="HHK371" s="297" t="s">
        <v>5815</v>
      </c>
      <c r="HHL371" s="297" t="s">
        <v>5815</v>
      </c>
      <c r="HHM371" s="297" t="s">
        <v>5815</v>
      </c>
      <c r="HHN371" s="297" t="s">
        <v>5815</v>
      </c>
      <c r="HHO371" s="297" t="s">
        <v>5815</v>
      </c>
      <c r="HHP371" s="297" t="s">
        <v>5815</v>
      </c>
      <c r="HHQ371" s="297" t="s">
        <v>5815</v>
      </c>
      <c r="HHR371" s="297" t="s">
        <v>5815</v>
      </c>
      <c r="HHS371" s="297" t="s">
        <v>5815</v>
      </c>
      <c r="HHT371" s="297" t="s">
        <v>5815</v>
      </c>
      <c r="HHU371" s="297" t="s">
        <v>5815</v>
      </c>
      <c r="HHV371" s="297" t="s">
        <v>5815</v>
      </c>
      <c r="HHW371" s="297" t="s">
        <v>5815</v>
      </c>
      <c r="HHX371" s="297" t="s">
        <v>5815</v>
      </c>
      <c r="HHY371" s="297" t="s">
        <v>5815</v>
      </c>
      <c r="HHZ371" s="297" t="s">
        <v>5815</v>
      </c>
      <c r="HIA371" s="297" t="s">
        <v>5815</v>
      </c>
      <c r="HIB371" s="297" t="s">
        <v>5815</v>
      </c>
      <c r="HIC371" s="297" t="s">
        <v>5815</v>
      </c>
      <c r="HID371" s="297" t="s">
        <v>5815</v>
      </c>
      <c r="HIE371" s="297" t="s">
        <v>5815</v>
      </c>
      <c r="HIF371" s="297" t="s">
        <v>5815</v>
      </c>
      <c r="HIG371" s="297" t="s">
        <v>5815</v>
      </c>
      <c r="HIH371" s="297" t="s">
        <v>5815</v>
      </c>
      <c r="HII371" s="297" t="s">
        <v>5815</v>
      </c>
      <c r="HIJ371" s="297" t="s">
        <v>5815</v>
      </c>
      <c r="HIK371" s="297" t="s">
        <v>5815</v>
      </c>
      <c r="HIL371" s="297" t="s">
        <v>5815</v>
      </c>
      <c r="HIM371" s="297" t="s">
        <v>5815</v>
      </c>
      <c r="HIN371" s="297" t="s">
        <v>5815</v>
      </c>
      <c r="HIO371" s="297" t="s">
        <v>5815</v>
      </c>
      <c r="HIP371" s="297" t="s">
        <v>5815</v>
      </c>
      <c r="HIQ371" s="297" t="s">
        <v>5815</v>
      </c>
      <c r="HIR371" s="297" t="s">
        <v>5815</v>
      </c>
      <c r="HIS371" s="297" t="s">
        <v>5815</v>
      </c>
      <c r="HIT371" s="297" t="s">
        <v>5815</v>
      </c>
      <c r="HIU371" s="297" t="s">
        <v>5815</v>
      </c>
      <c r="HIV371" s="297" t="s">
        <v>5815</v>
      </c>
      <c r="HIW371" s="297" t="s">
        <v>5815</v>
      </c>
      <c r="HIX371" s="297" t="s">
        <v>5815</v>
      </c>
      <c r="HIY371" s="297" t="s">
        <v>5815</v>
      </c>
      <c r="HIZ371" s="297" t="s">
        <v>5815</v>
      </c>
      <c r="HJA371" s="297" t="s">
        <v>5815</v>
      </c>
      <c r="HJB371" s="297" t="s">
        <v>5815</v>
      </c>
      <c r="HJC371" s="297" t="s">
        <v>5815</v>
      </c>
      <c r="HJD371" s="297" t="s">
        <v>5815</v>
      </c>
      <c r="HJE371" s="297" t="s">
        <v>5815</v>
      </c>
      <c r="HJF371" s="297" t="s">
        <v>5815</v>
      </c>
      <c r="HJG371" s="297" t="s">
        <v>5815</v>
      </c>
      <c r="HJH371" s="297" t="s">
        <v>5815</v>
      </c>
      <c r="HJI371" s="297" t="s">
        <v>5815</v>
      </c>
      <c r="HJJ371" s="297" t="s">
        <v>5815</v>
      </c>
      <c r="HJK371" s="297" t="s">
        <v>5815</v>
      </c>
      <c r="HJL371" s="297" t="s">
        <v>5815</v>
      </c>
      <c r="HJM371" s="297" t="s">
        <v>5815</v>
      </c>
      <c r="HJN371" s="297" t="s">
        <v>5815</v>
      </c>
      <c r="HJO371" s="297" t="s">
        <v>5815</v>
      </c>
      <c r="HJP371" s="297" t="s">
        <v>5815</v>
      </c>
      <c r="HJQ371" s="297" t="s">
        <v>5815</v>
      </c>
      <c r="HJR371" s="297" t="s">
        <v>5815</v>
      </c>
      <c r="HJS371" s="297" t="s">
        <v>5815</v>
      </c>
      <c r="HJT371" s="297" t="s">
        <v>5815</v>
      </c>
      <c r="HJU371" s="297" t="s">
        <v>5815</v>
      </c>
      <c r="HJV371" s="297" t="s">
        <v>5815</v>
      </c>
      <c r="HJW371" s="297" t="s">
        <v>5815</v>
      </c>
      <c r="HJX371" s="297" t="s">
        <v>5815</v>
      </c>
      <c r="HJY371" s="297" t="s">
        <v>5815</v>
      </c>
      <c r="HJZ371" s="297" t="s">
        <v>5815</v>
      </c>
      <c r="HKA371" s="297" t="s">
        <v>5815</v>
      </c>
      <c r="HKB371" s="297" t="s">
        <v>5815</v>
      </c>
      <c r="HKC371" s="297" t="s">
        <v>5815</v>
      </c>
      <c r="HKD371" s="297" t="s">
        <v>5815</v>
      </c>
      <c r="HKE371" s="297" t="s">
        <v>5815</v>
      </c>
      <c r="HKF371" s="297" t="s">
        <v>5815</v>
      </c>
      <c r="HKG371" s="297" t="s">
        <v>5815</v>
      </c>
      <c r="HKH371" s="297" t="s">
        <v>5815</v>
      </c>
      <c r="HKI371" s="297" t="s">
        <v>5815</v>
      </c>
      <c r="HKJ371" s="297" t="s">
        <v>5815</v>
      </c>
      <c r="HKK371" s="297" t="s">
        <v>5815</v>
      </c>
      <c r="HKL371" s="297" t="s">
        <v>5815</v>
      </c>
      <c r="HKM371" s="297" t="s">
        <v>5815</v>
      </c>
      <c r="HKN371" s="297" t="s">
        <v>5815</v>
      </c>
      <c r="HKO371" s="297" t="s">
        <v>5815</v>
      </c>
      <c r="HKP371" s="297" t="s">
        <v>5815</v>
      </c>
      <c r="HKQ371" s="297" t="s">
        <v>5815</v>
      </c>
      <c r="HKR371" s="297" t="s">
        <v>5815</v>
      </c>
      <c r="HKS371" s="297" t="s">
        <v>5815</v>
      </c>
      <c r="HKT371" s="297" t="s">
        <v>5815</v>
      </c>
      <c r="HKU371" s="297" t="s">
        <v>5815</v>
      </c>
      <c r="HKV371" s="297" t="s">
        <v>5815</v>
      </c>
      <c r="HKW371" s="297" t="s">
        <v>5815</v>
      </c>
      <c r="HKX371" s="297" t="s">
        <v>5815</v>
      </c>
      <c r="HKY371" s="297" t="s">
        <v>5815</v>
      </c>
      <c r="HKZ371" s="297" t="s">
        <v>5815</v>
      </c>
      <c r="HLA371" s="297" t="s">
        <v>5815</v>
      </c>
      <c r="HLB371" s="297" t="s">
        <v>5815</v>
      </c>
      <c r="HLC371" s="297" t="s">
        <v>5815</v>
      </c>
      <c r="HLD371" s="297" t="s">
        <v>5815</v>
      </c>
      <c r="HLE371" s="297" t="s">
        <v>5815</v>
      </c>
      <c r="HLF371" s="297" t="s">
        <v>5815</v>
      </c>
      <c r="HLG371" s="297" t="s">
        <v>5815</v>
      </c>
      <c r="HLH371" s="297" t="s">
        <v>5815</v>
      </c>
      <c r="HLI371" s="297" t="s">
        <v>5815</v>
      </c>
      <c r="HLJ371" s="297" t="s">
        <v>5815</v>
      </c>
      <c r="HLK371" s="297" t="s">
        <v>5815</v>
      </c>
      <c r="HLL371" s="297" t="s">
        <v>5815</v>
      </c>
      <c r="HLM371" s="297" t="s">
        <v>5815</v>
      </c>
      <c r="HLN371" s="297" t="s">
        <v>5815</v>
      </c>
      <c r="HLO371" s="297" t="s">
        <v>5815</v>
      </c>
      <c r="HLP371" s="297" t="s">
        <v>5815</v>
      </c>
      <c r="HLQ371" s="297" t="s">
        <v>5815</v>
      </c>
      <c r="HLR371" s="297" t="s">
        <v>5815</v>
      </c>
      <c r="HLS371" s="297" t="s">
        <v>5815</v>
      </c>
      <c r="HLT371" s="297" t="s">
        <v>5815</v>
      </c>
      <c r="HLU371" s="297" t="s">
        <v>5815</v>
      </c>
      <c r="HLV371" s="297" t="s">
        <v>5815</v>
      </c>
      <c r="HLW371" s="297" t="s">
        <v>5815</v>
      </c>
      <c r="HLX371" s="297" t="s">
        <v>5815</v>
      </c>
      <c r="HLY371" s="297" t="s">
        <v>5815</v>
      </c>
      <c r="HLZ371" s="297" t="s">
        <v>5815</v>
      </c>
      <c r="HMA371" s="297" t="s">
        <v>5815</v>
      </c>
      <c r="HMB371" s="297" t="s">
        <v>5815</v>
      </c>
      <c r="HMC371" s="297" t="s">
        <v>5815</v>
      </c>
      <c r="HMD371" s="297" t="s">
        <v>5815</v>
      </c>
      <c r="HME371" s="297" t="s">
        <v>5815</v>
      </c>
      <c r="HMF371" s="297" t="s">
        <v>5815</v>
      </c>
      <c r="HMG371" s="297" t="s">
        <v>5815</v>
      </c>
      <c r="HMH371" s="297" t="s">
        <v>5815</v>
      </c>
      <c r="HMI371" s="297" t="s">
        <v>5815</v>
      </c>
      <c r="HMJ371" s="297" t="s">
        <v>5815</v>
      </c>
      <c r="HMK371" s="297" t="s">
        <v>5815</v>
      </c>
      <c r="HML371" s="297" t="s">
        <v>5815</v>
      </c>
      <c r="HMM371" s="297" t="s">
        <v>5815</v>
      </c>
      <c r="HMN371" s="297" t="s">
        <v>5815</v>
      </c>
      <c r="HMO371" s="297" t="s">
        <v>5815</v>
      </c>
      <c r="HMP371" s="297" t="s">
        <v>5815</v>
      </c>
      <c r="HMQ371" s="297" t="s">
        <v>5815</v>
      </c>
      <c r="HMR371" s="297" t="s">
        <v>5815</v>
      </c>
      <c r="HMS371" s="297" t="s">
        <v>5815</v>
      </c>
      <c r="HMT371" s="297" t="s">
        <v>5815</v>
      </c>
      <c r="HMU371" s="297" t="s">
        <v>5815</v>
      </c>
      <c r="HMV371" s="297" t="s">
        <v>5815</v>
      </c>
      <c r="HMW371" s="297" t="s">
        <v>5815</v>
      </c>
      <c r="HMX371" s="297" t="s">
        <v>5815</v>
      </c>
      <c r="HMY371" s="297" t="s">
        <v>5815</v>
      </c>
      <c r="HMZ371" s="297" t="s">
        <v>5815</v>
      </c>
      <c r="HNA371" s="297" t="s">
        <v>5815</v>
      </c>
      <c r="HNB371" s="297" t="s">
        <v>5815</v>
      </c>
      <c r="HNC371" s="297" t="s">
        <v>5815</v>
      </c>
      <c r="HND371" s="297" t="s">
        <v>5815</v>
      </c>
      <c r="HNE371" s="297" t="s">
        <v>5815</v>
      </c>
      <c r="HNF371" s="297" t="s">
        <v>5815</v>
      </c>
      <c r="HNG371" s="297" t="s">
        <v>5815</v>
      </c>
      <c r="HNH371" s="297" t="s">
        <v>5815</v>
      </c>
      <c r="HNI371" s="297" t="s">
        <v>5815</v>
      </c>
      <c r="HNJ371" s="297" t="s">
        <v>5815</v>
      </c>
      <c r="HNK371" s="297" t="s">
        <v>5815</v>
      </c>
      <c r="HNL371" s="297" t="s">
        <v>5815</v>
      </c>
      <c r="HNM371" s="297" t="s">
        <v>5815</v>
      </c>
      <c r="HNN371" s="297" t="s">
        <v>5815</v>
      </c>
      <c r="HNO371" s="297" t="s">
        <v>5815</v>
      </c>
      <c r="HNP371" s="297" t="s">
        <v>5815</v>
      </c>
      <c r="HNQ371" s="297" t="s">
        <v>5815</v>
      </c>
      <c r="HNR371" s="297" t="s">
        <v>5815</v>
      </c>
      <c r="HNS371" s="297" t="s">
        <v>5815</v>
      </c>
      <c r="HNT371" s="297" t="s">
        <v>5815</v>
      </c>
      <c r="HNU371" s="297" t="s">
        <v>5815</v>
      </c>
      <c r="HNV371" s="297" t="s">
        <v>5815</v>
      </c>
      <c r="HNW371" s="297" t="s">
        <v>5815</v>
      </c>
      <c r="HNX371" s="297" t="s">
        <v>5815</v>
      </c>
      <c r="HNY371" s="297" t="s">
        <v>5815</v>
      </c>
      <c r="HNZ371" s="297" t="s">
        <v>5815</v>
      </c>
      <c r="HOA371" s="297" t="s">
        <v>5815</v>
      </c>
      <c r="HOB371" s="297" t="s">
        <v>5815</v>
      </c>
      <c r="HOC371" s="297" t="s">
        <v>5815</v>
      </c>
      <c r="HOD371" s="297" t="s">
        <v>5815</v>
      </c>
      <c r="HOE371" s="297" t="s">
        <v>5815</v>
      </c>
      <c r="HOF371" s="297" t="s">
        <v>5815</v>
      </c>
      <c r="HOG371" s="297" t="s">
        <v>5815</v>
      </c>
      <c r="HOH371" s="297" t="s">
        <v>5815</v>
      </c>
      <c r="HOI371" s="297" t="s">
        <v>5815</v>
      </c>
      <c r="HOJ371" s="297" t="s">
        <v>5815</v>
      </c>
      <c r="HOK371" s="297" t="s">
        <v>5815</v>
      </c>
      <c r="HOL371" s="297" t="s">
        <v>5815</v>
      </c>
      <c r="HOM371" s="297" t="s">
        <v>5815</v>
      </c>
      <c r="HON371" s="297" t="s">
        <v>5815</v>
      </c>
      <c r="HOO371" s="297" t="s">
        <v>5815</v>
      </c>
      <c r="HOP371" s="297" t="s">
        <v>5815</v>
      </c>
      <c r="HOQ371" s="297" t="s">
        <v>5815</v>
      </c>
      <c r="HOR371" s="297" t="s">
        <v>5815</v>
      </c>
      <c r="HOS371" s="297" t="s">
        <v>5815</v>
      </c>
      <c r="HOT371" s="297" t="s">
        <v>5815</v>
      </c>
      <c r="HOU371" s="297" t="s">
        <v>5815</v>
      </c>
      <c r="HOV371" s="297" t="s">
        <v>5815</v>
      </c>
      <c r="HOW371" s="297" t="s">
        <v>5815</v>
      </c>
      <c r="HOX371" s="297" t="s">
        <v>5815</v>
      </c>
      <c r="HOY371" s="297" t="s">
        <v>5815</v>
      </c>
      <c r="HOZ371" s="297" t="s">
        <v>5815</v>
      </c>
      <c r="HPA371" s="297" t="s">
        <v>5815</v>
      </c>
      <c r="HPB371" s="297" t="s">
        <v>5815</v>
      </c>
      <c r="HPC371" s="297" t="s">
        <v>5815</v>
      </c>
      <c r="HPD371" s="297" t="s">
        <v>5815</v>
      </c>
      <c r="HPE371" s="297" t="s">
        <v>5815</v>
      </c>
      <c r="HPF371" s="297" t="s">
        <v>5815</v>
      </c>
      <c r="HPG371" s="297" t="s">
        <v>5815</v>
      </c>
      <c r="HPH371" s="297" t="s">
        <v>5815</v>
      </c>
      <c r="HPI371" s="297" t="s">
        <v>5815</v>
      </c>
      <c r="HPJ371" s="297" t="s">
        <v>5815</v>
      </c>
      <c r="HPK371" s="297" t="s">
        <v>5815</v>
      </c>
      <c r="HPL371" s="297" t="s">
        <v>5815</v>
      </c>
      <c r="HPM371" s="297" t="s">
        <v>5815</v>
      </c>
      <c r="HPN371" s="297" t="s">
        <v>5815</v>
      </c>
      <c r="HPO371" s="297" t="s">
        <v>5815</v>
      </c>
      <c r="HPP371" s="297" t="s">
        <v>5815</v>
      </c>
      <c r="HPQ371" s="297" t="s">
        <v>5815</v>
      </c>
      <c r="HPR371" s="297" t="s">
        <v>5815</v>
      </c>
      <c r="HPS371" s="297" t="s">
        <v>5815</v>
      </c>
      <c r="HPT371" s="297" t="s">
        <v>5815</v>
      </c>
      <c r="HPU371" s="297" t="s">
        <v>5815</v>
      </c>
      <c r="HPV371" s="297" t="s">
        <v>5815</v>
      </c>
      <c r="HPW371" s="297" t="s">
        <v>5815</v>
      </c>
      <c r="HPX371" s="297" t="s">
        <v>5815</v>
      </c>
      <c r="HPY371" s="297" t="s">
        <v>5815</v>
      </c>
      <c r="HPZ371" s="297" t="s">
        <v>5815</v>
      </c>
      <c r="HQA371" s="297" t="s">
        <v>5815</v>
      </c>
      <c r="HQB371" s="297" t="s">
        <v>5815</v>
      </c>
      <c r="HQC371" s="297" t="s">
        <v>5815</v>
      </c>
      <c r="HQD371" s="297" t="s">
        <v>5815</v>
      </c>
      <c r="HQE371" s="297" t="s">
        <v>5815</v>
      </c>
      <c r="HQF371" s="297" t="s">
        <v>5815</v>
      </c>
      <c r="HQG371" s="297" t="s">
        <v>5815</v>
      </c>
      <c r="HQH371" s="297" t="s">
        <v>5815</v>
      </c>
      <c r="HQI371" s="297" t="s">
        <v>5815</v>
      </c>
      <c r="HQJ371" s="297" t="s">
        <v>5815</v>
      </c>
      <c r="HQK371" s="297" t="s">
        <v>5815</v>
      </c>
      <c r="HQL371" s="297" t="s">
        <v>5815</v>
      </c>
      <c r="HQM371" s="297" t="s">
        <v>5815</v>
      </c>
      <c r="HQN371" s="297" t="s">
        <v>5815</v>
      </c>
      <c r="HQO371" s="297" t="s">
        <v>5815</v>
      </c>
      <c r="HQP371" s="297" t="s">
        <v>5815</v>
      </c>
      <c r="HQQ371" s="297" t="s">
        <v>5815</v>
      </c>
      <c r="HQR371" s="297" t="s">
        <v>5815</v>
      </c>
      <c r="HQS371" s="297" t="s">
        <v>5815</v>
      </c>
      <c r="HQT371" s="297" t="s">
        <v>5815</v>
      </c>
      <c r="HQU371" s="297" t="s">
        <v>5815</v>
      </c>
      <c r="HQV371" s="297" t="s">
        <v>5815</v>
      </c>
      <c r="HQW371" s="297" t="s">
        <v>5815</v>
      </c>
      <c r="HQX371" s="297" t="s">
        <v>5815</v>
      </c>
      <c r="HQY371" s="297" t="s">
        <v>5815</v>
      </c>
      <c r="HQZ371" s="297" t="s">
        <v>5815</v>
      </c>
      <c r="HRA371" s="297" t="s">
        <v>5815</v>
      </c>
      <c r="HRB371" s="297" t="s">
        <v>5815</v>
      </c>
      <c r="HRC371" s="297" t="s">
        <v>5815</v>
      </c>
      <c r="HRD371" s="297" t="s">
        <v>5815</v>
      </c>
      <c r="HRE371" s="297" t="s">
        <v>5815</v>
      </c>
      <c r="HRF371" s="297" t="s">
        <v>5815</v>
      </c>
      <c r="HRG371" s="297" t="s">
        <v>5815</v>
      </c>
      <c r="HRH371" s="297" t="s">
        <v>5815</v>
      </c>
      <c r="HRI371" s="297" t="s">
        <v>5815</v>
      </c>
      <c r="HRJ371" s="297" t="s">
        <v>5815</v>
      </c>
      <c r="HRK371" s="297" t="s">
        <v>5815</v>
      </c>
      <c r="HRL371" s="297" t="s">
        <v>5815</v>
      </c>
      <c r="HRM371" s="297" t="s">
        <v>5815</v>
      </c>
      <c r="HRN371" s="297" t="s">
        <v>5815</v>
      </c>
      <c r="HRO371" s="297" t="s">
        <v>5815</v>
      </c>
      <c r="HRP371" s="297" t="s">
        <v>5815</v>
      </c>
      <c r="HRQ371" s="297" t="s">
        <v>5815</v>
      </c>
      <c r="HRR371" s="297" t="s">
        <v>5815</v>
      </c>
      <c r="HRS371" s="297" t="s">
        <v>5815</v>
      </c>
      <c r="HRT371" s="297" t="s">
        <v>5815</v>
      </c>
      <c r="HRU371" s="297" t="s">
        <v>5815</v>
      </c>
      <c r="HRV371" s="297" t="s">
        <v>5815</v>
      </c>
      <c r="HRW371" s="297" t="s">
        <v>5815</v>
      </c>
      <c r="HRX371" s="297" t="s">
        <v>5815</v>
      </c>
      <c r="HRY371" s="297" t="s">
        <v>5815</v>
      </c>
      <c r="HRZ371" s="297" t="s">
        <v>5815</v>
      </c>
      <c r="HSA371" s="297" t="s">
        <v>5815</v>
      </c>
      <c r="HSB371" s="297" t="s">
        <v>5815</v>
      </c>
      <c r="HSC371" s="297" t="s">
        <v>5815</v>
      </c>
      <c r="HSD371" s="297" t="s">
        <v>5815</v>
      </c>
      <c r="HSE371" s="297" t="s">
        <v>5815</v>
      </c>
      <c r="HSF371" s="297" t="s">
        <v>5815</v>
      </c>
      <c r="HSG371" s="297" t="s">
        <v>5815</v>
      </c>
      <c r="HSH371" s="297" t="s">
        <v>5815</v>
      </c>
      <c r="HSI371" s="297" t="s">
        <v>5815</v>
      </c>
      <c r="HSJ371" s="297" t="s">
        <v>5815</v>
      </c>
      <c r="HSK371" s="297" t="s">
        <v>5815</v>
      </c>
      <c r="HSL371" s="297" t="s">
        <v>5815</v>
      </c>
      <c r="HSM371" s="297" t="s">
        <v>5815</v>
      </c>
      <c r="HSN371" s="297" t="s">
        <v>5815</v>
      </c>
      <c r="HSO371" s="297" t="s">
        <v>5815</v>
      </c>
      <c r="HSP371" s="297" t="s">
        <v>5815</v>
      </c>
      <c r="HSQ371" s="297" t="s">
        <v>5815</v>
      </c>
      <c r="HSR371" s="297" t="s">
        <v>5815</v>
      </c>
      <c r="HSS371" s="297" t="s">
        <v>5815</v>
      </c>
      <c r="HST371" s="297" t="s">
        <v>5815</v>
      </c>
      <c r="HSU371" s="297" t="s">
        <v>5815</v>
      </c>
      <c r="HSV371" s="297" t="s">
        <v>5815</v>
      </c>
      <c r="HSW371" s="297" t="s">
        <v>5815</v>
      </c>
      <c r="HSX371" s="297" t="s">
        <v>5815</v>
      </c>
      <c r="HSY371" s="297" t="s">
        <v>5815</v>
      </c>
      <c r="HSZ371" s="297" t="s">
        <v>5815</v>
      </c>
      <c r="HTA371" s="297" t="s">
        <v>5815</v>
      </c>
      <c r="HTB371" s="297" t="s">
        <v>5815</v>
      </c>
      <c r="HTC371" s="297" t="s">
        <v>5815</v>
      </c>
      <c r="HTD371" s="297" t="s">
        <v>5815</v>
      </c>
      <c r="HTE371" s="297" t="s">
        <v>5815</v>
      </c>
      <c r="HTF371" s="297" t="s">
        <v>5815</v>
      </c>
      <c r="HTG371" s="297" t="s">
        <v>5815</v>
      </c>
      <c r="HTH371" s="297" t="s">
        <v>5815</v>
      </c>
      <c r="HTI371" s="297" t="s">
        <v>5815</v>
      </c>
      <c r="HTJ371" s="297" t="s">
        <v>5815</v>
      </c>
      <c r="HTK371" s="297" t="s">
        <v>5815</v>
      </c>
      <c r="HTL371" s="297" t="s">
        <v>5815</v>
      </c>
      <c r="HTM371" s="297" t="s">
        <v>5815</v>
      </c>
      <c r="HTN371" s="297" t="s">
        <v>5815</v>
      </c>
      <c r="HTO371" s="297" t="s">
        <v>5815</v>
      </c>
      <c r="HTP371" s="297" t="s">
        <v>5815</v>
      </c>
      <c r="HTQ371" s="297" t="s">
        <v>5815</v>
      </c>
      <c r="HTR371" s="297" t="s">
        <v>5815</v>
      </c>
      <c r="HTS371" s="297" t="s">
        <v>5815</v>
      </c>
      <c r="HTT371" s="297" t="s">
        <v>5815</v>
      </c>
      <c r="HTU371" s="297" t="s">
        <v>5815</v>
      </c>
      <c r="HTV371" s="297" t="s">
        <v>5815</v>
      </c>
      <c r="HTW371" s="297" t="s">
        <v>5815</v>
      </c>
      <c r="HTX371" s="297" t="s">
        <v>5815</v>
      </c>
      <c r="HTY371" s="297" t="s">
        <v>5815</v>
      </c>
      <c r="HTZ371" s="297" t="s">
        <v>5815</v>
      </c>
      <c r="HUA371" s="297" t="s">
        <v>5815</v>
      </c>
      <c r="HUB371" s="297" t="s">
        <v>5815</v>
      </c>
      <c r="HUC371" s="297" t="s">
        <v>5815</v>
      </c>
      <c r="HUD371" s="297" t="s">
        <v>5815</v>
      </c>
      <c r="HUE371" s="297" t="s">
        <v>5815</v>
      </c>
      <c r="HUF371" s="297" t="s">
        <v>5815</v>
      </c>
      <c r="HUG371" s="297" t="s">
        <v>5815</v>
      </c>
      <c r="HUH371" s="297" t="s">
        <v>5815</v>
      </c>
      <c r="HUI371" s="297" t="s">
        <v>5815</v>
      </c>
      <c r="HUJ371" s="297" t="s">
        <v>5815</v>
      </c>
      <c r="HUK371" s="297" t="s">
        <v>5815</v>
      </c>
      <c r="HUL371" s="297" t="s">
        <v>5815</v>
      </c>
      <c r="HUM371" s="297" t="s">
        <v>5815</v>
      </c>
      <c r="HUN371" s="297" t="s">
        <v>5815</v>
      </c>
      <c r="HUO371" s="297" t="s">
        <v>5815</v>
      </c>
      <c r="HUP371" s="297" t="s">
        <v>5815</v>
      </c>
      <c r="HUQ371" s="297" t="s">
        <v>5815</v>
      </c>
      <c r="HUR371" s="297" t="s">
        <v>5815</v>
      </c>
      <c r="HUS371" s="297" t="s">
        <v>5815</v>
      </c>
      <c r="HUT371" s="297" t="s">
        <v>5815</v>
      </c>
      <c r="HUU371" s="297" t="s">
        <v>5815</v>
      </c>
      <c r="HUV371" s="297" t="s">
        <v>5815</v>
      </c>
      <c r="HUW371" s="297" t="s">
        <v>5815</v>
      </c>
      <c r="HUX371" s="297" t="s">
        <v>5815</v>
      </c>
      <c r="HUY371" s="297" t="s">
        <v>5815</v>
      </c>
      <c r="HUZ371" s="297" t="s">
        <v>5815</v>
      </c>
      <c r="HVA371" s="297" t="s">
        <v>5815</v>
      </c>
      <c r="HVB371" s="297" t="s">
        <v>5815</v>
      </c>
      <c r="HVC371" s="297" t="s">
        <v>5815</v>
      </c>
      <c r="HVD371" s="297" t="s">
        <v>5815</v>
      </c>
      <c r="HVE371" s="297" t="s">
        <v>5815</v>
      </c>
      <c r="HVF371" s="297" t="s">
        <v>5815</v>
      </c>
      <c r="HVG371" s="297" t="s">
        <v>5815</v>
      </c>
      <c r="HVH371" s="297" t="s">
        <v>5815</v>
      </c>
      <c r="HVI371" s="297" t="s">
        <v>5815</v>
      </c>
      <c r="HVJ371" s="297" t="s">
        <v>5815</v>
      </c>
      <c r="HVK371" s="297" t="s">
        <v>5815</v>
      </c>
      <c r="HVL371" s="297" t="s">
        <v>5815</v>
      </c>
      <c r="HVM371" s="297" t="s">
        <v>5815</v>
      </c>
      <c r="HVN371" s="297" t="s">
        <v>5815</v>
      </c>
      <c r="HVO371" s="297" t="s">
        <v>5815</v>
      </c>
      <c r="HVP371" s="297" t="s">
        <v>5815</v>
      </c>
      <c r="HVQ371" s="297" t="s">
        <v>5815</v>
      </c>
      <c r="HVR371" s="297" t="s">
        <v>5815</v>
      </c>
      <c r="HVS371" s="297" t="s">
        <v>5815</v>
      </c>
      <c r="HVT371" s="297" t="s">
        <v>5815</v>
      </c>
      <c r="HVU371" s="297" t="s">
        <v>5815</v>
      </c>
      <c r="HVV371" s="297" t="s">
        <v>5815</v>
      </c>
      <c r="HVW371" s="297" t="s">
        <v>5815</v>
      </c>
      <c r="HVX371" s="297" t="s">
        <v>5815</v>
      </c>
      <c r="HVY371" s="297" t="s">
        <v>5815</v>
      </c>
      <c r="HVZ371" s="297" t="s">
        <v>5815</v>
      </c>
      <c r="HWA371" s="297" t="s">
        <v>5815</v>
      </c>
      <c r="HWB371" s="297" t="s">
        <v>5815</v>
      </c>
      <c r="HWC371" s="297" t="s">
        <v>5815</v>
      </c>
      <c r="HWD371" s="297" t="s">
        <v>5815</v>
      </c>
      <c r="HWE371" s="297" t="s">
        <v>5815</v>
      </c>
      <c r="HWF371" s="297" t="s">
        <v>5815</v>
      </c>
      <c r="HWG371" s="297" t="s">
        <v>5815</v>
      </c>
      <c r="HWH371" s="297" t="s">
        <v>5815</v>
      </c>
      <c r="HWI371" s="297" t="s">
        <v>5815</v>
      </c>
      <c r="HWJ371" s="297" t="s">
        <v>5815</v>
      </c>
      <c r="HWK371" s="297" t="s">
        <v>5815</v>
      </c>
      <c r="HWL371" s="297" t="s">
        <v>5815</v>
      </c>
      <c r="HWM371" s="297" t="s">
        <v>5815</v>
      </c>
      <c r="HWN371" s="297" t="s">
        <v>5815</v>
      </c>
      <c r="HWO371" s="297" t="s">
        <v>5815</v>
      </c>
      <c r="HWP371" s="297" t="s">
        <v>5815</v>
      </c>
      <c r="HWQ371" s="297" t="s">
        <v>5815</v>
      </c>
      <c r="HWR371" s="297" t="s">
        <v>5815</v>
      </c>
      <c r="HWS371" s="297" t="s">
        <v>5815</v>
      </c>
      <c r="HWT371" s="297" t="s">
        <v>5815</v>
      </c>
      <c r="HWU371" s="297" t="s">
        <v>5815</v>
      </c>
      <c r="HWV371" s="297" t="s">
        <v>5815</v>
      </c>
      <c r="HWW371" s="297" t="s">
        <v>5815</v>
      </c>
      <c r="HWX371" s="297" t="s">
        <v>5815</v>
      </c>
      <c r="HWY371" s="297" t="s">
        <v>5815</v>
      </c>
      <c r="HWZ371" s="297" t="s">
        <v>5815</v>
      </c>
      <c r="HXA371" s="297" t="s">
        <v>5815</v>
      </c>
      <c r="HXB371" s="297" t="s">
        <v>5815</v>
      </c>
      <c r="HXC371" s="297" t="s">
        <v>5815</v>
      </c>
      <c r="HXD371" s="297" t="s">
        <v>5815</v>
      </c>
      <c r="HXE371" s="297" t="s">
        <v>5815</v>
      </c>
      <c r="HXF371" s="297" t="s">
        <v>5815</v>
      </c>
      <c r="HXG371" s="297" t="s">
        <v>5815</v>
      </c>
      <c r="HXH371" s="297" t="s">
        <v>5815</v>
      </c>
      <c r="HXI371" s="297" t="s">
        <v>5815</v>
      </c>
      <c r="HXJ371" s="297" t="s">
        <v>5815</v>
      </c>
      <c r="HXK371" s="297" t="s">
        <v>5815</v>
      </c>
      <c r="HXL371" s="297" t="s">
        <v>5815</v>
      </c>
      <c r="HXM371" s="297" t="s">
        <v>5815</v>
      </c>
      <c r="HXN371" s="297" t="s">
        <v>5815</v>
      </c>
      <c r="HXO371" s="297" t="s">
        <v>5815</v>
      </c>
      <c r="HXP371" s="297" t="s">
        <v>5815</v>
      </c>
      <c r="HXQ371" s="297" t="s">
        <v>5815</v>
      </c>
      <c r="HXR371" s="297" t="s">
        <v>5815</v>
      </c>
      <c r="HXS371" s="297" t="s">
        <v>5815</v>
      </c>
      <c r="HXT371" s="297" t="s">
        <v>5815</v>
      </c>
      <c r="HXU371" s="297" t="s">
        <v>5815</v>
      </c>
      <c r="HXV371" s="297" t="s">
        <v>5815</v>
      </c>
      <c r="HXW371" s="297" t="s">
        <v>5815</v>
      </c>
      <c r="HXX371" s="297" t="s">
        <v>5815</v>
      </c>
      <c r="HXY371" s="297" t="s">
        <v>5815</v>
      </c>
      <c r="HXZ371" s="297" t="s">
        <v>5815</v>
      </c>
      <c r="HYA371" s="297" t="s">
        <v>5815</v>
      </c>
      <c r="HYB371" s="297" t="s">
        <v>5815</v>
      </c>
      <c r="HYC371" s="297" t="s">
        <v>5815</v>
      </c>
      <c r="HYD371" s="297" t="s">
        <v>5815</v>
      </c>
      <c r="HYE371" s="297" t="s">
        <v>5815</v>
      </c>
      <c r="HYF371" s="297" t="s">
        <v>5815</v>
      </c>
      <c r="HYG371" s="297" t="s">
        <v>5815</v>
      </c>
      <c r="HYH371" s="297" t="s">
        <v>5815</v>
      </c>
      <c r="HYI371" s="297" t="s">
        <v>5815</v>
      </c>
      <c r="HYJ371" s="297" t="s">
        <v>5815</v>
      </c>
      <c r="HYK371" s="297" t="s">
        <v>5815</v>
      </c>
      <c r="HYL371" s="297" t="s">
        <v>5815</v>
      </c>
      <c r="HYM371" s="297" t="s">
        <v>5815</v>
      </c>
      <c r="HYN371" s="297" t="s">
        <v>5815</v>
      </c>
      <c r="HYO371" s="297" t="s">
        <v>5815</v>
      </c>
      <c r="HYP371" s="297" t="s">
        <v>5815</v>
      </c>
      <c r="HYQ371" s="297" t="s">
        <v>5815</v>
      </c>
      <c r="HYR371" s="297" t="s">
        <v>5815</v>
      </c>
      <c r="HYS371" s="297" t="s">
        <v>5815</v>
      </c>
      <c r="HYT371" s="297" t="s">
        <v>5815</v>
      </c>
      <c r="HYU371" s="297" t="s">
        <v>5815</v>
      </c>
      <c r="HYV371" s="297" t="s">
        <v>5815</v>
      </c>
      <c r="HYW371" s="297" t="s">
        <v>5815</v>
      </c>
      <c r="HYX371" s="297" t="s">
        <v>5815</v>
      </c>
      <c r="HYY371" s="297" t="s">
        <v>5815</v>
      </c>
      <c r="HYZ371" s="297" t="s">
        <v>5815</v>
      </c>
      <c r="HZA371" s="297" t="s">
        <v>5815</v>
      </c>
      <c r="HZB371" s="297" t="s">
        <v>5815</v>
      </c>
      <c r="HZC371" s="297" t="s">
        <v>5815</v>
      </c>
      <c r="HZD371" s="297" t="s">
        <v>5815</v>
      </c>
      <c r="HZE371" s="297" t="s">
        <v>5815</v>
      </c>
      <c r="HZF371" s="297" t="s">
        <v>5815</v>
      </c>
      <c r="HZG371" s="297" t="s">
        <v>5815</v>
      </c>
      <c r="HZH371" s="297" t="s">
        <v>5815</v>
      </c>
      <c r="HZI371" s="297" t="s">
        <v>5815</v>
      </c>
      <c r="HZJ371" s="297" t="s">
        <v>5815</v>
      </c>
      <c r="HZK371" s="297" t="s">
        <v>5815</v>
      </c>
      <c r="HZL371" s="297" t="s">
        <v>5815</v>
      </c>
      <c r="HZM371" s="297" t="s">
        <v>5815</v>
      </c>
      <c r="HZN371" s="297" t="s">
        <v>5815</v>
      </c>
      <c r="HZO371" s="297" t="s">
        <v>5815</v>
      </c>
      <c r="HZP371" s="297" t="s">
        <v>5815</v>
      </c>
      <c r="HZQ371" s="297" t="s">
        <v>5815</v>
      </c>
      <c r="HZR371" s="297" t="s">
        <v>5815</v>
      </c>
      <c r="HZS371" s="297" t="s">
        <v>5815</v>
      </c>
      <c r="HZT371" s="297" t="s">
        <v>5815</v>
      </c>
      <c r="HZU371" s="297" t="s">
        <v>5815</v>
      </c>
      <c r="HZV371" s="297" t="s">
        <v>5815</v>
      </c>
      <c r="HZW371" s="297" t="s">
        <v>5815</v>
      </c>
      <c r="HZX371" s="297" t="s">
        <v>5815</v>
      </c>
      <c r="HZY371" s="297" t="s">
        <v>5815</v>
      </c>
      <c r="HZZ371" s="297" t="s">
        <v>5815</v>
      </c>
      <c r="IAA371" s="297" t="s">
        <v>5815</v>
      </c>
      <c r="IAB371" s="297" t="s">
        <v>5815</v>
      </c>
      <c r="IAC371" s="297" t="s">
        <v>5815</v>
      </c>
      <c r="IAD371" s="297" t="s">
        <v>5815</v>
      </c>
      <c r="IAE371" s="297" t="s">
        <v>5815</v>
      </c>
      <c r="IAF371" s="297" t="s">
        <v>5815</v>
      </c>
      <c r="IAG371" s="297" t="s">
        <v>5815</v>
      </c>
      <c r="IAH371" s="297" t="s">
        <v>5815</v>
      </c>
      <c r="IAI371" s="297" t="s">
        <v>5815</v>
      </c>
      <c r="IAJ371" s="297" t="s">
        <v>5815</v>
      </c>
      <c r="IAK371" s="297" t="s">
        <v>5815</v>
      </c>
      <c r="IAL371" s="297" t="s">
        <v>5815</v>
      </c>
      <c r="IAM371" s="297" t="s">
        <v>5815</v>
      </c>
      <c r="IAN371" s="297" t="s">
        <v>5815</v>
      </c>
      <c r="IAO371" s="297" t="s">
        <v>5815</v>
      </c>
      <c r="IAP371" s="297" t="s">
        <v>5815</v>
      </c>
      <c r="IAQ371" s="297" t="s">
        <v>5815</v>
      </c>
      <c r="IAR371" s="297" t="s">
        <v>5815</v>
      </c>
      <c r="IAS371" s="297" t="s">
        <v>5815</v>
      </c>
      <c r="IAT371" s="297" t="s">
        <v>5815</v>
      </c>
      <c r="IAU371" s="297" t="s">
        <v>5815</v>
      </c>
      <c r="IAV371" s="297" t="s">
        <v>5815</v>
      </c>
      <c r="IAW371" s="297" t="s">
        <v>5815</v>
      </c>
      <c r="IAX371" s="297" t="s">
        <v>5815</v>
      </c>
      <c r="IAY371" s="297" t="s">
        <v>5815</v>
      </c>
      <c r="IAZ371" s="297" t="s">
        <v>5815</v>
      </c>
      <c r="IBA371" s="297" t="s">
        <v>5815</v>
      </c>
      <c r="IBB371" s="297" t="s">
        <v>5815</v>
      </c>
      <c r="IBC371" s="297" t="s">
        <v>5815</v>
      </c>
      <c r="IBD371" s="297" t="s">
        <v>5815</v>
      </c>
      <c r="IBE371" s="297" t="s">
        <v>5815</v>
      </c>
      <c r="IBF371" s="297" t="s">
        <v>5815</v>
      </c>
      <c r="IBG371" s="297" t="s">
        <v>5815</v>
      </c>
      <c r="IBH371" s="297" t="s">
        <v>5815</v>
      </c>
      <c r="IBI371" s="297" t="s">
        <v>5815</v>
      </c>
      <c r="IBJ371" s="297" t="s">
        <v>5815</v>
      </c>
      <c r="IBK371" s="297" t="s">
        <v>5815</v>
      </c>
      <c r="IBL371" s="297" t="s">
        <v>5815</v>
      </c>
      <c r="IBM371" s="297" t="s">
        <v>5815</v>
      </c>
      <c r="IBN371" s="297" t="s">
        <v>5815</v>
      </c>
      <c r="IBO371" s="297" t="s">
        <v>5815</v>
      </c>
      <c r="IBP371" s="297" t="s">
        <v>5815</v>
      </c>
      <c r="IBQ371" s="297" t="s">
        <v>5815</v>
      </c>
      <c r="IBR371" s="297" t="s">
        <v>5815</v>
      </c>
      <c r="IBS371" s="297" t="s">
        <v>5815</v>
      </c>
      <c r="IBT371" s="297" t="s">
        <v>5815</v>
      </c>
      <c r="IBU371" s="297" t="s">
        <v>5815</v>
      </c>
      <c r="IBV371" s="297" t="s">
        <v>5815</v>
      </c>
      <c r="IBW371" s="297" t="s">
        <v>5815</v>
      </c>
      <c r="IBX371" s="297" t="s">
        <v>5815</v>
      </c>
      <c r="IBY371" s="297" t="s">
        <v>5815</v>
      </c>
      <c r="IBZ371" s="297" t="s">
        <v>5815</v>
      </c>
      <c r="ICA371" s="297" t="s">
        <v>5815</v>
      </c>
      <c r="ICB371" s="297" t="s">
        <v>5815</v>
      </c>
      <c r="ICC371" s="297" t="s">
        <v>5815</v>
      </c>
      <c r="ICD371" s="297" t="s">
        <v>5815</v>
      </c>
      <c r="ICE371" s="297" t="s">
        <v>5815</v>
      </c>
      <c r="ICF371" s="297" t="s">
        <v>5815</v>
      </c>
      <c r="ICG371" s="297" t="s">
        <v>5815</v>
      </c>
      <c r="ICH371" s="297" t="s">
        <v>5815</v>
      </c>
      <c r="ICI371" s="297" t="s">
        <v>5815</v>
      </c>
      <c r="ICJ371" s="297" t="s">
        <v>5815</v>
      </c>
      <c r="ICK371" s="297" t="s">
        <v>5815</v>
      </c>
      <c r="ICL371" s="297" t="s">
        <v>5815</v>
      </c>
      <c r="ICM371" s="297" t="s">
        <v>5815</v>
      </c>
      <c r="ICN371" s="297" t="s">
        <v>5815</v>
      </c>
      <c r="ICO371" s="297" t="s">
        <v>5815</v>
      </c>
      <c r="ICP371" s="297" t="s">
        <v>5815</v>
      </c>
      <c r="ICQ371" s="297" t="s">
        <v>5815</v>
      </c>
      <c r="ICR371" s="297" t="s">
        <v>5815</v>
      </c>
      <c r="ICS371" s="297" t="s">
        <v>5815</v>
      </c>
      <c r="ICT371" s="297" t="s">
        <v>5815</v>
      </c>
      <c r="ICU371" s="297" t="s">
        <v>5815</v>
      </c>
      <c r="ICV371" s="297" t="s">
        <v>5815</v>
      </c>
      <c r="ICW371" s="297" t="s">
        <v>5815</v>
      </c>
      <c r="ICX371" s="297" t="s">
        <v>5815</v>
      </c>
      <c r="ICY371" s="297" t="s">
        <v>5815</v>
      </c>
      <c r="ICZ371" s="297" t="s">
        <v>5815</v>
      </c>
      <c r="IDA371" s="297" t="s">
        <v>5815</v>
      </c>
      <c r="IDB371" s="297" t="s">
        <v>5815</v>
      </c>
      <c r="IDC371" s="297" t="s">
        <v>5815</v>
      </c>
      <c r="IDD371" s="297" t="s">
        <v>5815</v>
      </c>
      <c r="IDE371" s="297" t="s">
        <v>5815</v>
      </c>
      <c r="IDF371" s="297" t="s">
        <v>5815</v>
      </c>
      <c r="IDG371" s="297" t="s">
        <v>5815</v>
      </c>
      <c r="IDH371" s="297" t="s">
        <v>5815</v>
      </c>
      <c r="IDI371" s="297" t="s">
        <v>5815</v>
      </c>
      <c r="IDJ371" s="297" t="s">
        <v>5815</v>
      </c>
      <c r="IDK371" s="297" t="s">
        <v>5815</v>
      </c>
      <c r="IDL371" s="297" t="s">
        <v>5815</v>
      </c>
      <c r="IDM371" s="297" t="s">
        <v>5815</v>
      </c>
      <c r="IDN371" s="297" t="s">
        <v>5815</v>
      </c>
      <c r="IDO371" s="297" t="s">
        <v>5815</v>
      </c>
      <c r="IDP371" s="297" t="s">
        <v>5815</v>
      </c>
      <c r="IDQ371" s="297" t="s">
        <v>5815</v>
      </c>
      <c r="IDR371" s="297" t="s">
        <v>5815</v>
      </c>
      <c r="IDS371" s="297" t="s">
        <v>5815</v>
      </c>
      <c r="IDT371" s="297" t="s">
        <v>5815</v>
      </c>
      <c r="IDU371" s="297" t="s">
        <v>5815</v>
      </c>
      <c r="IDV371" s="297" t="s">
        <v>5815</v>
      </c>
      <c r="IDW371" s="297" t="s">
        <v>5815</v>
      </c>
      <c r="IDX371" s="297" t="s">
        <v>5815</v>
      </c>
      <c r="IDY371" s="297" t="s">
        <v>5815</v>
      </c>
      <c r="IDZ371" s="297" t="s">
        <v>5815</v>
      </c>
      <c r="IEA371" s="297" t="s">
        <v>5815</v>
      </c>
      <c r="IEB371" s="297" t="s">
        <v>5815</v>
      </c>
      <c r="IEC371" s="297" t="s">
        <v>5815</v>
      </c>
      <c r="IED371" s="297" t="s">
        <v>5815</v>
      </c>
      <c r="IEE371" s="297" t="s">
        <v>5815</v>
      </c>
      <c r="IEF371" s="297" t="s">
        <v>5815</v>
      </c>
      <c r="IEG371" s="297" t="s">
        <v>5815</v>
      </c>
      <c r="IEH371" s="297" t="s">
        <v>5815</v>
      </c>
      <c r="IEI371" s="297" t="s">
        <v>5815</v>
      </c>
      <c r="IEJ371" s="297" t="s">
        <v>5815</v>
      </c>
      <c r="IEK371" s="297" t="s">
        <v>5815</v>
      </c>
      <c r="IEL371" s="297" t="s">
        <v>5815</v>
      </c>
      <c r="IEM371" s="297" t="s">
        <v>5815</v>
      </c>
      <c r="IEN371" s="297" t="s">
        <v>5815</v>
      </c>
      <c r="IEO371" s="297" t="s">
        <v>5815</v>
      </c>
      <c r="IEP371" s="297" t="s">
        <v>5815</v>
      </c>
      <c r="IEQ371" s="297" t="s">
        <v>5815</v>
      </c>
      <c r="IER371" s="297" t="s">
        <v>5815</v>
      </c>
      <c r="IES371" s="297" t="s">
        <v>5815</v>
      </c>
      <c r="IET371" s="297" t="s">
        <v>5815</v>
      </c>
      <c r="IEU371" s="297" t="s">
        <v>5815</v>
      </c>
      <c r="IEV371" s="297" t="s">
        <v>5815</v>
      </c>
      <c r="IEW371" s="297" t="s">
        <v>5815</v>
      </c>
      <c r="IEX371" s="297" t="s">
        <v>5815</v>
      </c>
      <c r="IEY371" s="297" t="s">
        <v>5815</v>
      </c>
      <c r="IEZ371" s="297" t="s">
        <v>5815</v>
      </c>
      <c r="IFA371" s="297" t="s">
        <v>5815</v>
      </c>
      <c r="IFB371" s="297" t="s">
        <v>5815</v>
      </c>
      <c r="IFC371" s="297" t="s">
        <v>5815</v>
      </c>
      <c r="IFD371" s="297" t="s">
        <v>5815</v>
      </c>
      <c r="IFE371" s="297" t="s">
        <v>5815</v>
      </c>
      <c r="IFF371" s="297" t="s">
        <v>5815</v>
      </c>
      <c r="IFG371" s="297" t="s">
        <v>5815</v>
      </c>
      <c r="IFH371" s="297" t="s">
        <v>5815</v>
      </c>
      <c r="IFI371" s="297" t="s">
        <v>5815</v>
      </c>
      <c r="IFJ371" s="297" t="s">
        <v>5815</v>
      </c>
      <c r="IFK371" s="297" t="s">
        <v>5815</v>
      </c>
      <c r="IFL371" s="297" t="s">
        <v>5815</v>
      </c>
      <c r="IFM371" s="297" t="s">
        <v>5815</v>
      </c>
      <c r="IFN371" s="297" t="s">
        <v>5815</v>
      </c>
      <c r="IFO371" s="297" t="s">
        <v>5815</v>
      </c>
      <c r="IFP371" s="297" t="s">
        <v>5815</v>
      </c>
      <c r="IFQ371" s="297" t="s">
        <v>5815</v>
      </c>
      <c r="IFR371" s="297" t="s">
        <v>5815</v>
      </c>
      <c r="IFS371" s="297" t="s">
        <v>5815</v>
      </c>
      <c r="IFT371" s="297" t="s">
        <v>5815</v>
      </c>
      <c r="IFU371" s="297" t="s">
        <v>5815</v>
      </c>
      <c r="IFV371" s="297" t="s">
        <v>5815</v>
      </c>
      <c r="IFW371" s="297" t="s">
        <v>5815</v>
      </c>
      <c r="IFX371" s="297" t="s">
        <v>5815</v>
      </c>
      <c r="IFY371" s="297" t="s">
        <v>5815</v>
      </c>
      <c r="IFZ371" s="297" t="s">
        <v>5815</v>
      </c>
      <c r="IGA371" s="297" t="s">
        <v>5815</v>
      </c>
      <c r="IGB371" s="297" t="s">
        <v>5815</v>
      </c>
      <c r="IGC371" s="297" t="s">
        <v>5815</v>
      </c>
      <c r="IGD371" s="297" t="s">
        <v>5815</v>
      </c>
      <c r="IGE371" s="297" t="s">
        <v>5815</v>
      </c>
      <c r="IGF371" s="297" t="s">
        <v>5815</v>
      </c>
      <c r="IGG371" s="297" t="s">
        <v>5815</v>
      </c>
      <c r="IGH371" s="297" t="s">
        <v>5815</v>
      </c>
      <c r="IGI371" s="297" t="s">
        <v>5815</v>
      </c>
      <c r="IGJ371" s="297" t="s">
        <v>5815</v>
      </c>
      <c r="IGK371" s="297" t="s">
        <v>5815</v>
      </c>
      <c r="IGL371" s="297" t="s">
        <v>5815</v>
      </c>
      <c r="IGM371" s="297" t="s">
        <v>5815</v>
      </c>
      <c r="IGN371" s="297" t="s">
        <v>5815</v>
      </c>
      <c r="IGO371" s="297" t="s">
        <v>5815</v>
      </c>
      <c r="IGP371" s="297" t="s">
        <v>5815</v>
      </c>
      <c r="IGQ371" s="297" t="s">
        <v>5815</v>
      </c>
      <c r="IGR371" s="297" t="s">
        <v>5815</v>
      </c>
      <c r="IGS371" s="297" t="s">
        <v>5815</v>
      </c>
      <c r="IGT371" s="297" t="s">
        <v>5815</v>
      </c>
      <c r="IGU371" s="297" t="s">
        <v>5815</v>
      </c>
      <c r="IGV371" s="297" t="s">
        <v>5815</v>
      </c>
      <c r="IGW371" s="297" t="s">
        <v>5815</v>
      </c>
      <c r="IGX371" s="297" t="s">
        <v>5815</v>
      </c>
      <c r="IGY371" s="297" t="s">
        <v>5815</v>
      </c>
      <c r="IGZ371" s="297" t="s">
        <v>5815</v>
      </c>
      <c r="IHA371" s="297" t="s">
        <v>5815</v>
      </c>
      <c r="IHB371" s="297" t="s">
        <v>5815</v>
      </c>
      <c r="IHC371" s="297" t="s">
        <v>5815</v>
      </c>
      <c r="IHD371" s="297" t="s">
        <v>5815</v>
      </c>
      <c r="IHE371" s="297" t="s">
        <v>5815</v>
      </c>
      <c r="IHF371" s="297" t="s">
        <v>5815</v>
      </c>
      <c r="IHG371" s="297" t="s">
        <v>5815</v>
      </c>
      <c r="IHH371" s="297" t="s">
        <v>5815</v>
      </c>
      <c r="IHI371" s="297" t="s">
        <v>5815</v>
      </c>
      <c r="IHJ371" s="297" t="s">
        <v>5815</v>
      </c>
      <c r="IHK371" s="297" t="s">
        <v>5815</v>
      </c>
      <c r="IHL371" s="297" t="s">
        <v>5815</v>
      </c>
      <c r="IHM371" s="297" t="s">
        <v>5815</v>
      </c>
      <c r="IHN371" s="297" t="s">
        <v>5815</v>
      </c>
      <c r="IHO371" s="297" t="s">
        <v>5815</v>
      </c>
      <c r="IHP371" s="297" t="s">
        <v>5815</v>
      </c>
      <c r="IHQ371" s="297" t="s">
        <v>5815</v>
      </c>
      <c r="IHR371" s="297" t="s">
        <v>5815</v>
      </c>
      <c r="IHS371" s="297" t="s">
        <v>5815</v>
      </c>
      <c r="IHT371" s="297" t="s">
        <v>5815</v>
      </c>
      <c r="IHU371" s="297" t="s">
        <v>5815</v>
      </c>
      <c r="IHV371" s="297" t="s">
        <v>5815</v>
      </c>
      <c r="IHW371" s="297" t="s">
        <v>5815</v>
      </c>
      <c r="IHX371" s="297" t="s">
        <v>5815</v>
      </c>
      <c r="IHY371" s="297" t="s">
        <v>5815</v>
      </c>
      <c r="IHZ371" s="297" t="s">
        <v>5815</v>
      </c>
      <c r="IIA371" s="297" t="s">
        <v>5815</v>
      </c>
      <c r="IIB371" s="297" t="s">
        <v>5815</v>
      </c>
      <c r="IIC371" s="297" t="s">
        <v>5815</v>
      </c>
      <c r="IID371" s="297" t="s">
        <v>5815</v>
      </c>
      <c r="IIE371" s="297" t="s">
        <v>5815</v>
      </c>
      <c r="IIF371" s="297" t="s">
        <v>5815</v>
      </c>
      <c r="IIG371" s="297" t="s">
        <v>5815</v>
      </c>
      <c r="IIH371" s="297" t="s">
        <v>5815</v>
      </c>
      <c r="III371" s="297" t="s">
        <v>5815</v>
      </c>
      <c r="IIJ371" s="297" t="s">
        <v>5815</v>
      </c>
      <c r="IIK371" s="297" t="s">
        <v>5815</v>
      </c>
      <c r="IIL371" s="297" t="s">
        <v>5815</v>
      </c>
      <c r="IIM371" s="297" t="s">
        <v>5815</v>
      </c>
      <c r="IIN371" s="297" t="s">
        <v>5815</v>
      </c>
      <c r="IIO371" s="297" t="s">
        <v>5815</v>
      </c>
      <c r="IIP371" s="297" t="s">
        <v>5815</v>
      </c>
      <c r="IIQ371" s="297" t="s">
        <v>5815</v>
      </c>
      <c r="IIR371" s="297" t="s">
        <v>5815</v>
      </c>
      <c r="IIS371" s="297" t="s">
        <v>5815</v>
      </c>
      <c r="IIT371" s="297" t="s">
        <v>5815</v>
      </c>
      <c r="IIU371" s="297" t="s">
        <v>5815</v>
      </c>
      <c r="IIV371" s="297" t="s">
        <v>5815</v>
      </c>
      <c r="IIW371" s="297" t="s">
        <v>5815</v>
      </c>
      <c r="IIX371" s="297" t="s">
        <v>5815</v>
      </c>
      <c r="IIY371" s="297" t="s">
        <v>5815</v>
      </c>
      <c r="IIZ371" s="297" t="s">
        <v>5815</v>
      </c>
      <c r="IJA371" s="297" t="s">
        <v>5815</v>
      </c>
      <c r="IJB371" s="297" t="s">
        <v>5815</v>
      </c>
      <c r="IJC371" s="297" t="s">
        <v>5815</v>
      </c>
      <c r="IJD371" s="297" t="s">
        <v>5815</v>
      </c>
      <c r="IJE371" s="297" t="s">
        <v>5815</v>
      </c>
      <c r="IJF371" s="297" t="s">
        <v>5815</v>
      </c>
      <c r="IJG371" s="297" t="s">
        <v>5815</v>
      </c>
      <c r="IJH371" s="297" t="s">
        <v>5815</v>
      </c>
      <c r="IJI371" s="297" t="s">
        <v>5815</v>
      </c>
      <c r="IJJ371" s="297" t="s">
        <v>5815</v>
      </c>
      <c r="IJK371" s="297" t="s">
        <v>5815</v>
      </c>
      <c r="IJL371" s="297" t="s">
        <v>5815</v>
      </c>
      <c r="IJM371" s="297" t="s">
        <v>5815</v>
      </c>
      <c r="IJN371" s="297" t="s">
        <v>5815</v>
      </c>
      <c r="IJO371" s="297" t="s">
        <v>5815</v>
      </c>
      <c r="IJP371" s="297" t="s">
        <v>5815</v>
      </c>
      <c r="IJQ371" s="297" t="s">
        <v>5815</v>
      </c>
      <c r="IJR371" s="297" t="s">
        <v>5815</v>
      </c>
      <c r="IJS371" s="297" t="s">
        <v>5815</v>
      </c>
      <c r="IJT371" s="297" t="s">
        <v>5815</v>
      </c>
      <c r="IJU371" s="297" t="s">
        <v>5815</v>
      </c>
      <c r="IJV371" s="297" t="s">
        <v>5815</v>
      </c>
      <c r="IJW371" s="297" t="s">
        <v>5815</v>
      </c>
      <c r="IJX371" s="297" t="s">
        <v>5815</v>
      </c>
      <c r="IJY371" s="297" t="s">
        <v>5815</v>
      </c>
      <c r="IJZ371" s="297" t="s">
        <v>5815</v>
      </c>
      <c r="IKA371" s="297" t="s">
        <v>5815</v>
      </c>
      <c r="IKB371" s="297" t="s">
        <v>5815</v>
      </c>
      <c r="IKC371" s="297" t="s">
        <v>5815</v>
      </c>
      <c r="IKD371" s="297" t="s">
        <v>5815</v>
      </c>
      <c r="IKE371" s="297" t="s">
        <v>5815</v>
      </c>
      <c r="IKF371" s="297" t="s">
        <v>5815</v>
      </c>
      <c r="IKG371" s="297" t="s">
        <v>5815</v>
      </c>
      <c r="IKH371" s="297" t="s">
        <v>5815</v>
      </c>
      <c r="IKI371" s="297" t="s">
        <v>5815</v>
      </c>
      <c r="IKJ371" s="297" t="s">
        <v>5815</v>
      </c>
      <c r="IKK371" s="297" t="s">
        <v>5815</v>
      </c>
      <c r="IKL371" s="297" t="s">
        <v>5815</v>
      </c>
      <c r="IKM371" s="297" t="s">
        <v>5815</v>
      </c>
      <c r="IKN371" s="297" t="s">
        <v>5815</v>
      </c>
      <c r="IKO371" s="297" t="s">
        <v>5815</v>
      </c>
      <c r="IKP371" s="297" t="s">
        <v>5815</v>
      </c>
      <c r="IKQ371" s="297" t="s">
        <v>5815</v>
      </c>
      <c r="IKR371" s="297" t="s">
        <v>5815</v>
      </c>
      <c r="IKS371" s="297" t="s">
        <v>5815</v>
      </c>
      <c r="IKT371" s="297" t="s">
        <v>5815</v>
      </c>
      <c r="IKU371" s="297" t="s">
        <v>5815</v>
      </c>
      <c r="IKV371" s="297" t="s">
        <v>5815</v>
      </c>
      <c r="IKW371" s="297" t="s">
        <v>5815</v>
      </c>
      <c r="IKX371" s="297" t="s">
        <v>5815</v>
      </c>
      <c r="IKY371" s="297" t="s">
        <v>5815</v>
      </c>
      <c r="IKZ371" s="297" t="s">
        <v>5815</v>
      </c>
      <c r="ILA371" s="297" t="s">
        <v>5815</v>
      </c>
      <c r="ILB371" s="297" t="s">
        <v>5815</v>
      </c>
      <c r="ILC371" s="297" t="s">
        <v>5815</v>
      </c>
      <c r="ILD371" s="297" t="s">
        <v>5815</v>
      </c>
      <c r="ILE371" s="297" t="s">
        <v>5815</v>
      </c>
      <c r="ILF371" s="297" t="s">
        <v>5815</v>
      </c>
      <c r="ILG371" s="297" t="s">
        <v>5815</v>
      </c>
      <c r="ILH371" s="297" t="s">
        <v>5815</v>
      </c>
      <c r="ILI371" s="297" t="s">
        <v>5815</v>
      </c>
      <c r="ILJ371" s="297" t="s">
        <v>5815</v>
      </c>
      <c r="ILK371" s="297" t="s">
        <v>5815</v>
      </c>
      <c r="ILL371" s="297" t="s">
        <v>5815</v>
      </c>
      <c r="ILM371" s="297" t="s">
        <v>5815</v>
      </c>
      <c r="ILN371" s="297" t="s">
        <v>5815</v>
      </c>
      <c r="ILO371" s="297" t="s">
        <v>5815</v>
      </c>
      <c r="ILP371" s="297" t="s">
        <v>5815</v>
      </c>
      <c r="ILQ371" s="297" t="s">
        <v>5815</v>
      </c>
      <c r="ILR371" s="297" t="s">
        <v>5815</v>
      </c>
      <c r="ILS371" s="297" t="s">
        <v>5815</v>
      </c>
      <c r="ILT371" s="297" t="s">
        <v>5815</v>
      </c>
      <c r="ILU371" s="297" t="s">
        <v>5815</v>
      </c>
      <c r="ILV371" s="297" t="s">
        <v>5815</v>
      </c>
      <c r="ILW371" s="297" t="s">
        <v>5815</v>
      </c>
      <c r="ILX371" s="297" t="s">
        <v>5815</v>
      </c>
      <c r="ILY371" s="297" t="s">
        <v>5815</v>
      </c>
      <c r="ILZ371" s="297" t="s">
        <v>5815</v>
      </c>
      <c r="IMA371" s="297" t="s">
        <v>5815</v>
      </c>
      <c r="IMB371" s="297" t="s">
        <v>5815</v>
      </c>
      <c r="IMC371" s="297" t="s">
        <v>5815</v>
      </c>
      <c r="IMD371" s="297" t="s">
        <v>5815</v>
      </c>
      <c r="IME371" s="297" t="s">
        <v>5815</v>
      </c>
      <c r="IMF371" s="297" t="s">
        <v>5815</v>
      </c>
      <c r="IMG371" s="297" t="s">
        <v>5815</v>
      </c>
      <c r="IMH371" s="297" t="s">
        <v>5815</v>
      </c>
      <c r="IMI371" s="297" t="s">
        <v>5815</v>
      </c>
      <c r="IMJ371" s="297" t="s">
        <v>5815</v>
      </c>
      <c r="IMK371" s="297" t="s">
        <v>5815</v>
      </c>
      <c r="IML371" s="297" t="s">
        <v>5815</v>
      </c>
      <c r="IMM371" s="297" t="s">
        <v>5815</v>
      </c>
      <c r="IMN371" s="297" t="s">
        <v>5815</v>
      </c>
      <c r="IMO371" s="297" t="s">
        <v>5815</v>
      </c>
      <c r="IMP371" s="297" t="s">
        <v>5815</v>
      </c>
      <c r="IMQ371" s="297" t="s">
        <v>5815</v>
      </c>
      <c r="IMR371" s="297" t="s">
        <v>5815</v>
      </c>
      <c r="IMS371" s="297" t="s">
        <v>5815</v>
      </c>
      <c r="IMT371" s="297" t="s">
        <v>5815</v>
      </c>
      <c r="IMU371" s="297" t="s">
        <v>5815</v>
      </c>
      <c r="IMV371" s="297" t="s">
        <v>5815</v>
      </c>
      <c r="IMW371" s="297" t="s">
        <v>5815</v>
      </c>
      <c r="IMX371" s="297" t="s">
        <v>5815</v>
      </c>
      <c r="IMY371" s="297" t="s">
        <v>5815</v>
      </c>
      <c r="IMZ371" s="297" t="s">
        <v>5815</v>
      </c>
      <c r="INA371" s="297" t="s">
        <v>5815</v>
      </c>
      <c r="INB371" s="297" t="s">
        <v>5815</v>
      </c>
      <c r="INC371" s="297" t="s">
        <v>5815</v>
      </c>
      <c r="IND371" s="297" t="s">
        <v>5815</v>
      </c>
      <c r="INE371" s="297" t="s">
        <v>5815</v>
      </c>
      <c r="INF371" s="297" t="s">
        <v>5815</v>
      </c>
      <c r="ING371" s="297" t="s">
        <v>5815</v>
      </c>
      <c r="INH371" s="297" t="s">
        <v>5815</v>
      </c>
      <c r="INI371" s="297" t="s">
        <v>5815</v>
      </c>
      <c r="INJ371" s="297" t="s">
        <v>5815</v>
      </c>
      <c r="INK371" s="297" t="s">
        <v>5815</v>
      </c>
      <c r="INL371" s="297" t="s">
        <v>5815</v>
      </c>
      <c r="INM371" s="297" t="s">
        <v>5815</v>
      </c>
      <c r="INN371" s="297" t="s">
        <v>5815</v>
      </c>
      <c r="INO371" s="297" t="s">
        <v>5815</v>
      </c>
      <c r="INP371" s="297" t="s">
        <v>5815</v>
      </c>
      <c r="INQ371" s="297" t="s">
        <v>5815</v>
      </c>
      <c r="INR371" s="297" t="s">
        <v>5815</v>
      </c>
      <c r="INS371" s="297" t="s">
        <v>5815</v>
      </c>
      <c r="INT371" s="297" t="s">
        <v>5815</v>
      </c>
      <c r="INU371" s="297" t="s">
        <v>5815</v>
      </c>
      <c r="INV371" s="297" t="s">
        <v>5815</v>
      </c>
      <c r="INW371" s="297" t="s">
        <v>5815</v>
      </c>
      <c r="INX371" s="297" t="s">
        <v>5815</v>
      </c>
      <c r="INY371" s="297" t="s">
        <v>5815</v>
      </c>
      <c r="INZ371" s="297" t="s">
        <v>5815</v>
      </c>
      <c r="IOA371" s="297" t="s">
        <v>5815</v>
      </c>
      <c r="IOB371" s="297" t="s">
        <v>5815</v>
      </c>
      <c r="IOC371" s="297" t="s">
        <v>5815</v>
      </c>
      <c r="IOD371" s="297" t="s">
        <v>5815</v>
      </c>
      <c r="IOE371" s="297" t="s">
        <v>5815</v>
      </c>
      <c r="IOF371" s="297" t="s">
        <v>5815</v>
      </c>
      <c r="IOG371" s="297" t="s">
        <v>5815</v>
      </c>
      <c r="IOH371" s="297" t="s">
        <v>5815</v>
      </c>
      <c r="IOI371" s="297" t="s">
        <v>5815</v>
      </c>
      <c r="IOJ371" s="297" t="s">
        <v>5815</v>
      </c>
      <c r="IOK371" s="297" t="s">
        <v>5815</v>
      </c>
      <c r="IOL371" s="297" t="s">
        <v>5815</v>
      </c>
      <c r="IOM371" s="297" t="s">
        <v>5815</v>
      </c>
      <c r="ION371" s="297" t="s">
        <v>5815</v>
      </c>
      <c r="IOO371" s="297" t="s">
        <v>5815</v>
      </c>
      <c r="IOP371" s="297" t="s">
        <v>5815</v>
      </c>
      <c r="IOQ371" s="297" t="s">
        <v>5815</v>
      </c>
      <c r="IOR371" s="297" t="s">
        <v>5815</v>
      </c>
      <c r="IOS371" s="297" t="s">
        <v>5815</v>
      </c>
      <c r="IOT371" s="297" t="s">
        <v>5815</v>
      </c>
      <c r="IOU371" s="297" t="s">
        <v>5815</v>
      </c>
      <c r="IOV371" s="297" t="s">
        <v>5815</v>
      </c>
      <c r="IOW371" s="297" t="s">
        <v>5815</v>
      </c>
      <c r="IOX371" s="297" t="s">
        <v>5815</v>
      </c>
      <c r="IOY371" s="297" t="s">
        <v>5815</v>
      </c>
      <c r="IOZ371" s="297" t="s">
        <v>5815</v>
      </c>
      <c r="IPA371" s="297" t="s">
        <v>5815</v>
      </c>
      <c r="IPB371" s="297" t="s">
        <v>5815</v>
      </c>
      <c r="IPC371" s="297" t="s">
        <v>5815</v>
      </c>
      <c r="IPD371" s="297" t="s">
        <v>5815</v>
      </c>
      <c r="IPE371" s="297" t="s">
        <v>5815</v>
      </c>
      <c r="IPF371" s="297" t="s">
        <v>5815</v>
      </c>
      <c r="IPG371" s="297" t="s">
        <v>5815</v>
      </c>
      <c r="IPH371" s="297" t="s">
        <v>5815</v>
      </c>
      <c r="IPI371" s="297" t="s">
        <v>5815</v>
      </c>
      <c r="IPJ371" s="297" t="s">
        <v>5815</v>
      </c>
      <c r="IPK371" s="297" t="s">
        <v>5815</v>
      </c>
      <c r="IPL371" s="297" t="s">
        <v>5815</v>
      </c>
      <c r="IPM371" s="297" t="s">
        <v>5815</v>
      </c>
      <c r="IPN371" s="297" t="s">
        <v>5815</v>
      </c>
      <c r="IPO371" s="297" t="s">
        <v>5815</v>
      </c>
      <c r="IPP371" s="297" t="s">
        <v>5815</v>
      </c>
      <c r="IPQ371" s="297" t="s">
        <v>5815</v>
      </c>
      <c r="IPR371" s="297" t="s">
        <v>5815</v>
      </c>
      <c r="IPS371" s="297" t="s">
        <v>5815</v>
      </c>
      <c r="IPT371" s="297" t="s">
        <v>5815</v>
      </c>
      <c r="IPU371" s="297" t="s">
        <v>5815</v>
      </c>
      <c r="IPV371" s="297" t="s">
        <v>5815</v>
      </c>
      <c r="IPW371" s="297" t="s">
        <v>5815</v>
      </c>
      <c r="IPX371" s="297" t="s">
        <v>5815</v>
      </c>
      <c r="IPY371" s="297" t="s">
        <v>5815</v>
      </c>
      <c r="IPZ371" s="297" t="s">
        <v>5815</v>
      </c>
      <c r="IQA371" s="297" t="s">
        <v>5815</v>
      </c>
      <c r="IQB371" s="297" t="s">
        <v>5815</v>
      </c>
      <c r="IQC371" s="297" t="s">
        <v>5815</v>
      </c>
      <c r="IQD371" s="297" t="s">
        <v>5815</v>
      </c>
      <c r="IQE371" s="297" t="s">
        <v>5815</v>
      </c>
      <c r="IQF371" s="297" t="s">
        <v>5815</v>
      </c>
      <c r="IQG371" s="297" t="s">
        <v>5815</v>
      </c>
      <c r="IQH371" s="297" t="s">
        <v>5815</v>
      </c>
      <c r="IQI371" s="297" t="s">
        <v>5815</v>
      </c>
      <c r="IQJ371" s="297" t="s">
        <v>5815</v>
      </c>
      <c r="IQK371" s="297" t="s">
        <v>5815</v>
      </c>
      <c r="IQL371" s="297" t="s">
        <v>5815</v>
      </c>
      <c r="IQM371" s="297" t="s">
        <v>5815</v>
      </c>
      <c r="IQN371" s="297" t="s">
        <v>5815</v>
      </c>
      <c r="IQO371" s="297" t="s">
        <v>5815</v>
      </c>
      <c r="IQP371" s="297" t="s">
        <v>5815</v>
      </c>
      <c r="IQQ371" s="297" t="s">
        <v>5815</v>
      </c>
      <c r="IQR371" s="297" t="s">
        <v>5815</v>
      </c>
      <c r="IQS371" s="297" t="s">
        <v>5815</v>
      </c>
      <c r="IQT371" s="297" t="s">
        <v>5815</v>
      </c>
      <c r="IQU371" s="297" t="s">
        <v>5815</v>
      </c>
      <c r="IQV371" s="297" t="s">
        <v>5815</v>
      </c>
      <c r="IQW371" s="297" t="s">
        <v>5815</v>
      </c>
      <c r="IQX371" s="297" t="s">
        <v>5815</v>
      </c>
      <c r="IQY371" s="297" t="s">
        <v>5815</v>
      </c>
      <c r="IQZ371" s="297" t="s">
        <v>5815</v>
      </c>
      <c r="IRA371" s="297" t="s">
        <v>5815</v>
      </c>
      <c r="IRB371" s="297" t="s">
        <v>5815</v>
      </c>
      <c r="IRC371" s="297" t="s">
        <v>5815</v>
      </c>
      <c r="IRD371" s="297" t="s">
        <v>5815</v>
      </c>
      <c r="IRE371" s="297" t="s">
        <v>5815</v>
      </c>
      <c r="IRF371" s="297" t="s">
        <v>5815</v>
      </c>
      <c r="IRG371" s="297" t="s">
        <v>5815</v>
      </c>
      <c r="IRH371" s="297" t="s">
        <v>5815</v>
      </c>
      <c r="IRI371" s="297" t="s">
        <v>5815</v>
      </c>
      <c r="IRJ371" s="297" t="s">
        <v>5815</v>
      </c>
      <c r="IRK371" s="297" t="s">
        <v>5815</v>
      </c>
      <c r="IRL371" s="297" t="s">
        <v>5815</v>
      </c>
      <c r="IRM371" s="297" t="s">
        <v>5815</v>
      </c>
      <c r="IRN371" s="297" t="s">
        <v>5815</v>
      </c>
      <c r="IRO371" s="297" t="s">
        <v>5815</v>
      </c>
      <c r="IRP371" s="297" t="s">
        <v>5815</v>
      </c>
      <c r="IRQ371" s="297" t="s">
        <v>5815</v>
      </c>
      <c r="IRR371" s="297" t="s">
        <v>5815</v>
      </c>
      <c r="IRS371" s="297" t="s">
        <v>5815</v>
      </c>
      <c r="IRT371" s="297" t="s">
        <v>5815</v>
      </c>
      <c r="IRU371" s="297" t="s">
        <v>5815</v>
      </c>
      <c r="IRV371" s="297" t="s">
        <v>5815</v>
      </c>
      <c r="IRW371" s="297" t="s">
        <v>5815</v>
      </c>
      <c r="IRX371" s="297" t="s">
        <v>5815</v>
      </c>
      <c r="IRY371" s="297" t="s">
        <v>5815</v>
      </c>
      <c r="IRZ371" s="297" t="s">
        <v>5815</v>
      </c>
      <c r="ISA371" s="297" t="s">
        <v>5815</v>
      </c>
      <c r="ISB371" s="297" t="s">
        <v>5815</v>
      </c>
      <c r="ISC371" s="297" t="s">
        <v>5815</v>
      </c>
      <c r="ISD371" s="297" t="s">
        <v>5815</v>
      </c>
      <c r="ISE371" s="297" t="s">
        <v>5815</v>
      </c>
      <c r="ISF371" s="297" t="s">
        <v>5815</v>
      </c>
      <c r="ISG371" s="297" t="s">
        <v>5815</v>
      </c>
      <c r="ISH371" s="297" t="s">
        <v>5815</v>
      </c>
      <c r="ISI371" s="297" t="s">
        <v>5815</v>
      </c>
      <c r="ISJ371" s="297" t="s">
        <v>5815</v>
      </c>
      <c r="ISK371" s="297" t="s">
        <v>5815</v>
      </c>
      <c r="ISL371" s="297" t="s">
        <v>5815</v>
      </c>
      <c r="ISM371" s="297" t="s">
        <v>5815</v>
      </c>
      <c r="ISN371" s="297" t="s">
        <v>5815</v>
      </c>
      <c r="ISO371" s="297" t="s">
        <v>5815</v>
      </c>
      <c r="ISP371" s="297" t="s">
        <v>5815</v>
      </c>
      <c r="ISQ371" s="297" t="s">
        <v>5815</v>
      </c>
      <c r="ISR371" s="297" t="s">
        <v>5815</v>
      </c>
      <c r="ISS371" s="297" t="s">
        <v>5815</v>
      </c>
      <c r="IST371" s="297" t="s">
        <v>5815</v>
      </c>
      <c r="ISU371" s="297" t="s">
        <v>5815</v>
      </c>
      <c r="ISV371" s="297" t="s">
        <v>5815</v>
      </c>
      <c r="ISW371" s="297" t="s">
        <v>5815</v>
      </c>
      <c r="ISX371" s="297" t="s">
        <v>5815</v>
      </c>
      <c r="ISY371" s="297" t="s">
        <v>5815</v>
      </c>
      <c r="ISZ371" s="297" t="s">
        <v>5815</v>
      </c>
      <c r="ITA371" s="297" t="s">
        <v>5815</v>
      </c>
      <c r="ITB371" s="297" t="s">
        <v>5815</v>
      </c>
      <c r="ITC371" s="297" t="s">
        <v>5815</v>
      </c>
      <c r="ITD371" s="297" t="s">
        <v>5815</v>
      </c>
      <c r="ITE371" s="297" t="s">
        <v>5815</v>
      </c>
      <c r="ITF371" s="297" t="s">
        <v>5815</v>
      </c>
      <c r="ITG371" s="297" t="s">
        <v>5815</v>
      </c>
      <c r="ITH371" s="297" t="s">
        <v>5815</v>
      </c>
      <c r="ITI371" s="297" t="s">
        <v>5815</v>
      </c>
      <c r="ITJ371" s="297" t="s">
        <v>5815</v>
      </c>
      <c r="ITK371" s="297" t="s">
        <v>5815</v>
      </c>
      <c r="ITL371" s="297" t="s">
        <v>5815</v>
      </c>
      <c r="ITM371" s="297" t="s">
        <v>5815</v>
      </c>
      <c r="ITN371" s="297" t="s">
        <v>5815</v>
      </c>
      <c r="ITO371" s="297" t="s">
        <v>5815</v>
      </c>
      <c r="ITP371" s="297" t="s">
        <v>5815</v>
      </c>
      <c r="ITQ371" s="297" t="s">
        <v>5815</v>
      </c>
      <c r="ITR371" s="297" t="s">
        <v>5815</v>
      </c>
      <c r="ITS371" s="297" t="s">
        <v>5815</v>
      </c>
      <c r="ITT371" s="297" t="s">
        <v>5815</v>
      </c>
      <c r="ITU371" s="297" t="s">
        <v>5815</v>
      </c>
      <c r="ITV371" s="297" t="s">
        <v>5815</v>
      </c>
      <c r="ITW371" s="297" t="s">
        <v>5815</v>
      </c>
      <c r="ITX371" s="297" t="s">
        <v>5815</v>
      </c>
      <c r="ITY371" s="297" t="s">
        <v>5815</v>
      </c>
      <c r="ITZ371" s="297" t="s">
        <v>5815</v>
      </c>
      <c r="IUA371" s="297" t="s">
        <v>5815</v>
      </c>
      <c r="IUB371" s="297" t="s">
        <v>5815</v>
      </c>
      <c r="IUC371" s="297" t="s">
        <v>5815</v>
      </c>
      <c r="IUD371" s="297" t="s">
        <v>5815</v>
      </c>
      <c r="IUE371" s="297" t="s">
        <v>5815</v>
      </c>
      <c r="IUF371" s="297" t="s">
        <v>5815</v>
      </c>
      <c r="IUG371" s="297" t="s">
        <v>5815</v>
      </c>
      <c r="IUH371" s="297" t="s">
        <v>5815</v>
      </c>
      <c r="IUI371" s="297" t="s">
        <v>5815</v>
      </c>
      <c r="IUJ371" s="297" t="s">
        <v>5815</v>
      </c>
      <c r="IUK371" s="297" t="s">
        <v>5815</v>
      </c>
      <c r="IUL371" s="297" t="s">
        <v>5815</v>
      </c>
      <c r="IUM371" s="297" t="s">
        <v>5815</v>
      </c>
      <c r="IUN371" s="297" t="s">
        <v>5815</v>
      </c>
      <c r="IUO371" s="297" t="s">
        <v>5815</v>
      </c>
      <c r="IUP371" s="297" t="s">
        <v>5815</v>
      </c>
      <c r="IUQ371" s="297" t="s">
        <v>5815</v>
      </c>
      <c r="IUR371" s="297" t="s">
        <v>5815</v>
      </c>
      <c r="IUS371" s="297" t="s">
        <v>5815</v>
      </c>
      <c r="IUT371" s="297" t="s">
        <v>5815</v>
      </c>
      <c r="IUU371" s="297" t="s">
        <v>5815</v>
      </c>
      <c r="IUV371" s="297" t="s">
        <v>5815</v>
      </c>
      <c r="IUW371" s="297" t="s">
        <v>5815</v>
      </c>
      <c r="IUX371" s="297" t="s">
        <v>5815</v>
      </c>
      <c r="IUY371" s="297" t="s">
        <v>5815</v>
      </c>
      <c r="IUZ371" s="297" t="s">
        <v>5815</v>
      </c>
      <c r="IVA371" s="297" t="s">
        <v>5815</v>
      </c>
      <c r="IVB371" s="297" t="s">
        <v>5815</v>
      </c>
      <c r="IVC371" s="297" t="s">
        <v>5815</v>
      </c>
      <c r="IVD371" s="297" t="s">
        <v>5815</v>
      </c>
      <c r="IVE371" s="297" t="s">
        <v>5815</v>
      </c>
      <c r="IVF371" s="297" t="s">
        <v>5815</v>
      </c>
      <c r="IVG371" s="297" t="s">
        <v>5815</v>
      </c>
      <c r="IVH371" s="297" t="s">
        <v>5815</v>
      </c>
      <c r="IVI371" s="297" t="s">
        <v>5815</v>
      </c>
      <c r="IVJ371" s="297" t="s">
        <v>5815</v>
      </c>
      <c r="IVK371" s="297" t="s">
        <v>5815</v>
      </c>
      <c r="IVL371" s="297" t="s">
        <v>5815</v>
      </c>
      <c r="IVM371" s="297" t="s">
        <v>5815</v>
      </c>
      <c r="IVN371" s="297" t="s">
        <v>5815</v>
      </c>
      <c r="IVO371" s="297" t="s">
        <v>5815</v>
      </c>
      <c r="IVP371" s="297" t="s">
        <v>5815</v>
      </c>
      <c r="IVQ371" s="297" t="s">
        <v>5815</v>
      </c>
      <c r="IVR371" s="297" t="s">
        <v>5815</v>
      </c>
      <c r="IVS371" s="297" t="s">
        <v>5815</v>
      </c>
      <c r="IVT371" s="297" t="s">
        <v>5815</v>
      </c>
      <c r="IVU371" s="297" t="s">
        <v>5815</v>
      </c>
      <c r="IVV371" s="297" t="s">
        <v>5815</v>
      </c>
      <c r="IVW371" s="297" t="s">
        <v>5815</v>
      </c>
      <c r="IVX371" s="297" t="s">
        <v>5815</v>
      </c>
      <c r="IVY371" s="297" t="s">
        <v>5815</v>
      </c>
      <c r="IVZ371" s="297" t="s">
        <v>5815</v>
      </c>
      <c r="IWA371" s="297" t="s">
        <v>5815</v>
      </c>
      <c r="IWB371" s="297" t="s">
        <v>5815</v>
      </c>
      <c r="IWC371" s="297" t="s">
        <v>5815</v>
      </c>
      <c r="IWD371" s="297" t="s">
        <v>5815</v>
      </c>
      <c r="IWE371" s="297" t="s">
        <v>5815</v>
      </c>
      <c r="IWF371" s="297" t="s">
        <v>5815</v>
      </c>
      <c r="IWG371" s="297" t="s">
        <v>5815</v>
      </c>
      <c r="IWH371" s="297" t="s">
        <v>5815</v>
      </c>
      <c r="IWI371" s="297" t="s">
        <v>5815</v>
      </c>
      <c r="IWJ371" s="297" t="s">
        <v>5815</v>
      </c>
      <c r="IWK371" s="297" t="s">
        <v>5815</v>
      </c>
      <c r="IWL371" s="297" t="s">
        <v>5815</v>
      </c>
      <c r="IWM371" s="297" t="s">
        <v>5815</v>
      </c>
      <c r="IWN371" s="297" t="s">
        <v>5815</v>
      </c>
      <c r="IWO371" s="297" t="s">
        <v>5815</v>
      </c>
      <c r="IWP371" s="297" t="s">
        <v>5815</v>
      </c>
      <c r="IWQ371" s="297" t="s">
        <v>5815</v>
      </c>
      <c r="IWR371" s="297" t="s">
        <v>5815</v>
      </c>
      <c r="IWS371" s="297" t="s">
        <v>5815</v>
      </c>
      <c r="IWT371" s="297" t="s">
        <v>5815</v>
      </c>
      <c r="IWU371" s="297" t="s">
        <v>5815</v>
      </c>
      <c r="IWV371" s="297" t="s">
        <v>5815</v>
      </c>
      <c r="IWW371" s="297" t="s">
        <v>5815</v>
      </c>
      <c r="IWX371" s="297" t="s">
        <v>5815</v>
      </c>
      <c r="IWY371" s="297" t="s">
        <v>5815</v>
      </c>
      <c r="IWZ371" s="297" t="s">
        <v>5815</v>
      </c>
      <c r="IXA371" s="297" t="s">
        <v>5815</v>
      </c>
      <c r="IXB371" s="297" t="s">
        <v>5815</v>
      </c>
      <c r="IXC371" s="297" t="s">
        <v>5815</v>
      </c>
      <c r="IXD371" s="297" t="s">
        <v>5815</v>
      </c>
      <c r="IXE371" s="297" t="s">
        <v>5815</v>
      </c>
      <c r="IXF371" s="297" t="s">
        <v>5815</v>
      </c>
      <c r="IXG371" s="297" t="s">
        <v>5815</v>
      </c>
      <c r="IXH371" s="297" t="s">
        <v>5815</v>
      </c>
      <c r="IXI371" s="297" t="s">
        <v>5815</v>
      </c>
      <c r="IXJ371" s="297" t="s">
        <v>5815</v>
      </c>
      <c r="IXK371" s="297" t="s">
        <v>5815</v>
      </c>
      <c r="IXL371" s="297" t="s">
        <v>5815</v>
      </c>
      <c r="IXM371" s="297" t="s">
        <v>5815</v>
      </c>
      <c r="IXN371" s="297" t="s">
        <v>5815</v>
      </c>
      <c r="IXO371" s="297" t="s">
        <v>5815</v>
      </c>
      <c r="IXP371" s="297" t="s">
        <v>5815</v>
      </c>
      <c r="IXQ371" s="297" t="s">
        <v>5815</v>
      </c>
      <c r="IXR371" s="297" t="s">
        <v>5815</v>
      </c>
      <c r="IXS371" s="297" t="s">
        <v>5815</v>
      </c>
      <c r="IXT371" s="297" t="s">
        <v>5815</v>
      </c>
      <c r="IXU371" s="297" t="s">
        <v>5815</v>
      </c>
      <c r="IXV371" s="297" t="s">
        <v>5815</v>
      </c>
      <c r="IXW371" s="297" t="s">
        <v>5815</v>
      </c>
      <c r="IXX371" s="297" t="s">
        <v>5815</v>
      </c>
      <c r="IXY371" s="297" t="s">
        <v>5815</v>
      </c>
      <c r="IXZ371" s="297" t="s">
        <v>5815</v>
      </c>
      <c r="IYA371" s="297" t="s">
        <v>5815</v>
      </c>
      <c r="IYB371" s="297" t="s">
        <v>5815</v>
      </c>
      <c r="IYC371" s="297" t="s">
        <v>5815</v>
      </c>
      <c r="IYD371" s="297" t="s">
        <v>5815</v>
      </c>
      <c r="IYE371" s="297" t="s">
        <v>5815</v>
      </c>
      <c r="IYF371" s="297" t="s">
        <v>5815</v>
      </c>
      <c r="IYG371" s="297" t="s">
        <v>5815</v>
      </c>
      <c r="IYH371" s="297" t="s">
        <v>5815</v>
      </c>
      <c r="IYI371" s="297" t="s">
        <v>5815</v>
      </c>
      <c r="IYJ371" s="297" t="s">
        <v>5815</v>
      </c>
      <c r="IYK371" s="297" t="s">
        <v>5815</v>
      </c>
      <c r="IYL371" s="297" t="s">
        <v>5815</v>
      </c>
      <c r="IYM371" s="297" t="s">
        <v>5815</v>
      </c>
      <c r="IYN371" s="297" t="s">
        <v>5815</v>
      </c>
      <c r="IYO371" s="297" t="s">
        <v>5815</v>
      </c>
      <c r="IYP371" s="297" t="s">
        <v>5815</v>
      </c>
      <c r="IYQ371" s="297" t="s">
        <v>5815</v>
      </c>
      <c r="IYR371" s="297" t="s">
        <v>5815</v>
      </c>
      <c r="IYS371" s="297" t="s">
        <v>5815</v>
      </c>
      <c r="IYT371" s="297" t="s">
        <v>5815</v>
      </c>
      <c r="IYU371" s="297" t="s">
        <v>5815</v>
      </c>
      <c r="IYV371" s="297" t="s">
        <v>5815</v>
      </c>
      <c r="IYW371" s="297" t="s">
        <v>5815</v>
      </c>
      <c r="IYX371" s="297" t="s">
        <v>5815</v>
      </c>
      <c r="IYY371" s="297" t="s">
        <v>5815</v>
      </c>
      <c r="IYZ371" s="297" t="s">
        <v>5815</v>
      </c>
      <c r="IZA371" s="297" t="s">
        <v>5815</v>
      </c>
      <c r="IZB371" s="297" t="s">
        <v>5815</v>
      </c>
      <c r="IZC371" s="297" t="s">
        <v>5815</v>
      </c>
      <c r="IZD371" s="297" t="s">
        <v>5815</v>
      </c>
      <c r="IZE371" s="297" t="s">
        <v>5815</v>
      </c>
      <c r="IZF371" s="297" t="s">
        <v>5815</v>
      </c>
      <c r="IZG371" s="297" t="s">
        <v>5815</v>
      </c>
      <c r="IZH371" s="297" t="s">
        <v>5815</v>
      </c>
      <c r="IZI371" s="297" t="s">
        <v>5815</v>
      </c>
      <c r="IZJ371" s="297" t="s">
        <v>5815</v>
      </c>
      <c r="IZK371" s="297" t="s">
        <v>5815</v>
      </c>
      <c r="IZL371" s="297" t="s">
        <v>5815</v>
      </c>
      <c r="IZM371" s="297" t="s">
        <v>5815</v>
      </c>
      <c r="IZN371" s="297" t="s">
        <v>5815</v>
      </c>
      <c r="IZO371" s="297" t="s">
        <v>5815</v>
      </c>
      <c r="IZP371" s="297" t="s">
        <v>5815</v>
      </c>
      <c r="IZQ371" s="297" t="s">
        <v>5815</v>
      </c>
      <c r="IZR371" s="297" t="s">
        <v>5815</v>
      </c>
      <c r="IZS371" s="297" t="s">
        <v>5815</v>
      </c>
      <c r="IZT371" s="297" t="s">
        <v>5815</v>
      </c>
      <c r="IZU371" s="297" t="s">
        <v>5815</v>
      </c>
      <c r="IZV371" s="297" t="s">
        <v>5815</v>
      </c>
      <c r="IZW371" s="297" t="s">
        <v>5815</v>
      </c>
      <c r="IZX371" s="297" t="s">
        <v>5815</v>
      </c>
      <c r="IZY371" s="297" t="s">
        <v>5815</v>
      </c>
      <c r="IZZ371" s="297" t="s">
        <v>5815</v>
      </c>
      <c r="JAA371" s="297" t="s">
        <v>5815</v>
      </c>
      <c r="JAB371" s="297" t="s">
        <v>5815</v>
      </c>
      <c r="JAC371" s="297" t="s">
        <v>5815</v>
      </c>
      <c r="JAD371" s="297" t="s">
        <v>5815</v>
      </c>
      <c r="JAE371" s="297" t="s">
        <v>5815</v>
      </c>
      <c r="JAF371" s="297" t="s">
        <v>5815</v>
      </c>
      <c r="JAG371" s="297" t="s">
        <v>5815</v>
      </c>
      <c r="JAH371" s="297" t="s">
        <v>5815</v>
      </c>
      <c r="JAI371" s="297" t="s">
        <v>5815</v>
      </c>
      <c r="JAJ371" s="297" t="s">
        <v>5815</v>
      </c>
      <c r="JAK371" s="297" t="s">
        <v>5815</v>
      </c>
      <c r="JAL371" s="297" t="s">
        <v>5815</v>
      </c>
      <c r="JAM371" s="297" t="s">
        <v>5815</v>
      </c>
      <c r="JAN371" s="297" t="s">
        <v>5815</v>
      </c>
      <c r="JAO371" s="297" t="s">
        <v>5815</v>
      </c>
      <c r="JAP371" s="297" t="s">
        <v>5815</v>
      </c>
      <c r="JAQ371" s="297" t="s">
        <v>5815</v>
      </c>
      <c r="JAR371" s="297" t="s">
        <v>5815</v>
      </c>
      <c r="JAS371" s="297" t="s">
        <v>5815</v>
      </c>
      <c r="JAT371" s="297" t="s">
        <v>5815</v>
      </c>
      <c r="JAU371" s="297" t="s">
        <v>5815</v>
      </c>
      <c r="JAV371" s="297" t="s">
        <v>5815</v>
      </c>
      <c r="JAW371" s="297" t="s">
        <v>5815</v>
      </c>
      <c r="JAX371" s="297" t="s">
        <v>5815</v>
      </c>
      <c r="JAY371" s="297" t="s">
        <v>5815</v>
      </c>
      <c r="JAZ371" s="297" t="s">
        <v>5815</v>
      </c>
      <c r="JBA371" s="297" t="s">
        <v>5815</v>
      </c>
      <c r="JBB371" s="297" t="s">
        <v>5815</v>
      </c>
      <c r="JBC371" s="297" t="s">
        <v>5815</v>
      </c>
      <c r="JBD371" s="297" t="s">
        <v>5815</v>
      </c>
      <c r="JBE371" s="297" t="s">
        <v>5815</v>
      </c>
      <c r="JBF371" s="297" t="s">
        <v>5815</v>
      </c>
      <c r="JBG371" s="297" t="s">
        <v>5815</v>
      </c>
      <c r="JBH371" s="297" t="s">
        <v>5815</v>
      </c>
      <c r="JBI371" s="297" t="s">
        <v>5815</v>
      </c>
      <c r="JBJ371" s="297" t="s">
        <v>5815</v>
      </c>
      <c r="JBK371" s="297" t="s">
        <v>5815</v>
      </c>
      <c r="JBL371" s="297" t="s">
        <v>5815</v>
      </c>
      <c r="JBM371" s="297" t="s">
        <v>5815</v>
      </c>
      <c r="JBN371" s="297" t="s">
        <v>5815</v>
      </c>
      <c r="JBO371" s="297" t="s">
        <v>5815</v>
      </c>
      <c r="JBP371" s="297" t="s">
        <v>5815</v>
      </c>
      <c r="JBQ371" s="297" t="s">
        <v>5815</v>
      </c>
      <c r="JBR371" s="297" t="s">
        <v>5815</v>
      </c>
      <c r="JBS371" s="297" t="s">
        <v>5815</v>
      </c>
      <c r="JBT371" s="297" t="s">
        <v>5815</v>
      </c>
      <c r="JBU371" s="297" t="s">
        <v>5815</v>
      </c>
      <c r="JBV371" s="297" t="s">
        <v>5815</v>
      </c>
      <c r="JBW371" s="297" t="s">
        <v>5815</v>
      </c>
      <c r="JBX371" s="297" t="s">
        <v>5815</v>
      </c>
      <c r="JBY371" s="297" t="s">
        <v>5815</v>
      </c>
      <c r="JBZ371" s="297" t="s">
        <v>5815</v>
      </c>
      <c r="JCA371" s="297" t="s">
        <v>5815</v>
      </c>
      <c r="JCB371" s="297" t="s">
        <v>5815</v>
      </c>
      <c r="JCC371" s="297" t="s">
        <v>5815</v>
      </c>
      <c r="JCD371" s="297" t="s">
        <v>5815</v>
      </c>
      <c r="JCE371" s="297" t="s">
        <v>5815</v>
      </c>
      <c r="JCF371" s="297" t="s">
        <v>5815</v>
      </c>
      <c r="JCG371" s="297" t="s">
        <v>5815</v>
      </c>
      <c r="JCH371" s="297" t="s">
        <v>5815</v>
      </c>
      <c r="JCI371" s="297" t="s">
        <v>5815</v>
      </c>
      <c r="JCJ371" s="297" t="s">
        <v>5815</v>
      </c>
      <c r="JCK371" s="297" t="s">
        <v>5815</v>
      </c>
      <c r="JCL371" s="297" t="s">
        <v>5815</v>
      </c>
      <c r="JCM371" s="297" t="s">
        <v>5815</v>
      </c>
      <c r="JCN371" s="297" t="s">
        <v>5815</v>
      </c>
      <c r="JCO371" s="297" t="s">
        <v>5815</v>
      </c>
      <c r="JCP371" s="297" t="s">
        <v>5815</v>
      </c>
      <c r="JCQ371" s="297" t="s">
        <v>5815</v>
      </c>
      <c r="JCR371" s="297" t="s">
        <v>5815</v>
      </c>
      <c r="JCS371" s="297" t="s">
        <v>5815</v>
      </c>
      <c r="JCT371" s="297" t="s">
        <v>5815</v>
      </c>
      <c r="JCU371" s="297" t="s">
        <v>5815</v>
      </c>
      <c r="JCV371" s="297" t="s">
        <v>5815</v>
      </c>
      <c r="JCW371" s="297" t="s">
        <v>5815</v>
      </c>
      <c r="JCX371" s="297" t="s">
        <v>5815</v>
      </c>
      <c r="JCY371" s="297" t="s">
        <v>5815</v>
      </c>
      <c r="JCZ371" s="297" t="s">
        <v>5815</v>
      </c>
      <c r="JDA371" s="297" t="s">
        <v>5815</v>
      </c>
      <c r="JDB371" s="297" t="s">
        <v>5815</v>
      </c>
      <c r="JDC371" s="297" t="s">
        <v>5815</v>
      </c>
      <c r="JDD371" s="297" t="s">
        <v>5815</v>
      </c>
      <c r="JDE371" s="297" t="s">
        <v>5815</v>
      </c>
      <c r="JDF371" s="297" t="s">
        <v>5815</v>
      </c>
      <c r="JDG371" s="297" t="s">
        <v>5815</v>
      </c>
      <c r="JDH371" s="297" t="s">
        <v>5815</v>
      </c>
      <c r="JDI371" s="297" t="s">
        <v>5815</v>
      </c>
      <c r="JDJ371" s="297" t="s">
        <v>5815</v>
      </c>
      <c r="JDK371" s="297" t="s">
        <v>5815</v>
      </c>
      <c r="JDL371" s="297" t="s">
        <v>5815</v>
      </c>
      <c r="JDM371" s="297" t="s">
        <v>5815</v>
      </c>
      <c r="JDN371" s="297" t="s">
        <v>5815</v>
      </c>
      <c r="JDO371" s="297" t="s">
        <v>5815</v>
      </c>
      <c r="JDP371" s="297" t="s">
        <v>5815</v>
      </c>
      <c r="JDQ371" s="297" t="s">
        <v>5815</v>
      </c>
      <c r="JDR371" s="297" t="s">
        <v>5815</v>
      </c>
      <c r="JDS371" s="297" t="s">
        <v>5815</v>
      </c>
      <c r="JDT371" s="297" t="s">
        <v>5815</v>
      </c>
      <c r="JDU371" s="297" t="s">
        <v>5815</v>
      </c>
      <c r="JDV371" s="297" t="s">
        <v>5815</v>
      </c>
      <c r="JDW371" s="297" t="s">
        <v>5815</v>
      </c>
      <c r="JDX371" s="297" t="s">
        <v>5815</v>
      </c>
      <c r="JDY371" s="297" t="s">
        <v>5815</v>
      </c>
      <c r="JDZ371" s="297" t="s">
        <v>5815</v>
      </c>
      <c r="JEA371" s="297" t="s">
        <v>5815</v>
      </c>
      <c r="JEB371" s="297" t="s">
        <v>5815</v>
      </c>
      <c r="JEC371" s="297" t="s">
        <v>5815</v>
      </c>
      <c r="JED371" s="297" t="s">
        <v>5815</v>
      </c>
      <c r="JEE371" s="297" t="s">
        <v>5815</v>
      </c>
      <c r="JEF371" s="297" t="s">
        <v>5815</v>
      </c>
      <c r="JEG371" s="297" t="s">
        <v>5815</v>
      </c>
      <c r="JEH371" s="297" t="s">
        <v>5815</v>
      </c>
      <c r="JEI371" s="297" t="s">
        <v>5815</v>
      </c>
      <c r="JEJ371" s="297" t="s">
        <v>5815</v>
      </c>
      <c r="JEK371" s="297" t="s">
        <v>5815</v>
      </c>
      <c r="JEL371" s="297" t="s">
        <v>5815</v>
      </c>
      <c r="JEM371" s="297" t="s">
        <v>5815</v>
      </c>
      <c r="JEN371" s="297" t="s">
        <v>5815</v>
      </c>
      <c r="JEO371" s="297" t="s">
        <v>5815</v>
      </c>
      <c r="JEP371" s="297" t="s">
        <v>5815</v>
      </c>
      <c r="JEQ371" s="297" t="s">
        <v>5815</v>
      </c>
      <c r="JER371" s="297" t="s">
        <v>5815</v>
      </c>
      <c r="JES371" s="297" t="s">
        <v>5815</v>
      </c>
      <c r="JET371" s="297" t="s">
        <v>5815</v>
      </c>
      <c r="JEU371" s="297" t="s">
        <v>5815</v>
      </c>
      <c r="JEV371" s="297" t="s">
        <v>5815</v>
      </c>
      <c r="JEW371" s="297" t="s">
        <v>5815</v>
      </c>
      <c r="JEX371" s="297" t="s">
        <v>5815</v>
      </c>
      <c r="JEY371" s="297" t="s">
        <v>5815</v>
      </c>
      <c r="JEZ371" s="297" t="s">
        <v>5815</v>
      </c>
      <c r="JFA371" s="297" t="s">
        <v>5815</v>
      </c>
      <c r="JFB371" s="297" t="s">
        <v>5815</v>
      </c>
      <c r="JFC371" s="297" t="s">
        <v>5815</v>
      </c>
      <c r="JFD371" s="297" t="s">
        <v>5815</v>
      </c>
      <c r="JFE371" s="297" t="s">
        <v>5815</v>
      </c>
      <c r="JFF371" s="297" t="s">
        <v>5815</v>
      </c>
      <c r="JFG371" s="297" t="s">
        <v>5815</v>
      </c>
      <c r="JFH371" s="297" t="s">
        <v>5815</v>
      </c>
      <c r="JFI371" s="297" t="s">
        <v>5815</v>
      </c>
      <c r="JFJ371" s="297" t="s">
        <v>5815</v>
      </c>
      <c r="JFK371" s="297" t="s">
        <v>5815</v>
      </c>
      <c r="JFL371" s="297" t="s">
        <v>5815</v>
      </c>
      <c r="JFM371" s="297" t="s">
        <v>5815</v>
      </c>
      <c r="JFN371" s="297" t="s">
        <v>5815</v>
      </c>
      <c r="JFO371" s="297" t="s">
        <v>5815</v>
      </c>
      <c r="JFP371" s="297" t="s">
        <v>5815</v>
      </c>
      <c r="JFQ371" s="297" t="s">
        <v>5815</v>
      </c>
      <c r="JFR371" s="297" t="s">
        <v>5815</v>
      </c>
      <c r="JFS371" s="297" t="s">
        <v>5815</v>
      </c>
      <c r="JFT371" s="297" t="s">
        <v>5815</v>
      </c>
      <c r="JFU371" s="297" t="s">
        <v>5815</v>
      </c>
      <c r="JFV371" s="297" t="s">
        <v>5815</v>
      </c>
      <c r="JFW371" s="297" t="s">
        <v>5815</v>
      </c>
      <c r="JFX371" s="297" t="s">
        <v>5815</v>
      </c>
      <c r="JFY371" s="297" t="s">
        <v>5815</v>
      </c>
      <c r="JFZ371" s="297" t="s">
        <v>5815</v>
      </c>
      <c r="JGA371" s="297" t="s">
        <v>5815</v>
      </c>
      <c r="JGB371" s="297" t="s">
        <v>5815</v>
      </c>
      <c r="JGC371" s="297" t="s">
        <v>5815</v>
      </c>
      <c r="JGD371" s="297" t="s">
        <v>5815</v>
      </c>
      <c r="JGE371" s="297" t="s">
        <v>5815</v>
      </c>
      <c r="JGF371" s="297" t="s">
        <v>5815</v>
      </c>
      <c r="JGG371" s="297" t="s">
        <v>5815</v>
      </c>
      <c r="JGH371" s="297" t="s">
        <v>5815</v>
      </c>
      <c r="JGI371" s="297" t="s">
        <v>5815</v>
      </c>
      <c r="JGJ371" s="297" t="s">
        <v>5815</v>
      </c>
      <c r="JGK371" s="297" t="s">
        <v>5815</v>
      </c>
      <c r="JGL371" s="297" t="s">
        <v>5815</v>
      </c>
      <c r="JGM371" s="297" t="s">
        <v>5815</v>
      </c>
      <c r="JGN371" s="297" t="s">
        <v>5815</v>
      </c>
      <c r="JGO371" s="297" t="s">
        <v>5815</v>
      </c>
      <c r="JGP371" s="297" t="s">
        <v>5815</v>
      </c>
      <c r="JGQ371" s="297" t="s">
        <v>5815</v>
      </c>
      <c r="JGR371" s="297" t="s">
        <v>5815</v>
      </c>
      <c r="JGS371" s="297" t="s">
        <v>5815</v>
      </c>
      <c r="JGT371" s="297" t="s">
        <v>5815</v>
      </c>
      <c r="JGU371" s="297" t="s">
        <v>5815</v>
      </c>
      <c r="JGV371" s="297" t="s">
        <v>5815</v>
      </c>
      <c r="JGW371" s="297" t="s">
        <v>5815</v>
      </c>
      <c r="JGX371" s="297" t="s">
        <v>5815</v>
      </c>
      <c r="JGY371" s="297" t="s">
        <v>5815</v>
      </c>
      <c r="JGZ371" s="297" t="s">
        <v>5815</v>
      </c>
      <c r="JHA371" s="297" t="s">
        <v>5815</v>
      </c>
      <c r="JHB371" s="297" t="s">
        <v>5815</v>
      </c>
      <c r="JHC371" s="297" t="s">
        <v>5815</v>
      </c>
      <c r="JHD371" s="297" t="s">
        <v>5815</v>
      </c>
      <c r="JHE371" s="297" t="s">
        <v>5815</v>
      </c>
      <c r="JHF371" s="297" t="s">
        <v>5815</v>
      </c>
      <c r="JHG371" s="297" t="s">
        <v>5815</v>
      </c>
      <c r="JHH371" s="297" t="s">
        <v>5815</v>
      </c>
      <c r="JHI371" s="297" t="s">
        <v>5815</v>
      </c>
      <c r="JHJ371" s="297" t="s">
        <v>5815</v>
      </c>
      <c r="JHK371" s="297" t="s">
        <v>5815</v>
      </c>
      <c r="JHL371" s="297" t="s">
        <v>5815</v>
      </c>
      <c r="JHM371" s="297" t="s">
        <v>5815</v>
      </c>
      <c r="JHN371" s="297" t="s">
        <v>5815</v>
      </c>
      <c r="JHO371" s="297" t="s">
        <v>5815</v>
      </c>
      <c r="JHP371" s="297" t="s">
        <v>5815</v>
      </c>
      <c r="JHQ371" s="297" t="s">
        <v>5815</v>
      </c>
      <c r="JHR371" s="297" t="s">
        <v>5815</v>
      </c>
      <c r="JHS371" s="297" t="s">
        <v>5815</v>
      </c>
      <c r="JHT371" s="297" t="s">
        <v>5815</v>
      </c>
      <c r="JHU371" s="297" t="s">
        <v>5815</v>
      </c>
      <c r="JHV371" s="297" t="s">
        <v>5815</v>
      </c>
      <c r="JHW371" s="297" t="s">
        <v>5815</v>
      </c>
      <c r="JHX371" s="297" t="s">
        <v>5815</v>
      </c>
      <c r="JHY371" s="297" t="s">
        <v>5815</v>
      </c>
      <c r="JHZ371" s="297" t="s">
        <v>5815</v>
      </c>
      <c r="JIA371" s="297" t="s">
        <v>5815</v>
      </c>
      <c r="JIB371" s="297" t="s">
        <v>5815</v>
      </c>
      <c r="JIC371" s="297" t="s">
        <v>5815</v>
      </c>
      <c r="JID371" s="297" t="s">
        <v>5815</v>
      </c>
      <c r="JIE371" s="297" t="s">
        <v>5815</v>
      </c>
      <c r="JIF371" s="297" t="s">
        <v>5815</v>
      </c>
      <c r="JIG371" s="297" t="s">
        <v>5815</v>
      </c>
      <c r="JIH371" s="297" t="s">
        <v>5815</v>
      </c>
      <c r="JII371" s="297" t="s">
        <v>5815</v>
      </c>
      <c r="JIJ371" s="297" t="s">
        <v>5815</v>
      </c>
      <c r="JIK371" s="297" t="s">
        <v>5815</v>
      </c>
      <c r="JIL371" s="297" t="s">
        <v>5815</v>
      </c>
      <c r="JIM371" s="297" t="s">
        <v>5815</v>
      </c>
      <c r="JIN371" s="297" t="s">
        <v>5815</v>
      </c>
      <c r="JIO371" s="297" t="s">
        <v>5815</v>
      </c>
      <c r="JIP371" s="297" t="s">
        <v>5815</v>
      </c>
      <c r="JIQ371" s="297" t="s">
        <v>5815</v>
      </c>
      <c r="JIR371" s="297" t="s">
        <v>5815</v>
      </c>
      <c r="JIS371" s="297" t="s">
        <v>5815</v>
      </c>
      <c r="JIT371" s="297" t="s">
        <v>5815</v>
      </c>
      <c r="JIU371" s="297" t="s">
        <v>5815</v>
      </c>
      <c r="JIV371" s="297" t="s">
        <v>5815</v>
      </c>
      <c r="JIW371" s="297" t="s">
        <v>5815</v>
      </c>
      <c r="JIX371" s="297" t="s">
        <v>5815</v>
      </c>
      <c r="JIY371" s="297" t="s">
        <v>5815</v>
      </c>
      <c r="JIZ371" s="297" t="s">
        <v>5815</v>
      </c>
      <c r="JJA371" s="297" t="s">
        <v>5815</v>
      </c>
      <c r="JJB371" s="297" t="s">
        <v>5815</v>
      </c>
      <c r="JJC371" s="297" t="s">
        <v>5815</v>
      </c>
      <c r="JJD371" s="297" t="s">
        <v>5815</v>
      </c>
      <c r="JJE371" s="297" t="s">
        <v>5815</v>
      </c>
      <c r="JJF371" s="297" t="s">
        <v>5815</v>
      </c>
      <c r="JJG371" s="297" t="s">
        <v>5815</v>
      </c>
      <c r="JJH371" s="297" t="s">
        <v>5815</v>
      </c>
      <c r="JJI371" s="297" t="s">
        <v>5815</v>
      </c>
      <c r="JJJ371" s="297" t="s">
        <v>5815</v>
      </c>
      <c r="JJK371" s="297" t="s">
        <v>5815</v>
      </c>
      <c r="JJL371" s="297" t="s">
        <v>5815</v>
      </c>
      <c r="JJM371" s="297" t="s">
        <v>5815</v>
      </c>
      <c r="JJN371" s="297" t="s">
        <v>5815</v>
      </c>
      <c r="JJO371" s="297" t="s">
        <v>5815</v>
      </c>
      <c r="JJP371" s="297" t="s">
        <v>5815</v>
      </c>
      <c r="JJQ371" s="297" t="s">
        <v>5815</v>
      </c>
      <c r="JJR371" s="297" t="s">
        <v>5815</v>
      </c>
      <c r="JJS371" s="297" t="s">
        <v>5815</v>
      </c>
      <c r="JJT371" s="297" t="s">
        <v>5815</v>
      </c>
      <c r="JJU371" s="297" t="s">
        <v>5815</v>
      </c>
      <c r="JJV371" s="297" t="s">
        <v>5815</v>
      </c>
      <c r="JJW371" s="297" t="s">
        <v>5815</v>
      </c>
      <c r="JJX371" s="297" t="s">
        <v>5815</v>
      </c>
      <c r="JJY371" s="297" t="s">
        <v>5815</v>
      </c>
      <c r="JJZ371" s="297" t="s">
        <v>5815</v>
      </c>
      <c r="JKA371" s="297" t="s">
        <v>5815</v>
      </c>
      <c r="JKB371" s="297" t="s">
        <v>5815</v>
      </c>
      <c r="JKC371" s="297" t="s">
        <v>5815</v>
      </c>
      <c r="JKD371" s="297" t="s">
        <v>5815</v>
      </c>
      <c r="JKE371" s="297" t="s">
        <v>5815</v>
      </c>
      <c r="JKF371" s="297" t="s">
        <v>5815</v>
      </c>
      <c r="JKG371" s="297" t="s">
        <v>5815</v>
      </c>
      <c r="JKH371" s="297" t="s">
        <v>5815</v>
      </c>
      <c r="JKI371" s="297" t="s">
        <v>5815</v>
      </c>
      <c r="JKJ371" s="297" t="s">
        <v>5815</v>
      </c>
      <c r="JKK371" s="297" t="s">
        <v>5815</v>
      </c>
      <c r="JKL371" s="297" t="s">
        <v>5815</v>
      </c>
      <c r="JKM371" s="297" t="s">
        <v>5815</v>
      </c>
      <c r="JKN371" s="297" t="s">
        <v>5815</v>
      </c>
      <c r="JKO371" s="297" t="s">
        <v>5815</v>
      </c>
      <c r="JKP371" s="297" t="s">
        <v>5815</v>
      </c>
      <c r="JKQ371" s="297" t="s">
        <v>5815</v>
      </c>
      <c r="JKR371" s="297" t="s">
        <v>5815</v>
      </c>
      <c r="JKS371" s="297" t="s">
        <v>5815</v>
      </c>
      <c r="JKT371" s="297" t="s">
        <v>5815</v>
      </c>
      <c r="JKU371" s="297" t="s">
        <v>5815</v>
      </c>
      <c r="JKV371" s="297" t="s">
        <v>5815</v>
      </c>
      <c r="JKW371" s="297" t="s">
        <v>5815</v>
      </c>
      <c r="JKX371" s="297" t="s">
        <v>5815</v>
      </c>
      <c r="JKY371" s="297" t="s">
        <v>5815</v>
      </c>
      <c r="JKZ371" s="297" t="s">
        <v>5815</v>
      </c>
      <c r="JLA371" s="297" t="s">
        <v>5815</v>
      </c>
      <c r="JLB371" s="297" t="s">
        <v>5815</v>
      </c>
      <c r="JLC371" s="297" t="s">
        <v>5815</v>
      </c>
      <c r="JLD371" s="297" t="s">
        <v>5815</v>
      </c>
      <c r="JLE371" s="297" t="s">
        <v>5815</v>
      </c>
      <c r="JLF371" s="297" t="s">
        <v>5815</v>
      </c>
      <c r="JLG371" s="297" t="s">
        <v>5815</v>
      </c>
      <c r="JLH371" s="297" t="s">
        <v>5815</v>
      </c>
      <c r="JLI371" s="297" t="s">
        <v>5815</v>
      </c>
      <c r="JLJ371" s="297" t="s">
        <v>5815</v>
      </c>
      <c r="JLK371" s="297" t="s">
        <v>5815</v>
      </c>
      <c r="JLL371" s="297" t="s">
        <v>5815</v>
      </c>
      <c r="JLM371" s="297" t="s">
        <v>5815</v>
      </c>
      <c r="JLN371" s="297" t="s">
        <v>5815</v>
      </c>
      <c r="JLO371" s="297" t="s">
        <v>5815</v>
      </c>
      <c r="JLP371" s="297" t="s">
        <v>5815</v>
      </c>
      <c r="JLQ371" s="297" t="s">
        <v>5815</v>
      </c>
      <c r="JLR371" s="297" t="s">
        <v>5815</v>
      </c>
      <c r="JLS371" s="297" t="s">
        <v>5815</v>
      </c>
      <c r="JLT371" s="297" t="s">
        <v>5815</v>
      </c>
      <c r="JLU371" s="297" t="s">
        <v>5815</v>
      </c>
      <c r="JLV371" s="297" t="s">
        <v>5815</v>
      </c>
      <c r="JLW371" s="297" t="s">
        <v>5815</v>
      </c>
      <c r="JLX371" s="297" t="s">
        <v>5815</v>
      </c>
      <c r="JLY371" s="297" t="s">
        <v>5815</v>
      </c>
      <c r="JLZ371" s="297" t="s">
        <v>5815</v>
      </c>
      <c r="JMA371" s="297" t="s">
        <v>5815</v>
      </c>
      <c r="JMB371" s="297" t="s">
        <v>5815</v>
      </c>
      <c r="JMC371" s="297" t="s">
        <v>5815</v>
      </c>
      <c r="JMD371" s="297" t="s">
        <v>5815</v>
      </c>
      <c r="JME371" s="297" t="s">
        <v>5815</v>
      </c>
      <c r="JMF371" s="297" t="s">
        <v>5815</v>
      </c>
      <c r="JMG371" s="297" t="s">
        <v>5815</v>
      </c>
      <c r="JMH371" s="297" t="s">
        <v>5815</v>
      </c>
      <c r="JMI371" s="297" t="s">
        <v>5815</v>
      </c>
      <c r="JMJ371" s="297" t="s">
        <v>5815</v>
      </c>
      <c r="JMK371" s="297" t="s">
        <v>5815</v>
      </c>
      <c r="JML371" s="297" t="s">
        <v>5815</v>
      </c>
      <c r="JMM371" s="297" t="s">
        <v>5815</v>
      </c>
      <c r="JMN371" s="297" t="s">
        <v>5815</v>
      </c>
      <c r="JMO371" s="297" t="s">
        <v>5815</v>
      </c>
      <c r="JMP371" s="297" t="s">
        <v>5815</v>
      </c>
      <c r="JMQ371" s="297" t="s">
        <v>5815</v>
      </c>
      <c r="JMR371" s="297" t="s">
        <v>5815</v>
      </c>
      <c r="JMS371" s="297" t="s">
        <v>5815</v>
      </c>
      <c r="JMT371" s="297" t="s">
        <v>5815</v>
      </c>
      <c r="JMU371" s="297" t="s">
        <v>5815</v>
      </c>
      <c r="JMV371" s="297" t="s">
        <v>5815</v>
      </c>
      <c r="JMW371" s="297" t="s">
        <v>5815</v>
      </c>
      <c r="JMX371" s="297" t="s">
        <v>5815</v>
      </c>
      <c r="JMY371" s="297" t="s">
        <v>5815</v>
      </c>
      <c r="JMZ371" s="297" t="s">
        <v>5815</v>
      </c>
      <c r="JNA371" s="297" t="s">
        <v>5815</v>
      </c>
      <c r="JNB371" s="297" t="s">
        <v>5815</v>
      </c>
      <c r="JNC371" s="297" t="s">
        <v>5815</v>
      </c>
      <c r="JND371" s="297" t="s">
        <v>5815</v>
      </c>
      <c r="JNE371" s="297" t="s">
        <v>5815</v>
      </c>
      <c r="JNF371" s="297" t="s">
        <v>5815</v>
      </c>
      <c r="JNG371" s="297" t="s">
        <v>5815</v>
      </c>
      <c r="JNH371" s="297" t="s">
        <v>5815</v>
      </c>
      <c r="JNI371" s="297" t="s">
        <v>5815</v>
      </c>
      <c r="JNJ371" s="297" t="s">
        <v>5815</v>
      </c>
      <c r="JNK371" s="297" t="s">
        <v>5815</v>
      </c>
      <c r="JNL371" s="297" t="s">
        <v>5815</v>
      </c>
      <c r="JNM371" s="297" t="s">
        <v>5815</v>
      </c>
      <c r="JNN371" s="297" t="s">
        <v>5815</v>
      </c>
      <c r="JNO371" s="297" t="s">
        <v>5815</v>
      </c>
      <c r="JNP371" s="297" t="s">
        <v>5815</v>
      </c>
      <c r="JNQ371" s="297" t="s">
        <v>5815</v>
      </c>
      <c r="JNR371" s="297" t="s">
        <v>5815</v>
      </c>
      <c r="JNS371" s="297" t="s">
        <v>5815</v>
      </c>
      <c r="JNT371" s="297" t="s">
        <v>5815</v>
      </c>
      <c r="JNU371" s="297" t="s">
        <v>5815</v>
      </c>
      <c r="JNV371" s="297" t="s">
        <v>5815</v>
      </c>
      <c r="JNW371" s="297" t="s">
        <v>5815</v>
      </c>
      <c r="JNX371" s="297" t="s">
        <v>5815</v>
      </c>
      <c r="JNY371" s="297" t="s">
        <v>5815</v>
      </c>
      <c r="JNZ371" s="297" t="s">
        <v>5815</v>
      </c>
      <c r="JOA371" s="297" t="s">
        <v>5815</v>
      </c>
      <c r="JOB371" s="297" t="s">
        <v>5815</v>
      </c>
      <c r="JOC371" s="297" t="s">
        <v>5815</v>
      </c>
      <c r="JOD371" s="297" t="s">
        <v>5815</v>
      </c>
      <c r="JOE371" s="297" t="s">
        <v>5815</v>
      </c>
      <c r="JOF371" s="297" t="s">
        <v>5815</v>
      </c>
      <c r="JOG371" s="297" t="s">
        <v>5815</v>
      </c>
      <c r="JOH371" s="297" t="s">
        <v>5815</v>
      </c>
      <c r="JOI371" s="297" t="s">
        <v>5815</v>
      </c>
      <c r="JOJ371" s="297" t="s">
        <v>5815</v>
      </c>
      <c r="JOK371" s="297" t="s">
        <v>5815</v>
      </c>
      <c r="JOL371" s="297" t="s">
        <v>5815</v>
      </c>
      <c r="JOM371" s="297" t="s">
        <v>5815</v>
      </c>
      <c r="JON371" s="297" t="s">
        <v>5815</v>
      </c>
      <c r="JOO371" s="297" t="s">
        <v>5815</v>
      </c>
      <c r="JOP371" s="297" t="s">
        <v>5815</v>
      </c>
      <c r="JOQ371" s="297" t="s">
        <v>5815</v>
      </c>
      <c r="JOR371" s="297" t="s">
        <v>5815</v>
      </c>
      <c r="JOS371" s="297" t="s">
        <v>5815</v>
      </c>
      <c r="JOT371" s="297" t="s">
        <v>5815</v>
      </c>
      <c r="JOU371" s="297" t="s">
        <v>5815</v>
      </c>
      <c r="JOV371" s="297" t="s">
        <v>5815</v>
      </c>
      <c r="JOW371" s="297" t="s">
        <v>5815</v>
      </c>
      <c r="JOX371" s="297" t="s">
        <v>5815</v>
      </c>
      <c r="JOY371" s="297" t="s">
        <v>5815</v>
      </c>
      <c r="JOZ371" s="297" t="s">
        <v>5815</v>
      </c>
      <c r="JPA371" s="297" t="s">
        <v>5815</v>
      </c>
      <c r="JPB371" s="297" t="s">
        <v>5815</v>
      </c>
      <c r="JPC371" s="297" t="s">
        <v>5815</v>
      </c>
      <c r="JPD371" s="297" t="s">
        <v>5815</v>
      </c>
      <c r="JPE371" s="297" t="s">
        <v>5815</v>
      </c>
      <c r="JPF371" s="297" t="s">
        <v>5815</v>
      </c>
      <c r="JPG371" s="297" t="s">
        <v>5815</v>
      </c>
      <c r="JPH371" s="297" t="s">
        <v>5815</v>
      </c>
      <c r="JPI371" s="297" t="s">
        <v>5815</v>
      </c>
      <c r="JPJ371" s="297" t="s">
        <v>5815</v>
      </c>
      <c r="JPK371" s="297" t="s">
        <v>5815</v>
      </c>
      <c r="JPL371" s="297" t="s">
        <v>5815</v>
      </c>
      <c r="JPM371" s="297" t="s">
        <v>5815</v>
      </c>
      <c r="JPN371" s="297" t="s">
        <v>5815</v>
      </c>
      <c r="JPO371" s="297" t="s">
        <v>5815</v>
      </c>
      <c r="JPP371" s="297" t="s">
        <v>5815</v>
      </c>
      <c r="JPQ371" s="297" t="s">
        <v>5815</v>
      </c>
      <c r="JPR371" s="297" t="s">
        <v>5815</v>
      </c>
      <c r="JPS371" s="297" t="s">
        <v>5815</v>
      </c>
      <c r="JPT371" s="297" t="s">
        <v>5815</v>
      </c>
      <c r="JPU371" s="297" t="s">
        <v>5815</v>
      </c>
      <c r="JPV371" s="297" t="s">
        <v>5815</v>
      </c>
      <c r="JPW371" s="297" t="s">
        <v>5815</v>
      </c>
      <c r="JPX371" s="297" t="s">
        <v>5815</v>
      </c>
      <c r="JPY371" s="297" t="s">
        <v>5815</v>
      </c>
      <c r="JPZ371" s="297" t="s">
        <v>5815</v>
      </c>
      <c r="JQA371" s="297" t="s">
        <v>5815</v>
      </c>
      <c r="JQB371" s="297" t="s">
        <v>5815</v>
      </c>
      <c r="JQC371" s="297" t="s">
        <v>5815</v>
      </c>
      <c r="JQD371" s="297" t="s">
        <v>5815</v>
      </c>
      <c r="JQE371" s="297" t="s">
        <v>5815</v>
      </c>
      <c r="JQF371" s="297" t="s">
        <v>5815</v>
      </c>
      <c r="JQG371" s="297" t="s">
        <v>5815</v>
      </c>
      <c r="JQH371" s="297" t="s">
        <v>5815</v>
      </c>
      <c r="JQI371" s="297" t="s">
        <v>5815</v>
      </c>
      <c r="JQJ371" s="297" t="s">
        <v>5815</v>
      </c>
      <c r="JQK371" s="297" t="s">
        <v>5815</v>
      </c>
      <c r="JQL371" s="297" t="s">
        <v>5815</v>
      </c>
      <c r="JQM371" s="297" t="s">
        <v>5815</v>
      </c>
      <c r="JQN371" s="297" t="s">
        <v>5815</v>
      </c>
      <c r="JQO371" s="297" t="s">
        <v>5815</v>
      </c>
      <c r="JQP371" s="297" t="s">
        <v>5815</v>
      </c>
      <c r="JQQ371" s="297" t="s">
        <v>5815</v>
      </c>
      <c r="JQR371" s="297" t="s">
        <v>5815</v>
      </c>
      <c r="JQS371" s="297" t="s">
        <v>5815</v>
      </c>
      <c r="JQT371" s="297" t="s">
        <v>5815</v>
      </c>
      <c r="JQU371" s="297" t="s">
        <v>5815</v>
      </c>
      <c r="JQV371" s="297" t="s">
        <v>5815</v>
      </c>
      <c r="JQW371" s="297" t="s">
        <v>5815</v>
      </c>
      <c r="JQX371" s="297" t="s">
        <v>5815</v>
      </c>
      <c r="JQY371" s="297" t="s">
        <v>5815</v>
      </c>
      <c r="JQZ371" s="297" t="s">
        <v>5815</v>
      </c>
      <c r="JRA371" s="297" t="s">
        <v>5815</v>
      </c>
      <c r="JRB371" s="297" t="s">
        <v>5815</v>
      </c>
      <c r="JRC371" s="297" t="s">
        <v>5815</v>
      </c>
      <c r="JRD371" s="297" t="s">
        <v>5815</v>
      </c>
      <c r="JRE371" s="297" t="s">
        <v>5815</v>
      </c>
      <c r="JRF371" s="297" t="s">
        <v>5815</v>
      </c>
      <c r="JRG371" s="297" t="s">
        <v>5815</v>
      </c>
      <c r="JRH371" s="297" t="s">
        <v>5815</v>
      </c>
      <c r="JRI371" s="297" t="s">
        <v>5815</v>
      </c>
      <c r="JRJ371" s="297" t="s">
        <v>5815</v>
      </c>
      <c r="JRK371" s="297" t="s">
        <v>5815</v>
      </c>
      <c r="JRL371" s="297" t="s">
        <v>5815</v>
      </c>
      <c r="JRM371" s="297" t="s">
        <v>5815</v>
      </c>
      <c r="JRN371" s="297" t="s">
        <v>5815</v>
      </c>
      <c r="JRO371" s="297" t="s">
        <v>5815</v>
      </c>
      <c r="JRP371" s="297" t="s">
        <v>5815</v>
      </c>
      <c r="JRQ371" s="297" t="s">
        <v>5815</v>
      </c>
      <c r="JRR371" s="297" t="s">
        <v>5815</v>
      </c>
      <c r="JRS371" s="297" t="s">
        <v>5815</v>
      </c>
      <c r="JRT371" s="297" t="s">
        <v>5815</v>
      </c>
      <c r="JRU371" s="297" t="s">
        <v>5815</v>
      </c>
      <c r="JRV371" s="297" t="s">
        <v>5815</v>
      </c>
      <c r="JRW371" s="297" t="s">
        <v>5815</v>
      </c>
      <c r="JRX371" s="297" t="s">
        <v>5815</v>
      </c>
      <c r="JRY371" s="297" t="s">
        <v>5815</v>
      </c>
      <c r="JRZ371" s="297" t="s">
        <v>5815</v>
      </c>
      <c r="JSA371" s="297" t="s">
        <v>5815</v>
      </c>
      <c r="JSB371" s="297" t="s">
        <v>5815</v>
      </c>
      <c r="JSC371" s="297" t="s">
        <v>5815</v>
      </c>
      <c r="JSD371" s="297" t="s">
        <v>5815</v>
      </c>
      <c r="JSE371" s="297" t="s">
        <v>5815</v>
      </c>
      <c r="JSF371" s="297" t="s">
        <v>5815</v>
      </c>
      <c r="JSG371" s="297" t="s">
        <v>5815</v>
      </c>
      <c r="JSH371" s="297" t="s">
        <v>5815</v>
      </c>
      <c r="JSI371" s="297" t="s">
        <v>5815</v>
      </c>
      <c r="JSJ371" s="297" t="s">
        <v>5815</v>
      </c>
      <c r="JSK371" s="297" t="s">
        <v>5815</v>
      </c>
      <c r="JSL371" s="297" t="s">
        <v>5815</v>
      </c>
      <c r="JSM371" s="297" t="s">
        <v>5815</v>
      </c>
      <c r="JSN371" s="297" t="s">
        <v>5815</v>
      </c>
      <c r="JSO371" s="297" t="s">
        <v>5815</v>
      </c>
      <c r="JSP371" s="297" t="s">
        <v>5815</v>
      </c>
      <c r="JSQ371" s="297" t="s">
        <v>5815</v>
      </c>
      <c r="JSR371" s="297" t="s">
        <v>5815</v>
      </c>
      <c r="JSS371" s="297" t="s">
        <v>5815</v>
      </c>
      <c r="JST371" s="297" t="s">
        <v>5815</v>
      </c>
      <c r="JSU371" s="297" t="s">
        <v>5815</v>
      </c>
      <c r="JSV371" s="297" t="s">
        <v>5815</v>
      </c>
      <c r="JSW371" s="297" t="s">
        <v>5815</v>
      </c>
      <c r="JSX371" s="297" t="s">
        <v>5815</v>
      </c>
      <c r="JSY371" s="297" t="s">
        <v>5815</v>
      </c>
      <c r="JSZ371" s="297" t="s">
        <v>5815</v>
      </c>
      <c r="JTA371" s="297" t="s">
        <v>5815</v>
      </c>
      <c r="JTB371" s="297" t="s">
        <v>5815</v>
      </c>
      <c r="JTC371" s="297" t="s">
        <v>5815</v>
      </c>
      <c r="JTD371" s="297" t="s">
        <v>5815</v>
      </c>
      <c r="JTE371" s="297" t="s">
        <v>5815</v>
      </c>
      <c r="JTF371" s="297" t="s">
        <v>5815</v>
      </c>
      <c r="JTG371" s="297" t="s">
        <v>5815</v>
      </c>
      <c r="JTH371" s="297" t="s">
        <v>5815</v>
      </c>
      <c r="JTI371" s="297" t="s">
        <v>5815</v>
      </c>
      <c r="JTJ371" s="297" t="s">
        <v>5815</v>
      </c>
      <c r="JTK371" s="297" t="s">
        <v>5815</v>
      </c>
      <c r="JTL371" s="297" t="s">
        <v>5815</v>
      </c>
      <c r="JTM371" s="297" t="s">
        <v>5815</v>
      </c>
      <c r="JTN371" s="297" t="s">
        <v>5815</v>
      </c>
      <c r="JTO371" s="297" t="s">
        <v>5815</v>
      </c>
      <c r="JTP371" s="297" t="s">
        <v>5815</v>
      </c>
      <c r="JTQ371" s="297" t="s">
        <v>5815</v>
      </c>
      <c r="JTR371" s="297" t="s">
        <v>5815</v>
      </c>
      <c r="JTS371" s="297" t="s">
        <v>5815</v>
      </c>
      <c r="JTT371" s="297" t="s">
        <v>5815</v>
      </c>
      <c r="JTU371" s="297" t="s">
        <v>5815</v>
      </c>
      <c r="JTV371" s="297" t="s">
        <v>5815</v>
      </c>
      <c r="JTW371" s="297" t="s">
        <v>5815</v>
      </c>
      <c r="JTX371" s="297" t="s">
        <v>5815</v>
      </c>
      <c r="JTY371" s="297" t="s">
        <v>5815</v>
      </c>
      <c r="JTZ371" s="297" t="s">
        <v>5815</v>
      </c>
      <c r="JUA371" s="297" t="s">
        <v>5815</v>
      </c>
      <c r="JUB371" s="297" t="s">
        <v>5815</v>
      </c>
      <c r="JUC371" s="297" t="s">
        <v>5815</v>
      </c>
      <c r="JUD371" s="297" t="s">
        <v>5815</v>
      </c>
      <c r="JUE371" s="297" t="s">
        <v>5815</v>
      </c>
      <c r="JUF371" s="297" t="s">
        <v>5815</v>
      </c>
      <c r="JUG371" s="297" t="s">
        <v>5815</v>
      </c>
      <c r="JUH371" s="297" t="s">
        <v>5815</v>
      </c>
      <c r="JUI371" s="297" t="s">
        <v>5815</v>
      </c>
      <c r="JUJ371" s="297" t="s">
        <v>5815</v>
      </c>
      <c r="JUK371" s="297" t="s">
        <v>5815</v>
      </c>
      <c r="JUL371" s="297" t="s">
        <v>5815</v>
      </c>
      <c r="JUM371" s="297" t="s">
        <v>5815</v>
      </c>
      <c r="JUN371" s="297" t="s">
        <v>5815</v>
      </c>
      <c r="JUO371" s="297" t="s">
        <v>5815</v>
      </c>
      <c r="JUP371" s="297" t="s">
        <v>5815</v>
      </c>
      <c r="JUQ371" s="297" t="s">
        <v>5815</v>
      </c>
      <c r="JUR371" s="297" t="s">
        <v>5815</v>
      </c>
      <c r="JUS371" s="297" t="s">
        <v>5815</v>
      </c>
      <c r="JUT371" s="297" t="s">
        <v>5815</v>
      </c>
      <c r="JUU371" s="297" t="s">
        <v>5815</v>
      </c>
      <c r="JUV371" s="297" t="s">
        <v>5815</v>
      </c>
      <c r="JUW371" s="297" t="s">
        <v>5815</v>
      </c>
      <c r="JUX371" s="297" t="s">
        <v>5815</v>
      </c>
      <c r="JUY371" s="297" t="s">
        <v>5815</v>
      </c>
      <c r="JUZ371" s="297" t="s">
        <v>5815</v>
      </c>
      <c r="JVA371" s="297" t="s">
        <v>5815</v>
      </c>
      <c r="JVB371" s="297" t="s">
        <v>5815</v>
      </c>
      <c r="JVC371" s="297" t="s">
        <v>5815</v>
      </c>
      <c r="JVD371" s="297" t="s">
        <v>5815</v>
      </c>
      <c r="JVE371" s="297" t="s">
        <v>5815</v>
      </c>
      <c r="JVF371" s="297" t="s">
        <v>5815</v>
      </c>
      <c r="JVG371" s="297" t="s">
        <v>5815</v>
      </c>
      <c r="JVH371" s="297" t="s">
        <v>5815</v>
      </c>
      <c r="JVI371" s="297" t="s">
        <v>5815</v>
      </c>
      <c r="JVJ371" s="297" t="s">
        <v>5815</v>
      </c>
      <c r="JVK371" s="297" t="s">
        <v>5815</v>
      </c>
      <c r="JVL371" s="297" t="s">
        <v>5815</v>
      </c>
      <c r="JVM371" s="297" t="s">
        <v>5815</v>
      </c>
      <c r="JVN371" s="297" t="s">
        <v>5815</v>
      </c>
      <c r="JVO371" s="297" t="s">
        <v>5815</v>
      </c>
      <c r="JVP371" s="297" t="s">
        <v>5815</v>
      </c>
      <c r="JVQ371" s="297" t="s">
        <v>5815</v>
      </c>
      <c r="JVR371" s="297" t="s">
        <v>5815</v>
      </c>
      <c r="JVS371" s="297" t="s">
        <v>5815</v>
      </c>
      <c r="JVT371" s="297" t="s">
        <v>5815</v>
      </c>
      <c r="JVU371" s="297" t="s">
        <v>5815</v>
      </c>
      <c r="JVV371" s="297" t="s">
        <v>5815</v>
      </c>
      <c r="JVW371" s="297" t="s">
        <v>5815</v>
      </c>
      <c r="JVX371" s="297" t="s">
        <v>5815</v>
      </c>
      <c r="JVY371" s="297" t="s">
        <v>5815</v>
      </c>
      <c r="JVZ371" s="297" t="s">
        <v>5815</v>
      </c>
      <c r="JWA371" s="297" t="s">
        <v>5815</v>
      </c>
      <c r="JWB371" s="297" t="s">
        <v>5815</v>
      </c>
      <c r="JWC371" s="297" t="s">
        <v>5815</v>
      </c>
      <c r="JWD371" s="297" t="s">
        <v>5815</v>
      </c>
      <c r="JWE371" s="297" t="s">
        <v>5815</v>
      </c>
      <c r="JWF371" s="297" t="s">
        <v>5815</v>
      </c>
      <c r="JWG371" s="297" t="s">
        <v>5815</v>
      </c>
      <c r="JWH371" s="297" t="s">
        <v>5815</v>
      </c>
      <c r="JWI371" s="297" t="s">
        <v>5815</v>
      </c>
      <c r="JWJ371" s="297" t="s">
        <v>5815</v>
      </c>
      <c r="JWK371" s="297" t="s">
        <v>5815</v>
      </c>
      <c r="JWL371" s="297" t="s">
        <v>5815</v>
      </c>
      <c r="JWM371" s="297" t="s">
        <v>5815</v>
      </c>
      <c r="JWN371" s="297" t="s">
        <v>5815</v>
      </c>
      <c r="JWO371" s="297" t="s">
        <v>5815</v>
      </c>
      <c r="JWP371" s="297" t="s">
        <v>5815</v>
      </c>
      <c r="JWQ371" s="297" t="s">
        <v>5815</v>
      </c>
      <c r="JWR371" s="297" t="s">
        <v>5815</v>
      </c>
      <c r="JWS371" s="297" t="s">
        <v>5815</v>
      </c>
      <c r="JWT371" s="297" t="s">
        <v>5815</v>
      </c>
      <c r="JWU371" s="297" t="s">
        <v>5815</v>
      </c>
      <c r="JWV371" s="297" t="s">
        <v>5815</v>
      </c>
      <c r="JWW371" s="297" t="s">
        <v>5815</v>
      </c>
      <c r="JWX371" s="297" t="s">
        <v>5815</v>
      </c>
      <c r="JWY371" s="297" t="s">
        <v>5815</v>
      </c>
      <c r="JWZ371" s="297" t="s">
        <v>5815</v>
      </c>
      <c r="JXA371" s="297" t="s">
        <v>5815</v>
      </c>
      <c r="JXB371" s="297" t="s">
        <v>5815</v>
      </c>
      <c r="JXC371" s="297" t="s">
        <v>5815</v>
      </c>
      <c r="JXD371" s="297" t="s">
        <v>5815</v>
      </c>
      <c r="JXE371" s="297" t="s">
        <v>5815</v>
      </c>
      <c r="JXF371" s="297" t="s">
        <v>5815</v>
      </c>
      <c r="JXG371" s="297" t="s">
        <v>5815</v>
      </c>
      <c r="JXH371" s="297" t="s">
        <v>5815</v>
      </c>
      <c r="JXI371" s="297" t="s">
        <v>5815</v>
      </c>
      <c r="JXJ371" s="297" t="s">
        <v>5815</v>
      </c>
      <c r="JXK371" s="297" t="s">
        <v>5815</v>
      </c>
      <c r="JXL371" s="297" t="s">
        <v>5815</v>
      </c>
      <c r="JXM371" s="297" t="s">
        <v>5815</v>
      </c>
      <c r="JXN371" s="297" t="s">
        <v>5815</v>
      </c>
      <c r="JXO371" s="297" t="s">
        <v>5815</v>
      </c>
      <c r="JXP371" s="297" t="s">
        <v>5815</v>
      </c>
      <c r="JXQ371" s="297" t="s">
        <v>5815</v>
      </c>
      <c r="JXR371" s="297" t="s">
        <v>5815</v>
      </c>
      <c r="JXS371" s="297" t="s">
        <v>5815</v>
      </c>
      <c r="JXT371" s="297" t="s">
        <v>5815</v>
      </c>
      <c r="JXU371" s="297" t="s">
        <v>5815</v>
      </c>
      <c r="JXV371" s="297" t="s">
        <v>5815</v>
      </c>
      <c r="JXW371" s="297" t="s">
        <v>5815</v>
      </c>
      <c r="JXX371" s="297" t="s">
        <v>5815</v>
      </c>
      <c r="JXY371" s="297" t="s">
        <v>5815</v>
      </c>
      <c r="JXZ371" s="297" t="s">
        <v>5815</v>
      </c>
      <c r="JYA371" s="297" t="s">
        <v>5815</v>
      </c>
      <c r="JYB371" s="297" t="s">
        <v>5815</v>
      </c>
      <c r="JYC371" s="297" t="s">
        <v>5815</v>
      </c>
      <c r="JYD371" s="297" t="s">
        <v>5815</v>
      </c>
      <c r="JYE371" s="297" t="s">
        <v>5815</v>
      </c>
      <c r="JYF371" s="297" t="s">
        <v>5815</v>
      </c>
      <c r="JYG371" s="297" t="s">
        <v>5815</v>
      </c>
      <c r="JYH371" s="297" t="s">
        <v>5815</v>
      </c>
      <c r="JYI371" s="297" t="s">
        <v>5815</v>
      </c>
      <c r="JYJ371" s="297" t="s">
        <v>5815</v>
      </c>
      <c r="JYK371" s="297" t="s">
        <v>5815</v>
      </c>
      <c r="JYL371" s="297" t="s">
        <v>5815</v>
      </c>
      <c r="JYM371" s="297" t="s">
        <v>5815</v>
      </c>
      <c r="JYN371" s="297" t="s">
        <v>5815</v>
      </c>
      <c r="JYO371" s="297" t="s">
        <v>5815</v>
      </c>
      <c r="JYP371" s="297" t="s">
        <v>5815</v>
      </c>
      <c r="JYQ371" s="297" t="s">
        <v>5815</v>
      </c>
      <c r="JYR371" s="297" t="s">
        <v>5815</v>
      </c>
      <c r="JYS371" s="297" t="s">
        <v>5815</v>
      </c>
      <c r="JYT371" s="297" t="s">
        <v>5815</v>
      </c>
      <c r="JYU371" s="297" t="s">
        <v>5815</v>
      </c>
      <c r="JYV371" s="297" t="s">
        <v>5815</v>
      </c>
      <c r="JYW371" s="297" t="s">
        <v>5815</v>
      </c>
      <c r="JYX371" s="297" t="s">
        <v>5815</v>
      </c>
      <c r="JYY371" s="297" t="s">
        <v>5815</v>
      </c>
      <c r="JYZ371" s="297" t="s">
        <v>5815</v>
      </c>
      <c r="JZA371" s="297" t="s">
        <v>5815</v>
      </c>
      <c r="JZB371" s="297" t="s">
        <v>5815</v>
      </c>
      <c r="JZC371" s="297" t="s">
        <v>5815</v>
      </c>
      <c r="JZD371" s="297" t="s">
        <v>5815</v>
      </c>
      <c r="JZE371" s="297" t="s">
        <v>5815</v>
      </c>
      <c r="JZF371" s="297" t="s">
        <v>5815</v>
      </c>
      <c r="JZG371" s="297" t="s">
        <v>5815</v>
      </c>
      <c r="JZH371" s="297" t="s">
        <v>5815</v>
      </c>
      <c r="JZI371" s="297" t="s">
        <v>5815</v>
      </c>
      <c r="JZJ371" s="297" t="s">
        <v>5815</v>
      </c>
      <c r="JZK371" s="297" t="s">
        <v>5815</v>
      </c>
      <c r="JZL371" s="297" t="s">
        <v>5815</v>
      </c>
      <c r="JZM371" s="297" t="s">
        <v>5815</v>
      </c>
      <c r="JZN371" s="297" t="s">
        <v>5815</v>
      </c>
      <c r="JZO371" s="297" t="s">
        <v>5815</v>
      </c>
      <c r="JZP371" s="297" t="s">
        <v>5815</v>
      </c>
      <c r="JZQ371" s="297" t="s">
        <v>5815</v>
      </c>
      <c r="JZR371" s="297" t="s">
        <v>5815</v>
      </c>
      <c r="JZS371" s="297" t="s">
        <v>5815</v>
      </c>
      <c r="JZT371" s="297" t="s">
        <v>5815</v>
      </c>
      <c r="JZU371" s="297" t="s">
        <v>5815</v>
      </c>
      <c r="JZV371" s="297" t="s">
        <v>5815</v>
      </c>
      <c r="JZW371" s="297" t="s">
        <v>5815</v>
      </c>
      <c r="JZX371" s="297" t="s">
        <v>5815</v>
      </c>
      <c r="JZY371" s="297" t="s">
        <v>5815</v>
      </c>
      <c r="JZZ371" s="297" t="s">
        <v>5815</v>
      </c>
      <c r="KAA371" s="297" t="s">
        <v>5815</v>
      </c>
      <c r="KAB371" s="297" t="s">
        <v>5815</v>
      </c>
      <c r="KAC371" s="297" t="s">
        <v>5815</v>
      </c>
      <c r="KAD371" s="297" t="s">
        <v>5815</v>
      </c>
      <c r="KAE371" s="297" t="s">
        <v>5815</v>
      </c>
      <c r="KAF371" s="297" t="s">
        <v>5815</v>
      </c>
      <c r="KAG371" s="297" t="s">
        <v>5815</v>
      </c>
      <c r="KAH371" s="297" t="s">
        <v>5815</v>
      </c>
      <c r="KAI371" s="297" t="s">
        <v>5815</v>
      </c>
      <c r="KAJ371" s="297" t="s">
        <v>5815</v>
      </c>
      <c r="KAK371" s="297" t="s">
        <v>5815</v>
      </c>
      <c r="KAL371" s="297" t="s">
        <v>5815</v>
      </c>
      <c r="KAM371" s="297" t="s">
        <v>5815</v>
      </c>
      <c r="KAN371" s="297" t="s">
        <v>5815</v>
      </c>
      <c r="KAO371" s="297" t="s">
        <v>5815</v>
      </c>
      <c r="KAP371" s="297" t="s">
        <v>5815</v>
      </c>
      <c r="KAQ371" s="297" t="s">
        <v>5815</v>
      </c>
      <c r="KAR371" s="297" t="s">
        <v>5815</v>
      </c>
      <c r="KAS371" s="297" t="s">
        <v>5815</v>
      </c>
      <c r="KAT371" s="297" t="s">
        <v>5815</v>
      </c>
      <c r="KAU371" s="297" t="s">
        <v>5815</v>
      </c>
      <c r="KAV371" s="297" t="s">
        <v>5815</v>
      </c>
      <c r="KAW371" s="297" t="s">
        <v>5815</v>
      </c>
      <c r="KAX371" s="297" t="s">
        <v>5815</v>
      </c>
      <c r="KAY371" s="297" t="s">
        <v>5815</v>
      </c>
      <c r="KAZ371" s="297" t="s">
        <v>5815</v>
      </c>
      <c r="KBA371" s="297" t="s">
        <v>5815</v>
      </c>
      <c r="KBB371" s="297" t="s">
        <v>5815</v>
      </c>
      <c r="KBC371" s="297" t="s">
        <v>5815</v>
      </c>
      <c r="KBD371" s="297" t="s">
        <v>5815</v>
      </c>
      <c r="KBE371" s="297" t="s">
        <v>5815</v>
      </c>
      <c r="KBF371" s="297" t="s">
        <v>5815</v>
      </c>
      <c r="KBG371" s="297" t="s">
        <v>5815</v>
      </c>
      <c r="KBH371" s="297" t="s">
        <v>5815</v>
      </c>
      <c r="KBI371" s="297" t="s">
        <v>5815</v>
      </c>
      <c r="KBJ371" s="297" t="s">
        <v>5815</v>
      </c>
      <c r="KBK371" s="297" t="s">
        <v>5815</v>
      </c>
      <c r="KBL371" s="297" t="s">
        <v>5815</v>
      </c>
      <c r="KBM371" s="297" t="s">
        <v>5815</v>
      </c>
      <c r="KBN371" s="297" t="s">
        <v>5815</v>
      </c>
      <c r="KBO371" s="297" t="s">
        <v>5815</v>
      </c>
      <c r="KBP371" s="297" t="s">
        <v>5815</v>
      </c>
      <c r="KBQ371" s="297" t="s">
        <v>5815</v>
      </c>
      <c r="KBR371" s="297" t="s">
        <v>5815</v>
      </c>
      <c r="KBS371" s="297" t="s">
        <v>5815</v>
      </c>
      <c r="KBT371" s="297" t="s">
        <v>5815</v>
      </c>
      <c r="KBU371" s="297" t="s">
        <v>5815</v>
      </c>
      <c r="KBV371" s="297" t="s">
        <v>5815</v>
      </c>
      <c r="KBW371" s="297" t="s">
        <v>5815</v>
      </c>
      <c r="KBX371" s="297" t="s">
        <v>5815</v>
      </c>
      <c r="KBY371" s="297" t="s">
        <v>5815</v>
      </c>
      <c r="KBZ371" s="297" t="s">
        <v>5815</v>
      </c>
      <c r="KCA371" s="297" t="s">
        <v>5815</v>
      </c>
      <c r="KCB371" s="297" t="s">
        <v>5815</v>
      </c>
      <c r="KCC371" s="297" t="s">
        <v>5815</v>
      </c>
      <c r="KCD371" s="297" t="s">
        <v>5815</v>
      </c>
      <c r="KCE371" s="297" t="s">
        <v>5815</v>
      </c>
      <c r="KCF371" s="297" t="s">
        <v>5815</v>
      </c>
      <c r="KCG371" s="297" t="s">
        <v>5815</v>
      </c>
      <c r="KCH371" s="297" t="s">
        <v>5815</v>
      </c>
      <c r="KCI371" s="297" t="s">
        <v>5815</v>
      </c>
      <c r="KCJ371" s="297" t="s">
        <v>5815</v>
      </c>
      <c r="KCK371" s="297" t="s">
        <v>5815</v>
      </c>
      <c r="KCL371" s="297" t="s">
        <v>5815</v>
      </c>
      <c r="KCM371" s="297" t="s">
        <v>5815</v>
      </c>
      <c r="KCN371" s="297" t="s">
        <v>5815</v>
      </c>
      <c r="KCO371" s="297" t="s">
        <v>5815</v>
      </c>
      <c r="KCP371" s="297" t="s">
        <v>5815</v>
      </c>
      <c r="KCQ371" s="297" t="s">
        <v>5815</v>
      </c>
      <c r="KCR371" s="297" t="s">
        <v>5815</v>
      </c>
      <c r="KCS371" s="297" t="s">
        <v>5815</v>
      </c>
      <c r="KCT371" s="297" t="s">
        <v>5815</v>
      </c>
      <c r="KCU371" s="297" t="s">
        <v>5815</v>
      </c>
      <c r="KCV371" s="297" t="s">
        <v>5815</v>
      </c>
      <c r="KCW371" s="297" t="s">
        <v>5815</v>
      </c>
      <c r="KCX371" s="297" t="s">
        <v>5815</v>
      </c>
      <c r="KCY371" s="297" t="s">
        <v>5815</v>
      </c>
      <c r="KCZ371" s="297" t="s">
        <v>5815</v>
      </c>
      <c r="KDA371" s="297" t="s">
        <v>5815</v>
      </c>
      <c r="KDB371" s="297" t="s">
        <v>5815</v>
      </c>
      <c r="KDC371" s="297" t="s">
        <v>5815</v>
      </c>
      <c r="KDD371" s="297" t="s">
        <v>5815</v>
      </c>
      <c r="KDE371" s="297" t="s">
        <v>5815</v>
      </c>
      <c r="KDF371" s="297" t="s">
        <v>5815</v>
      </c>
      <c r="KDG371" s="297" t="s">
        <v>5815</v>
      </c>
      <c r="KDH371" s="297" t="s">
        <v>5815</v>
      </c>
      <c r="KDI371" s="297" t="s">
        <v>5815</v>
      </c>
      <c r="KDJ371" s="297" t="s">
        <v>5815</v>
      </c>
      <c r="KDK371" s="297" t="s">
        <v>5815</v>
      </c>
      <c r="KDL371" s="297" t="s">
        <v>5815</v>
      </c>
      <c r="KDM371" s="297" t="s">
        <v>5815</v>
      </c>
      <c r="KDN371" s="297" t="s">
        <v>5815</v>
      </c>
      <c r="KDO371" s="297" t="s">
        <v>5815</v>
      </c>
      <c r="KDP371" s="297" t="s">
        <v>5815</v>
      </c>
      <c r="KDQ371" s="297" t="s">
        <v>5815</v>
      </c>
      <c r="KDR371" s="297" t="s">
        <v>5815</v>
      </c>
      <c r="KDS371" s="297" t="s">
        <v>5815</v>
      </c>
      <c r="KDT371" s="297" t="s">
        <v>5815</v>
      </c>
      <c r="KDU371" s="297" t="s">
        <v>5815</v>
      </c>
      <c r="KDV371" s="297" t="s">
        <v>5815</v>
      </c>
      <c r="KDW371" s="297" t="s">
        <v>5815</v>
      </c>
      <c r="KDX371" s="297" t="s">
        <v>5815</v>
      </c>
      <c r="KDY371" s="297" t="s">
        <v>5815</v>
      </c>
      <c r="KDZ371" s="297" t="s">
        <v>5815</v>
      </c>
      <c r="KEA371" s="297" t="s">
        <v>5815</v>
      </c>
      <c r="KEB371" s="297" t="s">
        <v>5815</v>
      </c>
      <c r="KEC371" s="297" t="s">
        <v>5815</v>
      </c>
      <c r="KED371" s="297" t="s">
        <v>5815</v>
      </c>
      <c r="KEE371" s="297" t="s">
        <v>5815</v>
      </c>
      <c r="KEF371" s="297" t="s">
        <v>5815</v>
      </c>
      <c r="KEG371" s="297" t="s">
        <v>5815</v>
      </c>
      <c r="KEH371" s="297" t="s">
        <v>5815</v>
      </c>
      <c r="KEI371" s="297" t="s">
        <v>5815</v>
      </c>
      <c r="KEJ371" s="297" t="s">
        <v>5815</v>
      </c>
      <c r="KEK371" s="297" t="s">
        <v>5815</v>
      </c>
      <c r="KEL371" s="297" t="s">
        <v>5815</v>
      </c>
      <c r="KEM371" s="297" t="s">
        <v>5815</v>
      </c>
      <c r="KEN371" s="297" t="s">
        <v>5815</v>
      </c>
      <c r="KEO371" s="297" t="s">
        <v>5815</v>
      </c>
      <c r="KEP371" s="297" t="s">
        <v>5815</v>
      </c>
      <c r="KEQ371" s="297" t="s">
        <v>5815</v>
      </c>
      <c r="KER371" s="297" t="s">
        <v>5815</v>
      </c>
      <c r="KES371" s="297" t="s">
        <v>5815</v>
      </c>
      <c r="KET371" s="297" t="s">
        <v>5815</v>
      </c>
      <c r="KEU371" s="297" t="s">
        <v>5815</v>
      </c>
      <c r="KEV371" s="297" t="s">
        <v>5815</v>
      </c>
      <c r="KEW371" s="297" t="s">
        <v>5815</v>
      </c>
      <c r="KEX371" s="297" t="s">
        <v>5815</v>
      </c>
      <c r="KEY371" s="297" t="s">
        <v>5815</v>
      </c>
      <c r="KEZ371" s="297" t="s">
        <v>5815</v>
      </c>
      <c r="KFA371" s="297" t="s">
        <v>5815</v>
      </c>
      <c r="KFB371" s="297" t="s">
        <v>5815</v>
      </c>
      <c r="KFC371" s="297" t="s">
        <v>5815</v>
      </c>
      <c r="KFD371" s="297" t="s">
        <v>5815</v>
      </c>
      <c r="KFE371" s="297" t="s">
        <v>5815</v>
      </c>
      <c r="KFF371" s="297" t="s">
        <v>5815</v>
      </c>
      <c r="KFG371" s="297" t="s">
        <v>5815</v>
      </c>
      <c r="KFH371" s="297" t="s">
        <v>5815</v>
      </c>
      <c r="KFI371" s="297" t="s">
        <v>5815</v>
      </c>
      <c r="KFJ371" s="297" t="s">
        <v>5815</v>
      </c>
      <c r="KFK371" s="297" t="s">
        <v>5815</v>
      </c>
      <c r="KFL371" s="297" t="s">
        <v>5815</v>
      </c>
      <c r="KFM371" s="297" t="s">
        <v>5815</v>
      </c>
      <c r="KFN371" s="297" t="s">
        <v>5815</v>
      </c>
      <c r="KFO371" s="297" t="s">
        <v>5815</v>
      </c>
      <c r="KFP371" s="297" t="s">
        <v>5815</v>
      </c>
      <c r="KFQ371" s="297" t="s">
        <v>5815</v>
      </c>
      <c r="KFR371" s="297" t="s">
        <v>5815</v>
      </c>
      <c r="KFS371" s="297" t="s">
        <v>5815</v>
      </c>
      <c r="KFT371" s="297" t="s">
        <v>5815</v>
      </c>
      <c r="KFU371" s="297" t="s">
        <v>5815</v>
      </c>
      <c r="KFV371" s="297" t="s">
        <v>5815</v>
      </c>
      <c r="KFW371" s="297" t="s">
        <v>5815</v>
      </c>
      <c r="KFX371" s="297" t="s">
        <v>5815</v>
      </c>
      <c r="KFY371" s="297" t="s">
        <v>5815</v>
      </c>
      <c r="KFZ371" s="297" t="s">
        <v>5815</v>
      </c>
      <c r="KGA371" s="297" t="s">
        <v>5815</v>
      </c>
      <c r="KGB371" s="297" t="s">
        <v>5815</v>
      </c>
      <c r="KGC371" s="297" t="s">
        <v>5815</v>
      </c>
      <c r="KGD371" s="297" t="s">
        <v>5815</v>
      </c>
      <c r="KGE371" s="297" t="s">
        <v>5815</v>
      </c>
      <c r="KGF371" s="297" t="s">
        <v>5815</v>
      </c>
      <c r="KGG371" s="297" t="s">
        <v>5815</v>
      </c>
      <c r="KGH371" s="297" t="s">
        <v>5815</v>
      </c>
      <c r="KGI371" s="297" t="s">
        <v>5815</v>
      </c>
      <c r="KGJ371" s="297" t="s">
        <v>5815</v>
      </c>
      <c r="KGK371" s="297" t="s">
        <v>5815</v>
      </c>
      <c r="KGL371" s="297" t="s">
        <v>5815</v>
      </c>
      <c r="KGM371" s="297" t="s">
        <v>5815</v>
      </c>
      <c r="KGN371" s="297" t="s">
        <v>5815</v>
      </c>
      <c r="KGO371" s="297" t="s">
        <v>5815</v>
      </c>
      <c r="KGP371" s="297" t="s">
        <v>5815</v>
      </c>
      <c r="KGQ371" s="297" t="s">
        <v>5815</v>
      </c>
      <c r="KGR371" s="297" t="s">
        <v>5815</v>
      </c>
      <c r="KGS371" s="297" t="s">
        <v>5815</v>
      </c>
      <c r="KGT371" s="297" t="s">
        <v>5815</v>
      </c>
      <c r="KGU371" s="297" t="s">
        <v>5815</v>
      </c>
      <c r="KGV371" s="297" t="s">
        <v>5815</v>
      </c>
      <c r="KGW371" s="297" t="s">
        <v>5815</v>
      </c>
      <c r="KGX371" s="297" t="s">
        <v>5815</v>
      </c>
      <c r="KGY371" s="297" t="s">
        <v>5815</v>
      </c>
      <c r="KGZ371" s="297" t="s">
        <v>5815</v>
      </c>
      <c r="KHA371" s="297" t="s">
        <v>5815</v>
      </c>
      <c r="KHB371" s="297" t="s">
        <v>5815</v>
      </c>
      <c r="KHC371" s="297" t="s">
        <v>5815</v>
      </c>
      <c r="KHD371" s="297" t="s">
        <v>5815</v>
      </c>
      <c r="KHE371" s="297" t="s">
        <v>5815</v>
      </c>
      <c r="KHF371" s="297" t="s">
        <v>5815</v>
      </c>
      <c r="KHG371" s="297" t="s">
        <v>5815</v>
      </c>
      <c r="KHH371" s="297" t="s">
        <v>5815</v>
      </c>
      <c r="KHI371" s="297" t="s">
        <v>5815</v>
      </c>
      <c r="KHJ371" s="297" t="s">
        <v>5815</v>
      </c>
      <c r="KHK371" s="297" t="s">
        <v>5815</v>
      </c>
      <c r="KHL371" s="297" t="s">
        <v>5815</v>
      </c>
      <c r="KHM371" s="297" t="s">
        <v>5815</v>
      </c>
      <c r="KHN371" s="297" t="s">
        <v>5815</v>
      </c>
      <c r="KHO371" s="297" t="s">
        <v>5815</v>
      </c>
      <c r="KHP371" s="297" t="s">
        <v>5815</v>
      </c>
      <c r="KHQ371" s="297" t="s">
        <v>5815</v>
      </c>
      <c r="KHR371" s="297" t="s">
        <v>5815</v>
      </c>
      <c r="KHS371" s="297" t="s">
        <v>5815</v>
      </c>
      <c r="KHT371" s="297" t="s">
        <v>5815</v>
      </c>
      <c r="KHU371" s="297" t="s">
        <v>5815</v>
      </c>
      <c r="KHV371" s="297" t="s">
        <v>5815</v>
      </c>
      <c r="KHW371" s="297" t="s">
        <v>5815</v>
      </c>
      <c r="KHX371" s="297" t="s">
        <v>5815</v>
      </c>
      <c r="KHY371" s="297" t="s">
        <v>5815</v>
      </c>
      <c r="KHZ371" s="297" t="s">
        <v>5815</v>
      </c>
      <c r="KIA371" s="297" t="s">
        <v>5815</v>
      </c>
      <c r="KIB371" s="297" t="s">
        <v>5815</v>
      </c>
      <c r="KIC371" s="297" t="s">
        <v>5815</v>
      </c>
      <c r="KID371" s="297" t="s">
        <v>5815</v>
      </c>
      <c r="KIE371" s="297" t="s">
        <v>5815</v>
      </c>
      <c r="KIF371" s="297" t="s">
        <v>5815</v>
      </c>
      <c r="KIG371" s="297" t="s">
        <v>5815</v>
      </c>
      <c r="KIH371" s="297" t="s">
        <v>5815</v>
      </c>
      <c r="KII371" s="297" t="s">
        <v>5815</v>
      </c>
      <c r="KIJ371" s="297" t="s">
        <v>5815</v>
      </c>
      <c r="KIK371" s="297" t="s">
        <v>5815</v>
      </c>
      <c r="KIL371" s="297" t="s">
        <v>5815</v>
      </c>
      <c r="KIM371" s="297" t="s">
        <v>5815</v>
      </c>
      <c r="KIN371" s="297" t="s">
        <v>5815</v>
      </c>
      <c r="KIO371" s="297" t="s">
        <v>5815</v>
      </c>
      <c r="KIP371" s="297" t="s">
        <v>5815</v>
      </c>
      <c r="KIQ371" s="297" t="s">
        <v>5815</v>
      </c>
      <c r="KIR371" s="297" t="s">
        <v>5815</v>
      </c>
      <c r="KIS371" s="297" t="s">
        <v>5815</v>
      </c>
      <c r="KIT371" s="297" t="s">
        <v>5815</v>
      </c>
      <c r="KIU371" s="297" t="s">
        <v>5815</v>
      </c>
      <c r="KIV371" s="297" t="s">
        <v>5815</v>
      </c>
      <c r="KIW371" s="297" t="s">
        <v>5815</v>
      </c>
      <c r="KIX371" s="297" t="s">
        <v>5815</v>
      </c>
      <c r="KIY371" s="297" t="s">
        <v>5815</v>
      </c>
      <c r="KIZ371" s="297" t="s">
        <v>5815</v>
      </c>
      <c r="KJA371" s="297" t="s">
        <v>5815</v>
      </c>
      <c r="KJB371" s="297" t="s">
        <v>5815</v>
      </c>
      <c r="KJC371" s="297" t="s">
        <v>5815</v>
      </c>
      <c r="KJD371" s="297" t="s">
        <v>5815</v>
      </c>
      <c r="KJE371" s="297" t="s">
        <v>5815</v>
      </c>
      <c r="KJF371" s="297" t="s">
        <v>5815</v>
      </c>
      <c r="KJG371" s="297" t="s">
        <v>5815</v>
      </c>
      <c r="KJH371" s="297" t="s">
        <v>5815</v>
      </c>
      <c r="KJI371" s="297" t="s">
        <v>5815</v>
      </c>
      <c r="KJJ371" s="297" t="s">
        <v>5815</v>
      </c>
      <c r="KJK371" s="297" t="s">
        <v>5815</v>
      </c>
      <c r="KJL371" s="297" t="s">
        <v>5815</v>
      </c>
      <c r="KJM371" s="297" t="s">
        <v>5815</v>
      </c>
      <c r="KJN371" s="297" t="s">
        <v>5815</v>
      </c>
      <c r="KJO371" s="297" t="s">
        <v>5815</v>
      </c>
      <c r="KJP371" s="297" t="s">
        <v>5815</v>
      </c>
      <c r="KJQ371" s="297" t="s">
        <v>5815</v>
      </c>
      <c r="KJR371" s="297" t="s">
        <v>5815</v>
      </c>
      <c r="KJS371" s="297" t="s">
        <v>5815</v>
      </c>
      <c r="KJT371" s="297" t="s">
        <v>5815</v>
      </c>
      <c r="KJU371" s="297" t="s">
        <v>5815</v>
      </c>
      <c r="KJV371" s="297" t="s">
        <v>5815</v>
      </c>
      <c r="KJW371" s="297" t="s">
        <v>5815</v>
      </c>
      <c r="KJX371" s="297" t="s">
        <v>5815</v>
      </c>
      <c r="KJY371" s="297" t="s">
        <v>5815</v>
      </c>
      <c r="KJZ371" s="297" t="s">
        <v>5815</v>
      </c>
      <c r="KKA371" s="297" t="s">
        <v>5815</v>
      </c>
      <c r="KKB371" s="297" t="s">
        <v>5815</v>
      </c>
      <c r="KKC371" s="297" t="s">
        <v>5815</v>
      </c>
      <c r="KKD371" s="297" t="s">
        <v>5815</v>
      </c>
      <c r="KKE371" s="297" t="s">
        <v>5815</v>
      </c>
      <c r="KKF371" s="297" t="s">
        <v>5815</v>
      </c>
      <c r="KKG371" s="297" t="s">
        <v>5815</v>
      </c>
      <c r="KKH371" s="297" t="s">
        <v>5815</v>
      </c>
      <c r="KKI371" s="297" t="s">
        <v>5815</v>
      </c>
      <c r="KKJ371" s="297" t="s">
        <v>5815</v>
      </c>
      <c r="KKK371" s="297" t="s">
        <v>5815</v>
      </c>
      <c r="KKL371" s="297" t="s">
        <v>5815</v>
      </c>
      <c r="KKM371" s="297" t="s">
        <v>5815</v>
      </c>
      <c r="KKN371" s="297" t="s">
        <v>5815</v>
      </c>
      <c r="KKO371" s="297" t="s">
        <v>5815</v>
      </c>
      <c r="KKP371" s="297" t="s">
        <v>5815</v>
      </c>
      <c r="KKQ371" s="297" t="s">
        <v>5815</v>
      </c>
      <c r="KKR371" s="297" t="s">
        <v>5815</v>
      </c>
      <c r="KKS371" s="297" t="s">
        <v>5815</v>
      </c>
      <c r="KKT371" s="297" t="s">
        <v>5815</v>
      </c>
      <c r="KKU371" s="297" t="s">
        <v>5815</v>
      </c>
      <c r="KKV371" s="297" t="s">
        <v>5815</v>
      </c>
      <c r="KKW371" s="297" t="s">
        <v>5815</v>
      </c>
      <c r="KKX371" s="297" t="s">
        <v>5815</v>
      </c>
      <c r="KKY371" s="297" t="s">
        <v>5815</v>
      </c>
      <c r="KKZ371" s="297" t="s">
        <v>5815</v>
      </c>
      <c r="KLA371" s="297" t="s">
        <v>5815</v>
      </c>
      <c r="KLB371" s="297" t="s">
        <v>5815</v>
      </c>
      <c r="KLC371" s="297" t="s">
        <v>5815</v>
      </c>
      <c r="KLD371" s="297" t="s">
        <v>5815</v>
      </c>
      <c r="KLE371" s="297" t="s">
        <v>5815</v>
      </c>
      <c r="KLF371" s="297" t="s">
        <v>5815</v>
      </c>
      <c r="KLG371" s="297" t="s">
        <v>5815</v>
      </c>
      <c r="KLH371" s="297" t="s">
        <v>5815</v>
      </c>
      <c r="KLI371" s="297" t="s">
        <v>5815</v>
      </c>
      <c r="KLJ371" s="297" t="s">
        <v>5815</v>
      </c>
      <c r="KLK371" s="297" t="s">
        <v>5815</v>
      </c>
      <c r="KLL371" s="297" t="s">
        <v>5815</v>
      </c>
      <c r="KLM371" s="297" t="s">
        <v>5815</v>
      </c>
      <c r="KLN371" s="297" t="s">
        <v>5815</v>
      </c>
      <c r="KLO371" s="297" t="s">
        <v>5815</v>
      </c>
      <c r="KLP371" s="297" t="s">
        <v>5815</v>
      </c>
      <c r="KLQ371" s="297" t="s">
        <v>5815</v>
      </c>
      <c r="KLR371" s="297" t="s">
        <v>5815</v>
      </c>
      <c r="KLS371" s="297" t="s">
        <v>5815</v>
      </c>
      <c r="KLT371" s="297" t="s">
        <v>5815</v>
      </c>
      <c r="KLU371" s="297" t="s">
        <v>5815</v>
      </c>
      <c r="KLV371" s="297" t="s">
        <v>5815</v>
      </c>
      <c r="KLW371" s="297" t="s">
        <v>5815</v>
      </c>
      <c r="KLX371" s="297" t="s">
        <v>5815</v>
      </c>
      <c r="KLY371" s="297" t="s">
        <v>5815</v>
      </c>
      <c r="KLZ371" s="297" t="s">
        <v>5815</v>
      </c>
      <c r="KMA371" s="297" t="s">
        <v>5815</v>
      </c>
      <c r="KMB371" s="297" t="s">
        <v>5815</v>
      </c>
      <c r="KMC371" s="297" t="s">
        <v>5815</v>
      </c>
      <c r="KMD371" s="297" t="s">
        <v>5815</v>
      </c>
      <c r="KME371" s="297" t="s">
        <v>5815</v>
      </c>
      <c r="KMF371" s="297" t="s">
        <v>5815</v>
      </c>
      <c r="KMG371" s="297" t="s">
        <v>5815</v>
      </c>
      <c r="KMH371" s="297" t="s">
        <v>5815</v>
      </c>
      <c r="KMI371" s="297" t="s">
        <v>5815</v>
      </c>
      <c r="KMJ371" s="297" t="s">
        <v>5815</v>
      </c>
      <c r="KMK371" s="297" t="s">
        <v>5815</v>
      </c>
      <c r="KML371" s="297" t="s">
        <v>5815</v>
      </c>
      <c r="KMM371" s="297" t="s">
        <v>5815</v>
      </c>
      <c r="KMN371" s="297" t="s">
        <v>5815</v>
      </c>
      <c r="KMO371" s="297" t="s">
        <v>5815</v>
      </c>
      <c r="KMP371" s="297" t="s">
        <v>5815</v>
      </c>
      <c r="KMQ371" s="297" t="s">
        <v>5815</v>
      </c>
      <c r="KMR371" s="297" t="s">
        <v>5815</v>
      </c>
      <c r="KMS371" s="297" t="s">
        <v>5815</v>
      </c>
      <c r="KMT371" s="297" t="s">
        <v>5815</v>
      </c>
      <c r="KMU371" s="297" t="s">
        <v>5815</v>
      </c>
      <c r="KMV371" s="297" t="s">
        <v>5815</v>
      </c>
      <c r="KMW371" s="297" t="s">
        <v>5815</v>
      </c>
      <c r="KMX371" s="297" t="s">
        <v>5815</v>
      </c>
      <c r="KMY371" s="297" t="s">
        <v>5815</v>
      </c>
      <c r="KMZ371" s="297" t="s">
        <v>5815</v>
      </c>
      <c r="KNA371" s="297" t="s">
        <v>5815</v>
      </c>
      <c r="KNB371" s="297" t="s">
        <v>5815</v>
      </c>
      <c r="KNC371" s="297" t="s">
        <v>5815</v>
      </c>
      <c r="KND371" s="297" t="s">
        <v>5815</v>
      </c>
      <c r="KNE371" s="297" t="s">
        <v>5815</v>
      </c>
      <c r="KNF371" s="297" t="s">
        <v>5815</v>
      </c>
      <c r="KNG371" s="297" t="s">
        <v>5815</v>
      </c>
      <c r="KNH371" s="297" t="s">
        <v>5815</v>
      </c>
      <c r="KNI371" s="297" t="s">
        <v>5815</v>
      </c>
      <c r="KNJ371" s="297" t="s">
        <v>5815</v>
      </c>
      <c r="KNK371" s="297" t="s">
        <v>5815</v>
      </c>
      <c r="KNL371" s="297" t="s">
        <v>5815</v>
      </c>
      <c r="KNM371" s="297" t="s">
        <v>5815</v>
      </c>
      <c r="KNN371" s="297" t="s">
        <v>5815</v>
      </c>
      <c r="KNO371" s="297" t="s">
        <v>5815</v>
      </c>
      <c r="KNP371" s="297" t="s">
        <v>5815</v>
      </c>
      <c r="KNQ371" s="297" t="s">
        <v>5815</v>
      </c>
      <c r="KNR371" s="297" t="s">
        <v>5815</v>
      </c>
      <c r="KNS371" s="297" t="s">
        <v>5815</v>
      </c>
      <c r="KNT371" s="297" t="s">
        <v>5815</v>
      </c>
      <c r="KNU371" s="297" t="s">
        <v>5815</v>
      </c>
      <c r="KNV371" s="297" t="s">
        <v>5815</v>
      </c>
      <c r="KNW371" s="297" t="s">
        <v>5815</v>
      </c>
      <c r="KNX371" s="297" t="s">
        <v>5815</v>
      </c>
      <c r="KNY371" s="297" t="s">
        <v>5815</v>
      </c>
      <c r="KNZ371" s="297" t="s">
        <v>5815</v>
      </c>
      <c r="KOA371" s="297" t="s">
        <v>5815</v>
      </c>
      <c r="KOB371" s="297" t="s">
        <v>5815</v>
      </c>
      <c r="KOC371" s="297" t="s">
        <v>5815</v>
      </c>
      <c r="KOD371" s="297" t="s">
        <v>5815</v>
      </c>
      <c r="KOE371" s="297" t="s">
        <v>5815</v>
      </c>
      <c r="KOF371" s="297" t="s">
        <v>5815</v>
      </c>
      <c r="KOG371" s="297" t="s">
        <v>5815</v>
      </c>
      <c r="KOH371" s="297" t="s">
        <v>5815</v>
      </c>
      <c r="KOI371" s="297" t="s">
        <v>5815</v>
      </c>
      <c r="KOJ371" s="297" t="s">
        <v>5815</v>
      </c>
      <c r="KOK371" s="297" t="s">
        <v>5815</v>
      </c>
      <c r="KOL371" s="297" t="s">
        <v>5815</v>
      </c>
      <c r="KOM371" s="297" t="s">
        <v>5815</v>
      </c>
      <c r="KON371" s="297" t="s">
        <v>5815</v>
      </c>
      <c r="KOO371" s="297" t="s">
        <v>5815</v>
      </c>
      <c r="KOP371" s="297" t="s">
        <v>5815</v>
      </c>
      <c r="KOQ371" s="297" t="s">
        <v>5815</v>
      </c>
      <c r="KOR371" s="297" t="s">
        <v>5815</v>
      </c>
      <c r="KOS371" s="297" t="s">
        <v>5815</v>
      </c>
      <c r="KOT371" s="297" t="s">
        <v>5815</v>
      </c>
      <c r="KOU371" s="297" t="s">
        <v>5815</v>
      </c>
      <c r="KOV371" s="297" t="s">
        <v>5815</v>
      </c>
      <c r="KOW371" s="297" t="s">
        <v>5815</v>
      </c>
      <c r="KOX371" s="297" t="s">
        <v>5815</v>
      </c>
      <c r="KOY371" s="297" t="s">
        <v>5815</v>
      </c>
      <c r="KOZ371" s="297" t="s">
        <v>5815</v>
      </c>
      <c r="KPA371" s="297" t="s">
        <v>5815</v>
      </c>
      <c r="KPB371" s="297" t="s">
        <v>5815</v>
      </c>
      <c r="KPC371" s="297" t="s">
        <v>5815</v>
      </c>
      <c r="KPD371" s="297" t="s">
        <v>5815</v>
      </c>
      <c r="KPE371" s="297" t="s">
        <v>5815</v>
      </c>
      <c r="KPF371" s="297" t="s">
        <v>5815</v>
      </c>
      <c r="KPG371" s="297" t="s">
        <v>5815</v>
      </c>
      <c r="KPH371" s="297" t="s">
        <v>5815</v>
      </c>
      <c r="KPI371" s="297" t="s">
        <v>5815</v>
      </c>
      <c r="KPJ371" s="297" t="s">
        <v>5815</v>
      </c>
      <c r="KPK371" s="297" t="s">
        <v>5815</v>
      </c>
      <c r="KPL371" s="297" t="s">
        <v>5815</v>
      </c>
      <c r="KPM371" s="297" t="s">
        <v>5815</v>
      </c>
      <c r="KPN371" s="297" t="s">
        <v>5815</v>
      </c>
      <c r="KPO371" s="297" t="s">
        <v>5815</v>
      </c>
      <c r="KPP371" s="297" t="s">
        <v>5815</v>
      </c>
      <c r="KPQ371" s="297" t="s">
        <v>5815</v>
      </c>
      <c r="KPR371" s="297" t="s">
        <v>5815</v>
      </c>
      <c r="KPS371" s="297" t="s">
        <v>5815</v>
      </c>
      <c r="KPT371" s="297" t="s">
        <v>5815</v>
      </c>
      <c r="KPU371" s="297" t="s">
        <v>5815</v>
      </c>
      <c r="KPV371" s="297" t="s">
        <v>5815</v>
      </c>
      <c r="KPW371" s="297" t="s">
        <v>5815</v>
      </c>
      <c r="KPX371" s="297" t="s">
        <v>5815</v>
      </c>
      <c r="KPY371" s="297" t="s">
        <v>5815</v>
      </c>
      <c r="KPZ371" s="297" t="s">
        <v>5815</v>
      </c>
      <c r="KQA371" s="297" t="s">
        <v>5815</v>
      </c>
      <c r="KQB371" s="297" t="s">
        <v>5815</v>
      </c>
      <c r="KQC371" s="297" t="s">
        <v>5815</v>
      </c>
      <c r="KQD371" s="297" t="s">
        <v>5815</v>
      </c>
      <c r="KQE371" s="297" t="s">
        <v>5815</v>
      </c>
      <c r="KQF371" s="297" t="s">
        <v>5815</v>
      </c>
      <c r="KQG371" s="297" t="s">
        <v>5815</v>
      </c>
      <c r="KQH371" s="297" t="s">
        <v>5815</v>
      </c>
      <c r="KQI371" s="297" t="s">
        <v>5815</v>
      </c>
      <c r="KQJ371" s="297" t="s">
        <v>5815</v>
      </c>
      <c r="KQK371" s="297" t="s">
        <v>5815</v>
      </c>
      <c r="KQL371" s="297" t="s">
        <v>5815</v>
      </c>
      <c r="KQM371" s="297" t="s">
        <v>5815</v>
      </c>
      <c r="KQN371" s="297" t="s">
        <v>5815</v>
      </c>
      <c r="KQO371" s="297" t="s">
        <v>5815</v>
      </c>
      <c r="KQP371" s="297" t="s">
        <v>5815</v>
      </c>
      <c r="KQQ371" s="297" t="s">
        <v>5815</v>
      </c>
      <c r="KQR371" s="297" t="s">
        <v>5815</v>
      </c>
      <c r="KQS371" s="297" t="s">
        <v>5815</v>
      </c>
      <c r="KQT371" s="297" t="s">
        <v>5815</v>
      </c>
      <c r="KQU371" s="297" t="s">
        <v>5815</v>
      </c>
      <c r="KQV371" s="297" t="s">
        <v>5815</v>
      </c>
      <c r="KQW371" s="297" t="s">
        <v>5815</v>
      </c>
      <c r="KQX371" s="297" t="s">
        <v>5815</v>
      </c>
      <c r="KQY371" s="297" t="s">
        <v>5815</v>
      </c>
      <c r="KQZ371" s="297" t="s">
        <v>5815</v>
      </c>
      <c r="KRA371" s="297" t="s">
        <v>5815</v>
      </c>
      <c r="KRB371" s="297" t="s">
        <v>5815</v>
      </c>
      <c r="KRC371" s="297" t="s">
        <v>5815</v>
      </c>
      <c r="KRD371" s="297" t="s">
        <v>5815</v>
      </c>
      <c r="KRE371" s="297" t="s">
        <v>5815</v>
      </c>
      <c r="KRF371" s="297" t="s">
        <v>5815</v>
      </c>
      <c r="KRG371" s="297" t="s">
        <v>5815</v>
      </c>
      <c r="KRH371" s="297" t="s">
        <v>5815</v>
      </c>
      <c r="KRI371" s="297" t="s">
        <v>5815</v>
      </c>
      <c r="KRJ371" s="297" t="s">
        <v>5815</v>
      </c>
      <c r="KRK371" s="297" t="s">
        <v>5815</v>
      </c>
      <c r="KRL371" s="297" t="s">
        <v>5815</v>
      </c>
      <c r="KRM371" s="297" t="s">
        <v>5815</v>
      </c>
      <c r="KRN371" s="297" t="s">
        <v>5815</v>
      </c>
      <c r="KRO371" s="297" t="s">
        <v>5815</v>
      </c>
      <c r="KRP371" s="297" t="s">
        <v>5815</v>
      </c>
      <c r="KRQ371" s="297" t="s">
        <v>5815</v>
      </c>
      <c r="KRR371" s="297" t="s">
        <v>5815</v>
      </c>
      <c r="KRS371" s="297" t="s">
        <v>5815</v>
      </c>
      <c r="KRT371" s="297" t="s">
        <v>5815</v>
      </c>
      <c r="KRU371" s="297" t="s">
        <v>5815</v>
      </c>
      <c r="KRV371" s="297" t="s">
        <v>5815</v>
      </c>
      <c r="KRW371" s="297" t="s">
        <v>5815</v>
      </c>
      <c r="KRX371" s="297" t="s">
        <v>5815</v>
      </c>
      <c r="KRY371" s="297" t="s">
        <v>5815</v>
      </c>
      <c r="KRZ371" s="297" t="s">
        <v>5815</v>
      </c>
      <c r="KSA371" s="297" t="s">
        <v>5815</v>
      </c>
      <c r="KSB371" s="297" t="s">
        <v>5815</v>
      </c>
      <c r="KSC371" s="297" t="s">
        <v>5815</v>
      </c>
      <c r="KSD371" s="297" t="s">
        <v>5815</v>
      </c>
      <c r="KSE371" s="297" t="s">
        <v>5815</v>
      </c>
      <c r="KSF371" s="297" t="s">
        <v>5815</v>
      </c>
      <c r="KSG371" s="297" t="s">
        <v>5815</v>
      </c>
      <c r="KSH371" s="297" t="s">
        <v>5815</v>
      </c>
      <c r="KSI371" s="297" t="s">
        <v>5815</v>
      </c>
      <c r="KSJ371" s="297" t="s">
        <v>5815</v>
      </c>
      <c r="KSK371" s="297" t="s">
        <v>5815</v>
      </c>
      <c r="KSL371" s="297" t="s">
        <v>5815</v>
      </c>
      <c r="KSM371" s="297" t="s">
        <v>5815</v>
      </c>
      <c r="KSN371" s="297" t="s">
        <v>5815</v>
      </c>
      <c r="KSO371" s="297" t="s">
        <v>5815</v>
      </c>
      <c r="KSP371" s="297" t="s">
        <v>5815</v>
      </c>
      <c r="KSQ371" s="297" t="s">
        <v>5815</v>
      </c>
      <c r="KSR371" s="297" t="s">
        <v>5815</v>
      </c>
      <c r="KSS371" s="297" t="s">
        <v>5815</v>
      </c>
      <c r="KST371" s="297" t="s">
        <v>5815</v>
      </c>
      <c r="KSU371" s="297" t="s">
        <v>5815</v>
      </c>
      <c r="KSV371" s="297" t="s">
        <v>5815</v>
      </c>
      <c r="KSW371" s="297" t="s">
        <v>5815</v>
      </c>
      <c r="KSX371" s="297" t="s">
        <v>5815</v>
      </c>
      <c r="KSY371" s="297" t="s">
        <v>5815</v>
      </c>
      <c r="KSZ371" s="297" t="s">
        <v>5815</v>
      </c>
      <c r="KTA371" s="297" t="s">
        <v>5815</v>
      </c>
      <c r="KTB371" s="297" t="s">
        <v>5815</v>
      </c>
      <c r="KTC371" s="297" t="s">
        <v>5815</v>
      </c>
      <c r="KTD371" s="297" t="s">
        <v>5815</v>
      </c>
      <c r="KTE371" s="297" t="s">
        <v>5815</v>
      </c>
      <c r="KTF371" s="297" t="s">
        <v>5815</v>
      </c>
      <c r="KTG371" s="297" t="s">
        <v>5815</v>
      </c>
      <c r="KTH371" s="297" t="s">
        <v>5815</v>
      </c>
      <c r="KTI371" s="297" t="s">
        <v>5815</v>
      </c>
      <c r="KTJ371" s="297" t="s">
        <v>5815</v>
      </c>
      <c r="KTK371" s="297" t="s">
        <v>5815</v>
      </c>
      <c r="KTL371" s="297" t="s">
        <v>5815</v>
      </c>
      <c r="KTM371" s="297" t="s">
        <v>5815</v>
      </c>
      <c r="KTN371" s="297" t="s">
        <v>5815</v>
      </c>
      <c r="KTO371" s="297" t="s">
        <v>5815</v>
      </c>
      <c r="KTP371" s="297" t="s">
        <v>5815</v>
      </c>
      <c r="KTQ371" s="297" t="s">
        <v>5815</v>
      </c>
      <c r="KTR371" s="297" t="s">
        <v>5815</v>
      </c>
      <c r="KTS371" s="297" t="s">
        <v>5815</v>
      </c>
      <c r="KTT371" s="297" t="s">
        <v>5815</v>
      </c>
      <c r="KTU371" s="297" t="s">
        <v>5815</v>
      </c>
      <c r="KTV371" s="297" t="s">
        <v>5815</v>
      </c>
      <c r="KTW371" s="297" t="s">
        <v>5815</v>
      </c>
      <c r="KTX371" s="297" t="s">
        <v>5815</v>
      </c>
      <c r="KTY371" s="297" t="s">
        <v>5815</v>
      </c>
      <c r="KTZ371" s="297" t="s">
        <v>5815</v>
      </c>
      <c r="KUA371" s="297" t="s">
        <v>5815</v>
      </c>
      <c r="KUB371" s="297" t="s">
        <v>5815</v>
      </c>
      <c r="KUC371" s="297" t="s">
        <v>5815</v>
      </c>
      <c r="KUD371" s="297" t="s">
        <v>5815</v>
      </c>
      <c r="KUE371" s="297" t="s">
        <v>5815</v>
      </c>
      <c r="KUF371" s="297" t="s">
        <v>5815</v>
      </c>
      <c r="KUG371" s="297" t="s">
        <v>5815</v>
      </c>
      <c r="KUH371" s="297" t="s">
        <v>5815</v>
      </c>
      <c r="KUI371" s="297" t="s">
        <v>5815</v>
      </c>
      <c r="KUJ371" s="297" t="s">
        <v>5815</v>
      </c>
      <c r="KUK371" s="297" t="s">
        <v>5815</v>
      </c>
      <c r="KUL371" s="297" t="s">
        <v>5815</v>
      </c>
      <c r="KUM371" s="297" t="s">
        <v>5815</v>
      </c>
      <c r="KUN371" s="297" t="s">
        <v>5815</v>
      </c>
      <c r="KUO371" s="297" t="s">
        <v>5815</v>
      </c>
      <c r="KUP371" s="297" t="s">
        <v>5815</v>
      </c>
      <c r="KUQ371" s="297" t="s">
        <v>5815</v>
      </c>
      <c r="KUR371" s="297" t="s">
        <v>5815</v>
      </c>
      <c r="KUS371" s="297" t="s">
        <v>5815</v>
      </c>
      <c r="KUT371" s="297" t="s">
        <v>5815</v>
      </c>
      <c r="KUU371" s="297" t="s">
        <v>5815</v>
      </c>
      <c r="KUV371" s="297" t="s">
        <v>5815</v>
      </c>
      <c r="KUW371" s="297" t="s">
        <v>5815</v>
      </c>
      <c r="KUX371" s="297" t="s">
        <v>5815</v>
      </c>
      <c r="KUY371" s="297" t="s">
        <v>5815</v>
      </c>
      <c r="KUZ371" s="297" t="s">
        <v>5815</v>
      </c>
      <c r="KVA371" s="297" t="s">
        <v>5815</v>
      </c>
      <c r="KVB371" s="297" t="s">
        <v>5815</v>
      </c>
      <c r="KVC371" s="297" t="s">
        <v>5815</v>
      </c>
      <c r="KVD371" s="297" t="s">
        <v>5815</v>
      </c>
      <c r="KVE371" s="297" t="s">
        <v>5815</v>
      </c>
      <c r="KVF371" s="297" t="s">
        <v>5815</v>
      </c>
      <c r="KVG371" s="297" t="s">
        <v>5815</v>
      </c>
      <c r="KVH371" s="297" t="s">
        <v>5815</v>
      </c>
      <c r="KVI371" s="297" t="s">
        <v>5815</v>
      </c>
      <c r="KVJ371" s="297" t="s">
        <v>5815</v>
      </c>
      <c r="KVK371" s="297" t="s">
        <v>5815</v>
      </c>
      <c r="KVL371" s="297" t="s">
        <v>5815</v>
      </c>
      <c r="KVM371" s="297" t="s">
        <v>5815</v>
      </c>
      <c r="KVN371" s="297" t="s">
        <v>5815</v>
      </c>
      <c r="KVO371" s="297" t="s">
        <v>5815</v>
      </c>
      <c r="KVP371" s="297" t="s">
        <v>5815</v>
      </c>
      <c r="KVQ371" s="297" t="s">
        <v>5815</v>
      </c>
      <c r="KVR371" s="297" t="s">
        <v>5815</v>
      </c>
      <c r="KVS371" s="297" t="s">
        <v>5815</v>
      </c>
      <c r="KVT371" s="297" t="s">
        <v>5815</v>
      </c>
      <c r="KVU371" s="297" t="s">
        <v>5815</v>
      </c>
      <c r="KVV371" s="297" t="s">
        <v>5815</v>
      </c>
      <c r="KVW371" s="297" t="s">
        <v>5815</v>
      </c>
      <c r="KVX371" s="297" t="s">
        <v>5815</v>
      </c>
      <c r="KVY371" s="297" t="s">
        <v>5815</v>
      </c>
      <c r="KVZ371" s="297" t="s">
        <v>5815</v>
      </c>
      <c r="KWA371" s="297" t="s">
        <v>5815</v>
      </c>
      <c r="KWB371" s="297" t="s">
        <v>5815</v>
      </c>
      <c r="KWC371" s="297" t="s">
        <v>5815</v>
      </c>
      <c r="KWD371" s="297" t="s">
        <v>5815</v>
      </c>
      <c r="KWE371" s="297" t="s">
        <v>5815</v>
      </c>
      <c r="KWF371" s="297" t="s">
        <v>5815</v>
      </c>
      <c r="KWG371" s="297" t="s">
        <v>5815</v>
      </c>
      <c r="KWH371" s="297" t="s">
        <v>5815</v>
      </c>
      <c r="KWI371" s="297" t="s">
        <v>5815</v>
      </c>
      <c r="KWJ371" s="297" t="s">
        <v>5815</v>
      </c>
      <c r="KWK371" s="297" t="s">
        <v>5815</v>
      </c>
      <c r="KWL371" s="297" t="s">
        <v>5815</v>
      </c>
      <c r="KWM371" s="297" t="s">
        <v>5815</v>
      </c>
      <c r="KWN371" s="297" t="s">
        <v>5815</v>
      </c>
      <c r="KWO371" s="297" t="s">
        <v>5815</v>
      </c>
      <c r="KWP371" s="297" t="s">
        <v>5815</v>
      </c>
      <c r="KWQ371" s="297" t="s">
        <v>5815</v>
      </c>
      <c r="KWR371" s="297" t="s">
        <v>5815</v>
      </c>
      <c r="KWS371" s="297" t="s">
        <v>5815</v>
      </c>
      <c r="KWT371" s="297" t="s">
        <v>5815</v>
      </c>
      <c r="KWU371" s="297" t="s">
        <v>5815</v>
      </c>
      <c r="KWV371" s="297" t="s">
        <v>5815</v>
      </c>
      <c r="KWW371" s="297" t="s">
        <v>5815</v>
      </c>
      <c r="KWX371" s="297" t="s">
        <v>5815</v>
      </c>
      <c r="KWY371" s="297" t="s">
        <v>5815</v>
      </c>
      <c r="KWZ371" s="297" t="s">
        <v>5815</v>
      </c>
      <c r="KXA371" s="297" t="s">
        <v>5815</v>
      </c>
      <c r="KXB371" s="297" t="s">
        <v>5815</v>
      </c>
      <c r="KXC371" s="297" t="s">
        <v>5815</v>
      </c>
      <c r="KXD371" s="297" t="s">
        <v>5815</v>
      </c>
      <c r="KXE371" s="297" t="s">
        <v>5815</v>
      </c>
      <c r="KXF371" s="297" t="s">
        <v>5815</v>
      </c>
      <c r="KXG371" s="297" t="s">
        <v>5815</v>
      </c>
      <c r="KXH371" s="297" t="s">
        <v>5815</v>
      </c>
      <c r="KXI371" s="297" t="s">
        <v>5815</v>
      </c>
      <c r="KXJ371" s="297" t="s">
        <v>5815</v>
      </c>
      <c r="KXK371" s="297" t="s">
        <v>5815</v>
      </c>
      <c r="KXL371" s="297" t="s">
        <v>5815</v>
      </c>
      <c r="KXM371" s="297" t="s">
        <v>5815</v>
      </c>
      <c r="KXN371" s="297" t="s">
        <v>5815</v>
      </c>
      <c r="KXO371" s="297" t="s">
        <v>5815</v>
      </c>
      <c r="KXP371" s="297" t="s">
        <v>5815</v>
      </c>
      <c r="KXQ371" s="297" t="s">
        <v>5815</v>
      </c>
      <c r="KXR371" s="297" t="s">
        <v>5815</v>
      </c>
      <c r="KXS371" s="297" t="s">
        <v>5815</v>
      </c>
      <c r="KXT371" s="297" t="s">
        <v>5815</v>
      </c>
      <c r="KXU371" s="297" t="s">
        <v>5815</v>
      </c>
      <c r="KXV371" s="297" t="s">
        <v>5815</v>
      </c>
      <c r="KXW371" s="297" t="s">
        <v>5815</v>
      </c>
      <c r="KXX371" s="297" t="s">
        <v>5815</v>
      </c>
      <c r="KXY371" s="297" t="s">
        <v>5815</v>
      </c>
      <c r="KXZ371" s="297" t="s">
        <v>5815</v>
      </c>
      <c r="KYA371" s="297" t="s">
        <v>5815</v>
      </c>
      <c r="KYB371" s="297" t="s">
        <v>5815</v>
      </c>
      <c r="KYC371" s="297" t="s">
        <v>5815</v>
      </c>
      <c r="KYD371" s="297" t="s">
        <v>5815</v>
      </c>
      <c r="KYE371" s="297" t="s">
        <v>5815</v>
      </c>
      <c r="KYF371" s="297" t="s">
        <v>5815</v>
      </c>
      <c r="KYG371" s="297" t="s">
        <v>5815</v>
      </c>
      <c r="KYH371" s="297" t="s">
        <v>5815</v>
      </c>
      <c r="KYI371" s="297" t="s">
        <v>5815</v>
      </c>
      <c r="KYJ371" s="297" t="s">
        <v>5815</v>
      </c>
      <c r="KYK371" s="297" t="s">
        <v>5815</v>
      </c>
      <c r="KYL371" s="297" t="s">
        <v>5815</v>
      </c>
      <c r="KYM371" s="297" t="s">
        <v>5815</v>
      </c>
      <c r="KYN371" s="297" t="s">
        <v>5815</v>
      </c>
      <c r="KYO371" s="297" t="s">
        <v>5815</v>
      </c>
      <c r="KYP371" s="297" t="s">
        <v>5815</v>
      </c>
      <c r="KYQ371" s="297" t="s">
        <v>5815</v>
      </c>
      <c r="KYR371" s="297" t="s">
        <v>5815</v>
      </c>
      <c r="KYS371" s="297" t="s">
        <v>5815</v>
      </c>
      <c r="KYT371" s="297" t="s">
        <v>5815</v>
      </c>
      <c r="KYU371" s="297" t="s">
        <v>5815</v>
      </c>
      <c r="KYV371" s="297" t="s">
        <v>5815</v>
      </c>
      <c r="KYW371" s="297" t="s">
        <v>5815</v>
      </c>
      <c r="KYX371" s="297" t="s">
        <v>5815</v>
      </c>
      <c r="KYY371" s="297" t="s">
        <v>5815</v>
      </c>
      <c r="KYZ371" s="297" t="s">
        <v>5815</v>
      </c>
      <c r="KZA371" s="297" t="s">
        <v>5815</v>
      </c>
      <c r="KZB371" s="297" t="s">
        <v>5815</v>
      </c>
      <c r="KZC371" s="297" t="s">
        <v>5815</v>
      </c>
      <c r="KZD371" s="297" t="s">
        <v>5815</v>
      </c>
      <c r="KZE371" s="297" t="s">
        <v>5815</v>
      </c>
      <c r="KZF371" s="297" t="s">
        <v>5815</v>
      </c>
      <c r="KZG371" s="297" t="s">
        <v>5815</v>
      </c>
      <c r="KZH371" s="297" t="s">
        <v>5815</v>
      </c>
      <c r="KZI371" s="297" t="s">
        <v>5815</v>
      </c>
      <c r="KZJ371" s="297" t="s">
        <v>5815</v>
      </c>
      <c r="KZK371" s="297" t="s">
        <v>5815</v>
      </c>
      <c r="KZL371" s="297" t="s">
        <v>5815</v>
      </c>
      <c r="KZM371" s="297" t="s">
        <v>5815</v>
      </c>
      <c r="KZN371" s="297" t="s">
        <v>5815</v>
      </c>
      <c r="KZO371" s="297" t="s">
        <v>5815</v>
      </c>
      <c r="KZP371" s="297" t="s">
        <v>5815</v>
      </c>
      <c r="KZQ371" s="297" t="s">
        <v>5815</v>
      </c>
      <c r="KZR371" s="297" t="s">
        <v>5815</v>
      </c>
      <c r="KZS371" s="297" t="s">
        <v>5815</v>
      </c>
      <c r="KZT371" s="297" t="s">
        <v>5815</v>
      </c>
      <c r="KZU371" s="297" t="s">
        <v>5815</v>
      </c>
      <c r="KZV371" s="297" t="s">
        <v>5815</v>
      </c>
      <c r="KZW371" s="297" t="s">
        <v>5815</v>
      </c>
      <c r="KZX371" s="297" t="s">
        <v>5815</v>
      </c>
      <c r="KZY371" s="297" t="s">
        <v>5815</v>
      </c>
      <c r="KZZ371" s="297" t="s">
        <v>5815</v>
      </c>
      <c r="LAA371" s="297" t="s">
        <v>5815</v>
      </c>
      <c r="LAB371" s="297" t="s">
        <v>5815</v>
      </c>
      <c r="LAC371" s="297" t="s">
        <v>5815</v>
      </c>
      <c r="LAD371" s="297" t="s">
        <v>5815</v>
      </c>
      <c r="LAE371" s="297" t="s">
        <v>5815</v>
      </c>
      <c r="LAF371" s="297" t="s">
        <v>5815</v>
      </c>
      <c r="LAG371" s="297" t="s">
        <v>5815</v>
      </c>
      <c r="LAH371" s="297" t="s">
        <v>5815</v>
      </c>
      <c r="LAI371" s="297" t="s">
        <v>5815</v>
      </c>
      <c r="LAJ371" s="297" t="s">
        <v>5815</v>
      </c>
      <c r="LAK371" s="297" t="s">
        <v>5815</v>
      </c>
      <c r="LAL371" s="297" t="s">
        <v>5815</v>
      </c>
      <c r="LAM371" s="297" t="s">
        <v>5815</v>
      </c>
      <c r="LAN371" s="297" t="s">
        <v>5815</v>
      </c>
      <c r="LAO371" s="297" t="s">
        <v>5815</v>
      </c>
      <c r="LAP371" s="297" t="s">
        <v>5815</v>
      </c>
      <c r="LAQ371" s="297" t="s">
        <v>5815</v>
      </c>
      <c r="LAR371" s="297" t="s">
        <v>5815</v>
      </c>
      <c r="LAS371" s="297" t="s">
        <v>5815</v>
      </c>
      <c r="LAT371" s="297" t="s">
        <v>5815</v>
      </c>
      <c r="LAU371" s="297" t="s">
        <v>5815</v>
      </c>
      <c r="LAV371" s="297" t="s">
        <v>5815</v>
      </c>
      <c r="LAW371" s="297" t="s">
        <v>5815</v>
      </c>
      <c r="LAX371" s="297" t="s">
        <v>5815</v>
      </c>
      <c r="LAY371" s="297" t="s">
        <v>5815</v>
      </c>
      <c r="LAZ371" s="297" t="s">
        <v>5815</v>
      </c>
      <c r="LBA371" s="297" t="s">
        <v>5815</v>
      </c>
      <c r="LBB371" s="297" t="s">
        <v>5815</v>
      </c>
      <c r="LBC371" s="297" t="s">
        <v>5815</v>
      </c>
      <c r="LBD371" s="297" t="s">
        <v>5815</v>
      </c>
      <c r="LBE371" s="297" t="s">
        <v>5815</v>
      </c>
      <c r="LBF371" s="297" t="s">
        <v>5815</v>
      </c>
      <c r="LBG371" s="297" t="s">
        <v>5815</v>
      </c>
      <c r="LBH371" s="297" t="s">
        <v>5815</v>
      </c>
      <c r="LBI371" s="297" t="s">
        <v>5815</v>
      </c>
      <c r="LBJ371" s="297" t="s">
        <v>5815</v>
      </c>
      <c r="LBK371" s="297" t="s">
        <v>5815</v>
      </c>
      <c r="LBL371" s="297" t="s">
        <v>5815</v>
      </c>
      <c r="LBM371" s="297" t="s">
        <v>5815</v>
      </c>
      <c r="LBN371" s="297" t="s">
        <v>5815</v>
      </c>
      <c r="LBO371" s="297" t="s">
        <v>5815</v>
      </c>
      <c r="LBP371" s="297" t="s">
        <v>5815</v>
      </c>
      <c r="LBQ371" s="297" t="s">
        <v>5815</v>
      </c>
      <c r="LBR371" s="297" t="s">
        <v>5815</v>
      </c>
      <c r="LBS371" s="297" t="s">
        <v>5815</v>
      </c>
      <c r="LBT371" s="297" t="s">
        <v>5815</v>
      </c>
      <c r="LBU371" s="297" t="s">
        <v>5815</v>
      </c>
      <c r="LBV371" s="297" t="s">
        <v>5815</v>
      </c>
      <c r="LBW371" s="297" t="s">
        <v>5815</v>
      </c>
      <c r="LBX371" s="297" t="s">
        <v>5815</v>
      </c>
      <c r="LBY371" s="297" t="s">
        <v>5815</v>
      </c>
      <c r="LBZ371" s="297" t="s">
        <v>5815</v>
      </c>
      <c r="LCA371" s="297" t="s">
        <v>5815</v>
      </c>
      <c r="LCB371" s="297" t="s">
        <v>5815</v>
      </c>
      <c r="LCC371" s="297" t="s">
        <v>5815</v>
      </c>
      <c r="LCD371" s="297" t="s">
        <v>5815</v>
      </c>
      <c r="LCE371" s="297" t="s">
        <v>5815</v>
      </c>
      <c r="LCF371" s="297" t="s">
        <v>5815</v>
      </c>
      <c r="LCG371" s="297" t="s">
        <v>5815</v>
      </c>
      <c r="LCH371" s="297" t="s">
        <v>5815</v>
      </c>
      <c r="LCI371" s="297" t="s">
        <v>5815</v>
      </c>
      <c r="LCJ371" s="297" t="s">
        <v>5815</v>
      </c>
      <c r="LCK371" s="297" t="s">
        <v>5815</v>
      </c>
      <c r="LCL371" s="297" t="s">
        <v>5815</v>
      </c>
      <c r="LCM371" s="297" t="s">
        <v>5815</v>
      </c>
      <c r="LCN371" s="297" t="s">
        <v>5815</v>
      </c>
      <c r="LCO371" s="297" t="s">
        <v>5815</v>
      </c>
      <c r="LCP371" s="297" t="s">
        <v>5815</v>
      </c>
      <c r="LCQ371" s="297" t="s">
        <v>5815</v>
      </c>
      <c r="LCR371" s="297" t="s">
        <v>5815</v>
      </c>
      <c r="LCS371" s="297" t="s">
        <v>5815</v>
      </c>
      <c r="LCT371" s="297" t="s">
        <v>5815</v>
      </c>
      <c r="LCU371" s="297" t="s">
        <v>5815</v>
      </c>
      <c r="LCV371" s="297" t="s">
        <v>5815</v>
      </c>
      <c r="LCW371" s="297" t="s">
        <v>5815</v>
      </c>
      <c r="LCX371" s="297" t="s">
        <v>5815</v>
      </c>
      <c r="LCY371" s="297" t="s">
        <v>5815</v>
      </c>
      <c r="LCZ371" s="297" t="s">
        <v>5815</v>
      </c>
      <c r="LDA371" s="297" t="s">
        <v>5815</v>
      </c>
      <c r="LDB371" s="297" t="s">
        <v>5815</v>
      </c>
      <c r="LDC371" s="297" t="s">
        <v>5815</v>
      </c>
      <c r="LDD371" s="297" t="s">
        <v>5815</v>
      </c>
      <c r="LDE371" s="297" t="s">
        <v>5815</v>
      </c>
      <c r="LDF371" s="297" t="s">
        <v>5815</v>
      </c>
      <c r="LDG371" s="297" t="s">
        <v>5815</v>
      </c>
      <c r="LDH371" s="297" t="s">
        <v>5815</v>
      </c>
      <c r="LDI371" s="297" t="s">
        <v>5815</v>
      </c>
      <c r="LDJ371" s="297" t="s">
        <v>5815</v>
      </c>
      <c r="LDK371" s="297" t="s">
        <v>5815</v>
      </c>
      <c r="LDL371" s="297" t="s">
        <v>5815</v>
      </c>
      <c r="LDM371" s="297" t="s">
        <v>5815</v>
      </c>
      <c r="LDN371" s="297" t="s">
        <v>5815</v>
      </c>
      <c r="LDO371" s="297" t="s">
        <v>5815</v>
      </c>
      <c r="LDP371" s="297" t="s">
        <v>5815</v>
      </c>
      <c r="LDQ371" s="297" t="s">
        <v>5815</v>
      </c>
      <c r="LDR371" s="297" t="s">
        <v>5815</v>
      </c>
      <c r="LDS371" s="297" t="s">
        <v>5815</v>
      </c>
      <c r="LDT371" s="297" t="s">
        <v>5815</v>
      </c>
      <c r="LDU371" s="297" t="s">
        <v>5815</v>
      </c>
      <c r="LDV371" s="297" t="s">
        <v>5815</v>
      </c>
      <c r="LDW371" s="297" t="s">
        <v>5815</v>
      </c>
      <c r="LDX371" s="297" t="s">
        <v>5815</v>
      </c>
      <c r="LDY371" s="297" t="s">
        <v>5815</v>
      </c>
      <c r="LDZ371" s="297" t="s">
        <v>5815</v>
      </c>
      <c r="LEA371" s="297" t="s">
        <v>5815</v>
      </c>
      <c r="LEB371" s="297" t="s">
        <v>5815</v>
      </c>
      <c r="LEC371" s="297" t="s">
        <v>5815</v>
      </c>
      <c r="LED371" s="297" t="s">
        <v>5815</v>
      </c>
      <c r="LEE371" s="297" t="s">
        <v>5815</v>
      </c>
      <c r="LEF371" s="297" t="s">
        <v>5815</v>
      </c>
      <c r="LEG371" s="297" t="s">
        <v>5815</v>
      </c>
      <c r="LEH371" s="297" t="s">
        <v>5815</v>
      </c>
      <c r="LEI371" s="297" t="s">
        <v>5815</v>
      </c>
      <c r="LEJ371" s="297" t="s">
        <v>5815</v>
      </c>
      <c r="LEK371" s="297" t="s">
        <v>5815</v>
      </c>
      <c r="LEL371" s="297" t="s">
        <v>5815</v>
      </c>
      <c r="LEM371" s="297" t="s">
        <v>5815</v>
      </c>
      <c r="LEN371" s="297" t="s">
        <v>5815</v>
      </c>
      <c r="LEO371" s="297" t="s">
        <v>5815</v>
      </c>
      <c r="LEP371" s="297" t="s">
        <v>5815</v>
      </c>
      <c r="LEQ371" s="297" t="s">
        <v>5815</v>
      </c>
      <c r="LER371" s="297" t="s">
        <v>5815</v>
      </c>
      <c r="LES371" s="297" t="s">
        <v>5815</v>
      </c>
      <c r="LET371" s="297" t="s">
        <v>5815</v>
      </c>
      <c r="LEU371" s="297" t="s">
        <v>5815</v>
      </c>
      <c r="LEV371" s="297" t="s">
        <v>5815</v>
      </c>
      <c r="LEW371" s="297" t="s">
        <v>5815</v>
      </c>
      <c r="LEX371" s="297" t="s">
        <v>5815</v>
      </c>
      <c r="LEY371" s="297" t="s">
        <v>5815</v>
      </c>
      <c r="LEZ371" s="297" t="s">
        <v>5815</v>
      </c>
      <c r="LFA371" s="297" t="s">
        <v>5815</v>
      </c>
      <c r="LFB371" s="297" t="s">
        <v>5815</v>
      </c>
      <c r="LFC371" s="297" t="s">
        <v>5815</v>
      </c>
      <c r="LFD371" s="297" t="s">
        <v>5815</v>
      </c>
      <c r="LFE371" s="297" t="s">
        <v>5815</v>
      </c>
      <c r="LFF371" s="297" t="s">
        <v>5815</v>
      </c>
      <c r="LFG371" s="297" t="s">
        <v>5815</v>
      </c>
      <c r="LFH371" s="297" t="s">
        <v>5815</v>
      </c>
      <c r="LFI371" s="297" t="s">
        <v>5815</v>
      </c>
      <c r="LFJ371" s="297" t="s">
        <v>5815</v>
      </c>
      <c r="LFK371" s="297" t="s">
        <v>5815</v>
      </c>
      <c r="LFL371" s="297" t="s">
        <v>5815</v>
      </c>
      <c r="LFM371" s="297" t="s">
        <v>5815</v>
      </c>
      <c r="LFN371" s="297" t="s">
        <v>5815</v>
      </c>
      <c r="LFO371" s="297" t="s">
        <v>5815</v>
      </c>
      <c r="LFP371" s="297" t="s">
        <v>5815</v>
      </c>
      <c r="LFQ371" s="297" t="s">
        <v>5815</v>
      </c>
      <c r="LFR371" s="297" t="s">
        <v>5815</v>
      </c>
      <c r="LFS371" s="297" t="s">
        <v>5815</v>
      </c>
      <c r="LFT371" s="297" t="s">
        <v>5815</v>
      </c>
      <c r="LFU371" s="297" t="s">
        <v>5815</v>
      </c>
      <c r="LFV371" s="297" t="s">
        <v>5815</v>
      </c>
      <c r="LFW371" s="297" t="s">
        <v>5815</v>
      </c>
      <c r="LFX371" s="297" t="s">
        <v>5815</v>
      </c>
      <c r="LFY371" s="297" t="s">
        <v>5815</v>
      </c>
      <c r="LFZ371" s="297" t="s">
        <v>5815</v>
      </c>
      <c r="LGA371" s="297" t="s">
        <v>5815</v>
      </c>
      <c r="LGB371" s="297" t="s">
        <v>5815</v>
      </c>
      <c r="LGC371" s="297" t="s">
        <v>5815</v>
      </c>
      <c r="LGD371" s="297" t="s">
        <v>5815</v>
      </c>
      <c r="LGE371" s="297" t="s">
        <v>5815</v>
      </c>
      <c r="LGF371" s="297" t="s">
        <v>5815</v>
      </c>
      <c r="LGG371" s="297" t="s">
        <v>5815</v>
      </c>
      <c r="LGH371" s="297" t="s">
        <v>5815</v>
      </c>
      <c r="LGI371" s="297" t="s">
        <v>5815</v>
      </c>
      <c r="LGJ371" s="297" t="s">
        <v>5815</v>
      </c>
      <c r="LGK371" s="297" t="s">
        <v>5815</v>
      </c>
      <c r="LGL371" s="297" t="s">
        <v>5815</v>
      </c>
      <c r="LGM371" s="297" t="s">
        <v>5815</v>
      </c>
      <c r="LGN371" s="297" t="s">
        <v>5815</v>
      </c>
      <c r="LGO371" s="297" t="s">
        <v>5815</v>
      </c>
      <c r="LGP371" s="297" t="s">
        <v>5815</v>
      </c>
      <c r="LGQ371" s="297" t="s">
        <v>5815</v>
      </c>
      <c r="LGR371" s="297" t="s">
        <v>5815</v>
      </c>
      <c r="LGS371" s="297" t="s">
        <v>5815</v>
      </c>
      <c r="LGT371" s="297" t="s">
        <v>5815</v>
      </c>
      <c r="LGU371" s="297" t="s">
        <v>5815</v>
      </c>
      <c r="LGV371" s="297" t="s">
        <v>5815</v>
      </c>
      <c r="LGW371" s="297" t="s">
        <v>5815</v>
      </c>
      <c r="LGX371" s="297" t="s">
        <v>5815</v>
      </c>
      <c r="LGY371" s="297" t="s">
        <v>5815</v>
      </c>
      <c r="LGZ371" s="297" t="s">
        <v>5815</v>
      </c>
      <c r="LHA371" s="297" t="s">
        <v>5815</v>
      </c>
      <c r="LHB371" s="297" t="s">
        <v>5815</v>
      </c>
      <c r="LHC371" s="297" t="s">
        <v>5815</v>
      </c>
      <c r="LHD371" s="297" t="s">
        <v>5815</v>
      </c>
      <c r="LHE371" s="297" t="s">
        <v>5815</v>
      </c>
      <c r="LHF371" s="297" t="s">
        <v>5815</v>
      </c>
      <c r="LHG371" s="297" t="s">
        <v>5815</v>
      </c>
      <c r="LHH371" s="297" t="s">
        <v>5815</v>
      </c>
      <c r="LHI371" s="297" t="s">
        <v>5815</v>
      </c>
      <c r="LHJ371" s="297" t="s">
        <v>5815</v>
      </c>
      <c r="LHK371" s="297" t="s">
        <v>5815</v>
      </c>
      <c r="LHL371" s="297" t="s">
        <v>5815</v>
      </c>
      <c r="LHM371" s="297" t="s">
        <v>5815</v>
      </c>
      <c r="LHN371" s="297" t="s">
        <v>5815</v>
      </c>
      <c r="LHO371" s="297" t="s">
        <v>5815</v>
      </c>
      <c r="LHP371" s="297" t="s">
        <v>5815</v>
      </c>
      <c r="LHQ371" s="297" t="s">
        <v>5815</v>
      </c>
      <c r="LHR371" s="297" t="s">
        <v>5815</v>
      </c>
      <c r="LHS371" s="297" t="s">
        <v>5815</v>
      </c>
      <c r="LHT371" s="297" t="s">
        <v>5815</v>
      </c>
      <c r="LHU371" s="297" t="s">
        <v>5815</v>
      </c>
      <c r="LHV371" s="297" t="s">
        <v>5815</v>
      </c>
      <c r="LHW371" s="297" t="s">
        <v>5815</v>
      </c>
      <c r="LHX371" s="297" t="s">
        <v>5815</v>
      </c>
      <c r="LHY371" s="297" t="s">
        <v>5815</v>
      </c>
      <c r="LHZ371" s="297" t="s">
        <v>5815</v>
      </c>
      <c r="LIA371" s="297" t="s">
        <v>5815</v>
      </c>
      <c r="LIB371" s="297" t="s">
        <v>5815</v>
      </c>
      <c r="LIC371" s="297" t="s">
        <v>5815</v>
      </c>
      <c r="LID371" s="297" t="s">
        <v>5815</v>
      </c>
      <c r="LIE371" s="297" t="s">
        <v>5815</v>
      </c>
      <c r="LIF371" s="297" t="s">
        <v>5815</v>
      </c>
      <c r="LIG371" s="297" t="s">
        <v>5815</v>
      </c>
      <c r="LIH371" s="297" t="s">
        <v>5815</v>
      </c>
      <c r="LII371" s="297" t="s">
        <v>5815</v>
      </c>
      <c r="LIJ371" s="297" t="s">
        <v>5815</v>
      </c>
      <c r="LIK371" s="297" t="s">
        <v>5815</v>
      </c>
      <c r="LIL371" s="297" t="s">
        <v>5815</v>
      </c>
      <c r="LIM371" s="297" t="s">
        <v>5815</v>
      </c>
      <c r="LIN371" s="297" t="s">
        <v>5815</v>
      </c>
      <c r="LIO371" s="297" t="s">
        <v>5815</v>
      </c>
      <c r="LIP371" s="297" t="s">
        <v>5815</v>
      </c>
      <c r="LIQ371" s="297" t="s">
        <v>5815</v>
      </c>
      <c r="LIR371" s="297" t="s">
        <v>5815</v>
      </c>
      <c r="LIS371" s="297" t="s">
        <v>5815</v>
      </c>
      <c r="LIT371" s="297" t="s">
        <v>5815</v>
      </c>
      <c r="LIU371" s="297" t="s">
        <v>5815</v>
      </c>
      <c r="LIV371" s="297" t="s">
        <v>5815</v>
      </c>
      <c r="LIW371" s="297" t="s">
        <v>5815</v>
      </c>
      <c r="LIX371" s="297" t="s">
        <v>5815</v>
      </c>
      <c r="LIY371" s="297" t="s">
        <v>5815</v>
      </c>
      <c r="LIZ371" s="297" t="s">
        <v>5815</v>
      </c>
      <c r="LJA371" s="297" t="s">
        <v>5815</v>
      </c>
      <c r="LJB371" s="297" t="s">
        <v>5815</v>
      </c>
      <c r="LJC371" s="297" t="s">
        <v>5815</v>
      </c>
      <c r="LJD371" s="297" t="s">
        <v>5815</v>
      </c>
      <c r="LJE371" s="297" t="s">
        <v>5815</v>
      </c>
      <c r="LJF371" s="297" t="s">
        <v>5815</v>
      </c>
      <c r="LJG371" s="297" t="s">
        <v>5815</v>
      </c>
      <c r="LJH371" s="297" t="s">
        <v>5815</v>
      </c>
      <c r="LJI371" s="297" t="s">
        <v>5815</v>
      </c>
      <c r="LJJ371" s="297" t="s">
        <v>5815</v>
      </c>
      <c r="LJK371" s="297" t="s">
        <v>5815</v>
      </c>
      <c r="LJL371" s="297" t="s">
        <v>5815</v>
      </c>
      <c r="LJM371" s="297" t="s">
        <v>5815</v>
      </c>
      <c r="LJN371" s="297" t="s">
        <v>5815</v>
      </c>
      <c r="LJO371" s="297" t="s">
        <v>5815</v>
      </c>
      <c r="LJP371" s="297" t="s">
        <v>5815</v>
      </c>
      <c r="LJQ371" s="297" t="s">
        <v>5815</v>
      </c>
      <c r="LJR371" s="297" t="s">
        <v>5815</v>
      </c>
      <c r="LJS371" s="297" t="s">
        <v>5815</v>
      </c>
      <c r="LJT371" s="297" t="s">
        <v>5815</v>
      </c>
      <c r="LJU371" s="297" t="s">
        <v>5815</v>
      </c>
      <c r="LJV371" s="297" t="s">
        <v>5815</v>
      </c>
      <c r="LJW371" s="297" t="s">
        <v>5815</v>
      </c>
      <c r="LJX371" s="297" t="s">
        <v>5815</v>
      </c>
      <c r="LJY371" s="297" t="s">
        <v>5815</v>
      </c>
      <c r="LJZ371" s="297" t="s">
        <v>5815</v>
      </c>
      <c r="LKA371" s="297" t="s">
        <v>5815</v>
      </c>
      <c r="LKB371" s="297" t="s">
        <v>5815</v>
      </c>
      <c r="LKC371" s="297" t="s">
        <v>5815</v>
      </c>
      <c r="LKD371" s="297" t="s">
        <v>5815</v>
      </c>
      <c r="LKE371" s="297" t="s">
        <v>5815</v>
      </c>
      <c r="LKF371" s="297" t="s">
        <v>5815</v>
      </c>
      <c r="LKG371" s="297" t="s">
        <v>5815</v>
      </c>
      <c r="LKH371" s="297" t="s">
        <v>5815</v>
      </c>
      <c r="LKI371" s="297" t="s">
        <v>5815</v>
      </c>
      <c r="LKJ371" s="297" t="s">
        <v>5815</v>
      </c>
      <c r="LKK371" s="297" t="s">
        <v>5815</v>
      </c>
      <c r="LKL371" s="297" t="s">
        <v>5815</v>
      </c>
      <c r="LKM371" s="297" t="s">
        <v>5815</v>
      </c>
      <c r="LKN371" s="297" t="s">
        <v>5815</v>
      </c>
      <c r="LKO371" s="297" t="s">
        <v>5815</v>
      </c>
      <c r="LKP371" s="297" t="s">
        <v>5815</v>
      </c>
      <c r="LKQ371" s="297" t="s">
        <v>5815</v>
      </c>
      <c r="LKR371" s="297" t="s">
        <v>5815</v>
      </c>
      <c r="LKS371" s="297" t="s">
        <v>5815</v>
      </c>
      <c r="LKT371" s="297" t="s">
        <v>5815</v>
      </c>
      <c r="LKU371" s="297" t="s">
        <v>5815</v>
      </c>
      <c r="LKV371" s="297" t="s">
        <v>5815</v>
      </c>
      <c r="LKW371" s="297" t="s">
        <v>5815</v>
      </c>
      <c r="LKX371" s="297" t="s">
        <v>5815</v>
      </c>
      <c r="LKY371" s="297" t="s">
        <v>5815</v>
      </c>
      <c r="LKZ371" s="297" t="s">
        <v>5815</v>
      </c>
      <c r="LLA371" s="297" t="s">
        <v>5815</v>
      </c>
      <c r="LLB371" s="297" t="s">
        <v>5815</v>
      </c>
      <c r="LLC371" s="297" t="s">
        <v>5815</v>
      </c>
      <c r="LLD371" s="297" t="s">
        <v>5815</v>
      </c>
      <c r="LLE371" s="297" t="s">
        <v>5815</v>
      </c>
      <c r="LLF371" s="297" t="s">
        <v>5815</v>
      </c>
      <c r="LLG371" s="297" t="s">
        <v>5815</v>
      </c>
      <c r="LLH371" s="297" t="s">
        <v>5815</v>
      </c>
      <c r="LLI371" s="297" t="s">
        <v>5815</v>
      </c>
      <c r="LLJ371" s="297" t="s">
        <v>5815</v>
      </c>
      <c r="LLK371" s="297" t="s">
        <v>5815</v>
      </c>
      <c r="LLL371" s="297" t="s">
        <v>5815</v>
      </c>
      <c r="LLM371" s="297" t="s">
        <v>5815</v>
      </c>
      <c r="LLN371" s="297" t="s">
        <v>5815</v>
      </c>
      <c r="LLO371" s="297" t="s">
        <v>5815</v>
      </c>
      <c r="LLP371" s="297" t="s">
        <v>5815</v>
      </c>
      <c r="LLQ371" s="297" t="s">
        <v>5815</v>
      </c>
      <c r="LLR371" s="297" t="s">
        <v>5815</v>
      </c>
      <c r="LLS371" s="297" t="s">
        <v>5815</v>
      </c>
      <c r="LLT371" s="297" t="s">
        <v>5815</v>
      </c>
      <c r="LLU371" s="297" t="s">
        <v>5815</v>
      </c>
      <c r="LLV371" s="297" t="s">
        <v>5815</v>
      </c>
      <c r="LLW371" s="297" t="s">
        <v>5815</v>
      </c>
      <c r="LLX371" s="297" t="s">
        <v>5815</v>
      </c>
      <c r="LLY371" s="297" t="s">
        <v>5815</v>
      </c>
      <c r="LLZ371" s="297" t="s">
        <v>5815</v>
      </c>
      <c r="LMA371" s="297" t="s">
        <v>5815</v>
      </c>
      <c r="LMB371" s="297" t="s">
        <v>5815</v>
      </c>
      <c r="LMC371" s="297" t="s">
        <v>5815</v>
      </c>
      <c r="LMD371" s="297" t="s">
        <v>5815</v>
      </c>
      <c r="LME371" s="297" t="s">
        <v>5815</v>
      </c>
      <c r="LMF371" s="297" t="s">
        <v>5815</v>
      </c>
      <c r="LMG371" s="297" t="s">
        <v>5815</v>
      </c>
      <c r="LMH371" s="297" t="s">
        <v>5815</v>
      </c>
      <c r="LMI371" s="297" t="s">
        <v>5815</v>
      </c>
      <c r="LMJ371" s="297" t="s">
        <v>5815</v>
      </c>
      <c r="LMK371" s="297" t="s">
        <v>5815</v>
      </c>
      <c r="LML371" s="297" t="s">
        <v>5815</v>
      </c>
      <c r="LMM371" s="297" t="s">
        <v>5815</v>
      </c>
      <c r="LMN371" s="297" t="s">
        <v>5815</v>
      </c>
      <c r="LMO371" s="297" t="s">
        <v>5815</v>
      </c>
      <c r="LMP371" s="297" t="s">
        <v>5815</v>
      </c>
      <c r="LMQ371" s="297" t="s">
        <v>5815</v>
      </c>
      <c r="LMR371" s="297" t="s">
        <v>5815</v>
      </c>
      <c r="LMS371" s="297" t="s">
        <v>5815</v>
      </c>
      <c r="LMT371" s="297" t="s">
        <v>5815</v>
      </c>
      <c r="LMU371" s="297" t="s">
        <v>5815</v>
      </c>
      <c r="LMV371" s="297" t="s">
        <v>5815</v>
      </c>
      <c r="LMW371" s="297" t="s">
        <v>5815</v>
      </c>
      <c r="LMX371" s="297" t="s">
        <v>5815</v>
      </c>
      <c r="LMY371" s="297" t="s">
        <v>5815</v>
      </c>
      <c r="LMZ371" s="297" t="s">
        <v>5815</v>
      </c>
      <c r="LNA371" s="297" t="s">
        <v>5815</v>
      </c>
      <c r="LNB371" s="297" t="s">
        <v>5815</v>
      </c>
      <c r="LNC371" s="297" t="s">
        <v>5815</v>
      </c>
      <c r="LND371" s="297" t="s">
        <v>5815</v>
      </c>
      <c r="LNE371" s="297" t="s">
        <v>5815</v>
      </c>
      <c r="LNF371" s="297" t="s">
        <v>5815</v>
      </c>
      <c r="LNG371" s="297" t="s">
        <v>5815</v>
      </c>
      <c r="LNH371" s="297" t="s">
        <v>5815</v>
      </c>
      <c r="LNI371" s="297" t="s">
        <v>5815</v>
      </c>
      <c r="LNJ371" s="297" t="s">
        <v>5815</v>
      </c>
      <c r="LNK371" s="297" t="s">
        <v>5815</v>
      </c>
      <c r="LNL371" s="297" t="s">
        <v>5815</v>
      </c>
      <c r="LNM371" s="297" t="s">
        <v>5815</v>
      </c>
      <c r="LNN371" s="297" t="s">
        <v>5815</v>
      </c>
      <c r="LNO371" s="297" t="s">
        <v>5815</v>
      </c>
      <c r="LNP371" s="297" t="s">
        <v>5815</v>
      </c>
      <c r="LNQ371" s="297" t="s">
        <v>5815</v>
      </c>
      <c r="LNR371" s="297" t="s">
        <v>5815</v>
      </c>
      <c r="LNS371" s="297" t="s">
        <v>5815</v>
      </c>
      <c r="LNT371" s="297" t="s">
        <v>5815</v>
      </c>
      <c r="LNU371" s="297" t="s">
        <v>5815</v>
      </c>
      <c r="LNV371" s="297" t="s">
        <v>5815</v>
      </c>
      <c r="LNW371" s="297" t="s">
        <v>5815</v>
      </c>
      <c r="LNX371" s="297" t="s">
        <v>5815</v>
      </c>
      <c r="LNY371" s="297" t="s">
        <v>5815</v>
      </c>
      <c r="LNZ371" s="297" t="s">
        <v>5815</v>
      </c>
      <c r="LOA371" s="297" t="s">
        <v>5815</v>
      </c>
      <c r="LOB371" s="297" t="s">
        <v>5815</v>
      </c>
      <c r="LOC371" s="297" t="s">
        <v>5815</v>
      </c>
      <c r="LOD371" s="297" t="s">
        <v>5815</v>
      </c>
      <c r="LOE371" s="297" t="s">
        <v>5815</v>
      </c>
      <c r="LOF371" s="297" t="s">
        <v>5815</v>
      </c>
      <c r="LOG371" s="297" t="s">
        <v>5815</v>
      </c>
      <c r="LOH371" s="297" t="s">
        <v>5815</v>
      </c>
      <c r="LOI371" s="297" t="s">
        <v>5815</v>
      </c>
      <c r="LOJ371" s="297" t="s">
        <v>5815</v>
      </c>
      <c r="LOK371" s="297" t="s">
        <v>5815</v>
      </c>
      <c r="LOL371" s="297" t="s">
        <v>5815</v>
      </c>
      <c r="LOM371" s="297" t="s">
        <v>5815</v>
      </c>
      <c r="LON371" s="297" t="s">
        <v>5815</v>
      </c>
      <c r="LOO371" s="297" t="s">
        <v>5815</v>
      </c>
      <c r="LOP371" s="297" t="s">
        <v>5815</v>
      </c>
      <c r="LOQ371" s="297" t="s">
        <v>5815</v>
      </c>
      <c r="LOR371" s="297" t="s">
        <v>5815</v>
      </c>
      <c r="LOS371" s="297" t="s">
        <v>5815</v>
      </c>
      <c r="LOT371" s="297" t="s">
        <v>5815</v>
      </c>
      <c r="LOU371" s="297" t="s">
        <v>5815</v>
      </c>
      <c r="LOV371" s="297" t="s">
        <v>5815</v>
      </c>
      <c r="LOW371" s="297" t="s">
        <v>5815</v>
      </c>
      <c r="LOX371" s="297" t="s">
        <v>5815</v>
      </c>
      <c r="LOY371" s="297" t="s">
        <v>5815</v>
      </c>
      <c r="LOZ371" s="297" t="s">
        <v>5815</v>
      </c>
      <c r="LPA371" s="297" t="s">
        <v>5815</v>
      </c>
      <c r="LPB371" s="297" t="s">
        <v>5815</v>
      </c>
      <c r="LPC371" s="297" t="s">
        <v>5815</v>
      </c>
      <c r="LPD371" s="297" t="s">
        <v>5815</v>
      </c>
      <c r="LPE371" s="297" t="s">
        <v>5815</v>
      </c>
      <c r="LPF371" s="297" t="s">
        <v>5815</v>
      </c>
      <c r="LPG371" s="297" t="s">
        <v>5815</v>
      </c>
      <c r="LPH371" s="297" t="s">
        <v>5815</v>
      </c>
      <c r="LPI371" s="297" t="s">
        <v>5815</v>
      </c>
      <c r="LPJ371" s="297" t="s">
        <v>5815</v>
      </c>
      <c r="LPK371" s="297" t="s">
        <v>5815</v>
      </c>
      <c r="LPL371" s="297" t="s">
        <v>5815</v>
      </c>
      <c r="LPM371" s="297" t="s">
        <v>5815</v>
      </c>
      <c r="LPN371" s="297" t="s">
        <v>5815</v>
      </c>
      <c r="LPO371" s="297" t="s">
        <v>5815</v>
      </c>
      <c r="LPP371" s="297" t="s">
        <v>5815</v>
      </c>
      <c r="LPQ371" s="297" t="s">
        <v>5815</v>
      </c>
      <c r="LPR371" s="297" t="s">
        <v>5815</v>
      </c>
      <c r="LPS371" s="297" t="s">
        <v>5815</v>
      </c>
      <c r="LPT371" s="297" t="s">
        <v>5815</v>
      </c>
      <c r="LPU371" s="297" t="s">
        <v>5815</v>
      </c>
      <c r="LPV371" s="297" t="s">
        <v>5815</v>
      </c>
      <c r="LPW371" s="297" t="s">
        <v>5815</v>
      </c>
      <c r="LPX371" s="297" t="s">
        <v>5815</v>
      </c>
      <c r="LPY371" s="297" t="s">
        <v>5815</v>
      </c>
      <c r="LPZ371" s="297" t="s">
        <v>5815</v>
      </c>
      <c r="LQA371" s="297" t="s">
        <v>5815</v>
      </c>
      <c r="LQB371" s="297" t="s">
        <v>5815</v>
      </c>
      <c r="LQC371" s="297" t="s">
        <v>5815</v>
      </c>
      <c r="LQD371" s="297" t="s">
        <v>5815</v>
      </c>
      <c r="LQE371" s="297" t="s">
        <v>5815</v>
      </c>
      <c r="LQF371" s="297" t="s">
        <v>5815</v>
      </c>
      <c r="LQG371" s="297" t="s">
        <v>5815</v>
      </c>
      <c r="LQH371" s="297" t="s">
        <v>5815</v>
      </c>
      <c r="LQI371" s="297" t="s">
        <v>5815</v>
      </c>
      <c r="LQJ371" s="297" t="s">
        <v>5815</v>
      </c>
      <c r="LQK371" s="297" t="s">
        <v>5815</v>
      </c>
      <c r="LQL371" s="297" t="s">
        <v>5815</v>
      </c>
      <c r="LQM371" s="297" t="s">
        <v>5815</v>
      </c>
      <c r="LQN371" s="297" t="s">
        <v>5815</v>
      </c>
      <c r="LQO371" s="297" t="s">
        <v>5815</v>
      </c>
      <c r="LQP371" s="297" t="s">
        <v>5815</v>
      </c>
      <c r="LQQ371" s="297" t="s">
        <v>5815</v>
      </c>
      <c r="LQR371" s="297" t="s">
        <v>5815</v>
      </c>
      <c r="LQS371" s="297" t="s">
        <v>5815</v>
      </c>
      <c r="LQT371" s="297" t="s">
        <v>5815</v>
      </c>
      <c r="LQU371" s="297" t="s">
        <v>5815</v>
      </c>
      <c r="LQV371" s="297" t="s">
        <v>5815</v>
      </c>
      <c r="LQW371" s="297" t="s">
        <v>5815</v>
      </c>
      <c r="LQX371" s="297" t="s">
        <v>5815</v>
      </c>
      <c r="LQY371" s="297" t="s">
        <v>5815</v>
      </c>
      <c r="LQZ371" s="297" t="s">
        <v>5815</v>
      </c>
      <c r="LRA371" s="297" t="s">
        <v>5815</v>
      </c>
      <c r="LRB371" s="297" t="s">
        <v>5815</v>
      </c>
      <c r="LRC371" s="297" t="s">
        <v>5815</v>
      </c>
      <c r="LRD371" s="297" t="s">
        <v>5815</v>
      </c>
      <c r="LRE371" s="297" t="s">
        <v>5815</v>
      </c>
      <c r="LRF371" s="297" t="s">
        <v>5815</v>
      </c>
      <c r="LRG371" s="297" t="s">
        <v>5815</v>
      </c>
      <c r="LRH371" s="297" t="s">
        <v>5815</v>
      </c>
      <c r="LRI371" s="297" t="s">
        <v>5815</v>
      </c>
      <c r="LRJ371" s="297" t="s">
        <v>5815</v>
      </c>
      <c r="LRK371" s="297" t="s">
        <v>5815</v>
      </c>
      <c r="LRL371" s="297" t="s">
        <v>5815</v>
      </c>
      <c r="LRM371" s="297" t="s">
        <v>5815</v>
      </c>
      <c r="LRN371" s="297" t="s">
        <v>5815</v>
      </c>
      <c r="LRO371" s="297" t="s">
        <v>5815</v>
      </c>
      <c r="LRP371" s="297" t="s">
        <v>5815</v>
      </c>
      <c r="LRQ371" s="297" t="s">
        <v>5815</v>
      </c>
      <c r="LRR371" s="297" t="s">
        <v>5815</v>
      </c>
      <c r="LRS371" s="297" t="s">
        <v>5815</v>
      </c>
      <c r="LRT371" s="297" t="s">
        <v>5815</v>
      </c>
      <c r="LRU371" s="297" t="s">
        <v>5815</v>
      </c>
      <c r="LRV371" s="297" t="s">
        <v>5815</v>
      </c>
      <c r="LRW371" s="297" t="s">
        <v>5815</v>
      </c>
      <c r="LRX371" s="297" t="s">
        <v>5815</v>
      </c>
      <c r="LRY371" s="297" t="s">
        <v>5815</v>
      </c>
      <c r="LRZ371" s="297" t="s">
        <v>5815</v>
      </c>
      <c r="LSA371" s="297" t="s">
        <v>5815</v>
      </c>
      <c r="LSB371" s="297" t="s">
        <v>5815</v>
      </c>
      <c r="LSC371" s="297" t="s">
        <v>5815</v>
      </c>
      <c r="LSD371" s="297" t="s">
        <v>5815</v>
      </c>
      <c r="LSE371" s="297" t="s">
        <v>5815</v>
      </c>
      <c r="LSF371" s="297" t="s">
        <v>5815</v>
      </c>
      <c r="LSG371" s="297" t="s">
        <v>5815</v>
      </c>
      <c r="LSH371" s="297" t="s">
        <v>5815</v>
      </c>
      <c r="LSI371" s="297" t="s">
        <v>5815</v>
      </c>
      <c r="LSJ371" s="297" t="s">
        <v>5815</v>
      </c>
      <c r="LSK371" s="297" t="s">
        <v>5815</v>
      </c>
      <c r="LSL371" s="297" t="s">
        <v>5815</v>
      </c>
      <c r="LSM371" s="297" t="s">
        <v>5815</v>
      </c>
      <c r="LSN371" s="297" t="s">
        <v>5815</v>
      </c>
      <c r="LSO371" s="297" t="s">
        <v>5815</v>
      </c>
      <c r="LSP371" s="297" t="s">
        <v>5815</v>
      </c>
      <c r="LSQ371" s="297" t="s">
        <v>5815</v>
      </c>
      <c r="LSR371" s="297" t="s">
        <v>5815</v>
      </c>
      <c r="LSS371" s="297" t="s">
        <v>5815</v>
      </c>
      <c r="LST371" s="297" t="s">
        <v>5815</v>
      </c>
      <c r="LSU371" s="297" t="s">
        <v>5815</v>
      </c>
      <c r="LSV371" s="297" t="s">
        <v>5815</v>
      </c>
      <c r="LSW371" s="297" t="s">
        <v>5815</v>
      </c>
      <c r="LSX371" s="297" t="s">
        <v>5815</v>
      </c>
      <c r="LSY371" s="297" t="s">
        <v>5815</v>
      </c>
      <c r="LSZ371" s="297" t="s">
        <v>5815</v>
      </c>
      <c r="LTA371" s="297" t="s">
        <v>5815</v>
      </c>
      <c r="LTB371" s="297" t="s">
        <v>5815</v>
      </c>
      <c r="LTC371" s="297" t="s">
        <v>5815</v>
      </c>
      <c r="LTD371" s="297" t="s">
        <v>5815</v>
      </c>
      <c r="LTE371" s="297" t="s">
        <v>5815</v>
      </c>
      <c r="LTF371" s="297" t="s">
        <v>5815</v>
      </c>
      <c r="LTG371" s="297" t="s">
        <v>5815</v>
      </c>
      <c r="LTH371" s="297" t="s">
        <v>5815</v>
      </c>
      <c r="LTI371" s="297" t="s">
        <v>5815</v>
      </c>
      <c r="LTJ371" s="297" t="s">
        <v>5815</v>
      </c>
      <c r="LTK371" s="297" t="s">
        <v>5815</v>
      </c>
      <c r="LTL371" s="297" t="s">
        <v>5815</v>
      </c>
      <c r="LTM371" s="297" t="s">
        <v>5815</v>
      </c>
      <c r="LTN371" s="297" t="s">
        <v>5815</v>
      </c>
      <c r="LTO371" s="297" t="s">
        <v>5815</v>
      </c>
      <c r="LTP371" s="297" t="s">
        <v>5815</v>
      </c>
      <c r="LTQ371" s="297" t="s">
        <v>5815</v>
      </c>
      <c r="LTR371" s="297" t="s">
        <v>5815</v>
      </c>
      <c r="LTS371" s="297" t="s">
        <v>5815</v>
      </c>
      <c r="LTT371" s="297" t="s">
        <v>5815</v>
      </c>
      <c r="LTU371" s="297" t="s">
        <v>5815</v>
      </c>
      <c r="LTV371" s="297" t="s">
        <v>5815</v>
      </c>
      <c r="LTW371" s="297" t="s">
        <v>5815</v>
      </c>
      <c r="LTX371" s="297" t="s">
        <v>5815</v>
      </c>
      <c r="LTY371" s="297" t="s">
        <v>5815</v>
      </c>
      <c r="LTZ371" s="297" t="s">
        <v>5815</v>
      </c>
      <c r="LUA371" s="297" t="s">
        <v>5815</v>
      </c>
      <c r="LUB371" s="297" t="s">
        <v>5815</v>
      </c>
      <c r="LUC371" s="297" t="s">
        <v>5815</v>
      </c>
      <c r="LUD371" s="297" t="s">
        <v>5815</v>
      </c>
      <c r="LUE371" s="297" t="s">
        <v>5815</v>
      </c>
      <c r="LUF371" s="297" t="s">
        <v>5815</v>
      </c>
      <c r="LUG371" s="297" t="s">
        <v>5815</v>
      </c>
      <c r="LUH371" s="297" t="s">
        <v>5815</v>
      </c>
      <c r="LUI371" s="297" t="s">
        <v>5815</v>
      </c>
      <c r="LUJ371" s="297" t="s">
        <v>5815</v>
      </c>
      <c r="LUK371" s="297" t="s">
        <v>5815</v>
      </c>
      <c r="LUL371" s="297" t="s">
        <v>5815</v>
      </c>
      <c r="LUM371" s="297" t="s">
        <v>5815</v>
      </c>
      <c r="LUN371" s="297" t="s">
        <v>5815</v>
      </c>
      <c r="LUO371" s="297" t="s">
        <v>5815</v>
      </c>
      <c r="LUP371" s="297" t="s">
        <v>5815</v>
      </c>
      <c r="LUQ371" s="297" t="s">
        <v>5815</v>
      </c>
      <c r="LUR371" s="297" t="s">
        <v>5815</v>
      </c>
      <c r="LUS371" s="297" t="s">
        <v>5815</v>
      </c>
      <c r="LUT371" s="297" t="s">
        <v>5815</v>
      </c>
      <c r="LUU371" s="297" t="s">
        <v>5815</v>
      </c>
      <c r="LUV371" s="297" t="s">
        <v>5815</v>
      </c>
      <c r="LUW371" s="297" t="s">
        <v>5815</v>
      </c>
      <c r="LUX371" s="297" t="s">
        <v>5815</v>
      </c>
      <c r="LUY371" s="297" t="s">
        <v>5815</v>
      </c>
      <c r="LUZ371" s="297" t="s">
        <v>5815</v>
      </c>
      <c r="LVA371" s="297" t="s">
        <v>5815</v>
      </c>
      <c r="LVB371" s="297" t="s">
        <v>5815</v>
      </c>
      <c r="LVC371" s="297" t="s">
        <v>5815</v>
      </c>
      <c r="LVD371" s="297" t="s">
        <v>5815</v>
      </c>
      <c r="LVE371" s="297" t="s">
        <v>5815</v>
      </c>
      <c r="LVF371" s="297" t="s">
        <v>5815</v>
      </c>
      <c r="LVG371" s="297" t="s">
        <v>5815</v>
      </c>
      <c r="LVH371" s="297" t="s">
        <v>5815</v>
      </c>
      <c r="LVI371" s="297" t="s">
        <v>5815</v>
      </c>
      <c r="LVJ371" s="297" t="s">
        <v>5815</v>
      </c>
      <c r="LVK371" s="297" t="s">
        <v>5815</v>
      </c>
      <c r="LVL371" s="297" t="s">
        <v>5815</v>
      </c>
      <c r="LVM371" s="297" t="s">
        <v>5815</v>
      </c>
      <c r="LVN371" s="297" t="s">
        <v>5815</v>
      </c>
      <c r="LVO371" s="297" t="s">
        <v>5815</v>
      </c>
      <c r="LVP371" s="297" t="s">
        <v>5815</v>
      </c>
      <c r="LVQ371" s="297" t="s">
        <v>5815</v>
      </c>
      <c r="LVR371" s="297" t="s">
        <v>5815</v>
      </c>
      <c r="LVS371" s="297" t="s">
        <v>5815</v>
      </c>
      <c r="LVT371" s="297" t="s">
        <v>5815</v>
      </c>
      <c r="LVU371" s="297" t="s">
        <v>5815</v>
      </c>
      <c r="LVV371" s="297" t="s">
        <v>5815</v>
      </c>
      <c r="LVW371" s="297" t="s">
        <v>5815</v>
      </c>
      <c r="LVX371" s="297" t="s">
        <v>5815</v>
      </c>
      <c r="LVY371" s="297" t="s">
        <v>5815</v>
      </c>
      <c r="LVZ371" s="297" t="s">
        <v>5815</v>
      </c>
      <c r="LWA371" s="297" t="s">
        <v>5815</v>
      </c>
      <c r="LWB371" s="297" t="s">
        <v>5815</v>
      </c>
      <c r="LWC371" s="297" t="s">
        <v>5815</v>
      </c>
      <c r="LWD371" s="297" t="s">
        <v>5815</v>
      </c>
      <c r="LWE371" s="297" t="s">
        <v>5815</v>
      </c>
      <c r="LWF371" s="297" t="s">
        <v>5815</v>
      </c>
      <c r="LWG371" s="297" t="s">
        <v>5815</v>
      </c>
      <c r="LWH371" s="297" t="s">
        <v>5815</v>
      </c>
      <c r="LWI371" s="297" t="s">
        <v>5815</v>
      </c>
      <c r="LWJ371" s="297" t="s">
        <v>5815</v>
      </c>
      <c r="LWK371" s="297" t="s">
        <v>5815</v>
      </c>
      <c r="LWL371" s="297" t="s">
        <v>5815</v>
      </c>
      <c r="LWM371" s="297" t="s">
        <v>5815</v>
      </c>
      <c r="LWN371" s="297" t="s">
        <v>5815</v>
      </c>
      <c r="LWO371" s="297" t="s">
        <v>5815</v>
      </c>
      <c r="LWP371" s="297" t="s">
        <v>5815</v>
      </c>
      <c r="LWQ371" s="297" t="s">
        <v>5815</v>
      </c>
      <c r="LWR371" s="297" t="s">
        <v>5815</v>
      </c>
      <c r="LWS371" s="297" t="s">
        <v>5815</v>
      </c>
      <c r="LWT371" s="297" t="s">
        <v>5815</v>
      </c>
      <c r="LWU371" s="297" t="s">
        <v>5815</v>
      </c>
      <c r="LWV371" s="297" t="s">
        <v>5815</v>
      </c>
      <c r="LWW371" s="297" t="s">
        <v>5815</v>
      </c>
      <c r="LWX371" s="297" t="s">
        <v>5815</v>
      </c>
      <c r="LWY371" s="297" t="s">
        <v>5815</v>
      </c>
      <c r="LWZ371" s="297" t="s">
        <v>5815</v>
      </c>
      <c r="LXA371" s="297" t="s">
        <v>5815</v>
      </c>
      <c r="LXB371" s="297" t="s">
        <v>5815</v>
      </c>
      <c r="LXC371" s="297" t="s">
        <v>5815</v>
      </c>
      <c r="LXD371" s="297" t="s">
        <v>5815</v>
      </c>
      <c r="LXE371" s="297" t="s">
        <v>5815</v>
      </c>
      <c r="LXF371" s="297" t="s">
        <v>5815</v>
      </c>
      <c r="LXG371" s="297" t="s">
        <v>5815</v>
      </c>
      <c r="LXH371" s="297" t="s">
        <v>5815</v>
      </c>
      <c r="LXI371" s="297" t="s">
        <v>5815</v>
      </c>
      <c r="LXJ371" s="297" t="s">
        <v>5815</v>
      </c>
      <c r="LXK371" s="297" t="s">
        <v>5815</v>
      </c>
      <c r="LXL371" s="297" t="s">
        <v>5815</v>
      </c>
      <c r="LXM371" s="297" t="s">
        <v>5815</v>
      </c>
      <c r="LXN371" s="297" t="s">
        <v>5815</v>
      </c>
      <c r="LXO371" s="297" t="s">
        <v>5815</v>
      </c>
      <c r="LXP371" s="297" t="s">
        <v>5815</v>
      </c>
      <c r="LXQ371" s="297" t="s">
        <v>5815</v>
      </c>
      <c r="LXR371" s="297" t="s">
        <v>5815</v>
      </c>
      <c r="LXS371" s="297" t="s">
        <v>5815</v>
      </c>
      <c r="LXT371" s="297" t="s">
        <v>5815</v>
      </c>
      <c r="LXU371" s="297" t="s">
        <v>5815</v>
      </c>
      <c r="LXV371" s="297" t="s">
        <v>5815</v>
      </c>
      <c r="LXW371" s="297" t="s">
        <v>5815</v>
      </c>
      <c r="LXX371" s="297" t="s">
        <v>5815</v>
      </c>
      <c r="LXY371" s="297" t="s">
        <v>5815</v>
      </c>
      <c r="LXZ371" s="297" t="s">
        <v>5815</v>
      </c>
      <c r="LYA371" s="297" t="s">
        <v>5815</v>
      </c>
      <c r="LYB371" s="297" t="s">
        <v>5815</v>
      </c>
      <c r="LYC371" s="297" t="s">
        <v>5815</v>
      </c>
      <c r="LYD371" s="297" t="s">
        <v>5815</v>
      </c>
      <c r="LYE371" s="297" t="s">
        <v>5815</v>
      </c>
      <c r="LYF371" s="297" t="s">
        <v>5815</v>
      </c>
      <c r="LYG371" s="297" t="s">
        <v>5815</v>
      </c>
      <c r="LYH371" s="297" t="s">
        <v>5815</v>
      </c>
      <c r="LYI371" s="297" t="s">
        <v>5815</v>
      </c>
      <c r="LYJ371" s="297" t="s">
        <v>5815</v>
      </c>
      <c r="LYK371" s="297" t="s">
        <v>5815</v>
      </c>
      <c r="LYL371" s="297" t="s">
        <v>5815</v>
      </c>
      <c r="LYM371" s="297" t="s">
        <v>5815</v>
      </c>
      <c r="LYN371" s="297" t="s">
        <v>5815</v>
      </c>
      <c r="LYO371" s="297" t="s">
        <v>5815</v>
      </c>
      <c r="LYP371" s="297" t="s">
        <v>5815</v>
      </c>
      <c r="LYQ371" s="297" t="s">
        <v>5815</v>
      </c>
      <c r="LYR371" s="297" t="s">
        <v>5815</v>
      </c>
      <c r="LYS371" s="297" t="s">
        <v>5815</v>
      </c>
      <c r="LYT371" s="297" t="s">
        <v>5815</v>
      </c>
      <c r="LYU371" s="297" t="s">
        <v>5815</v>
      </c>
      <c r="LYV371" s="297" t="s">
        <v>5815</v>
      </c>
      <c r="LYW371" s="297" t="s">
        <v>5815</v>
      </c>
      <c r="LYX371" s="297" t="s">
        <v>5815</v>
      </c>
      <c r="LYY371" s="297" t="s">
        <v>5815</v>
      </c>
      <c r="LYZ371" s="297" t="s">
        <v>5815</v>
      </c>
      <c r="LZA371" s="297" t="s">
        <v>5815</v>
      </c>
      <c r="LZB371" s="297" t="s">
        <v>5815</v>
      </c>
      <c r="LZC371" s="297" t="s">
        <v>5815</v>
      </c>
      <c r="LZD371" s="297" t="s">
        <v>5815</v>
      </c>
      <c r="LZE371" s="297" t="s">
        <v>5815</v>
      </c>
      <c r="LZF371" s="297" t="s">
        <v>5815</v>
      </c>
      <c r="LZG371" s="297" t="s">
        <v>5815</v>
      </c>
      <c r="LZH371" s="297" t="s">
        <v>5815</v>
      </c>
      <c r="LZI371" s="297" t="s">
        <v>5815</v>
      </c>
      <c r="LZJ371" s="297" t="s">
        <v>5815</v>
      </c>
      <c r="LZK371" s="297" t="s">
        <v>5815</v>
      </c>
      <c r="LZL371" s="297" t="s">
        <v>5815</v>
      </c>
      <c r="LZM371" s="297" t="s">
        <v>5815</v>
      </c>
      <c r="LZN371" s="297" t="s">
        <v>5815</v>
      </c>
      <c r="LZO371" s="297" t="s">
        <v>5815</v>
      </c>
      <c r="LZP371" s="297" t="s">
        <v>5815</v>
      </c>
      <c r="LZQ371" s="297" t="s">
        <v>5815</v>
      </c>
      <c r="LZR371" s="297" t="s">
        <v>5815</v>
      </c>
      <c r="LZS371" s="297" t="s">
        <v>5815</v>
      </c>
      <c r="LZT371" s="297" t="s">
        <v>5815</v>
      </c>
      <c r="LZU371" s="297" t="s">
        <v>5815</v>
      </c>
      <c r="LZV371" s="297" t="s">
        <v>5815</v>
      </c>
      <c r="LZW371" s="297" t="s">
        <v>5815</v>
      </c>
      <c r="LZX371" s="297" t="s">
        <v>5815</v>
      </c>
      <c r="LZY371" s="297" t="s">
        <v>5815</v>
      </c>
      <c r="LZZ371" s="297" t="s">
        <v>5815</v>
      </c>
      <c r="MAA371" s="297" t="s">
        <v>5815</v>
      </c>
      <c r="MAB371" s="297" t="s">
        <v>5815</v>
      </c>
      <c r="MAC371" s="297" t="s">
        <v>5815</v>
      </c>
      <c r="MAD371" s="297" t="s">
        <v>5815</v>
      </c>
      <c r="MAE371" s="297" t="s">
        <v>5815</v>
      </c>
      <c r="MAF371" s="297" t="s">
        <v>5815</v>
      </c>
      <c r="MAG371" s="297" t="s">
        <v>5815</v>
      </c>
      <c r="MAH371" s="297" t="s">
        <v>5815</v>
      </c>
      <c r="MAI371" s="297" t="s">
        <v>5815</v>
      </c>
      <c r="MAJ371" s="297" t="s">
        <v>5815</v>
      </c>
      <c r="MAK371" s="297" t="s">
        <v>5815</v>
      </c>
      <c r="MAL371" s="297" t="s">
        <v>5815</v>
      </c>
      <c r="MAM371" s="297" t="s">
        <v>5815</v>
      </c>
      <c r="MAN371" s="297" t="s">
        <v>5815</v>
      </c>
      <c r="MAO371" s="297" t="s">
        <v>5815</v>
      </c>
      <c r="MAP371" s="297" t="s">
        <v>5815</v>
      </c>
      <c r="MAQ371" s="297" t="s">
        <v>5815</v>
      </c>
      <c r="MAR371" s="297" t="s">
        <v>5815</v>
      </c>
      <c r="MAS371" s="297" t="s">
        <v>5815</v>
      </c>
      <c r="MAT371" s="297" t="s">
        <v>5815</v>
      </c>
      <c r="MAU371" s="297" t="s">
        <v>5815</v>
      </c>
      <c r="MAV371" s="297" t="s">
        <v>5815</v>
      </c>
      <c r="MAW371" s="297" t="s">
        <v>5815</v>
      </c>
      <c r="MAX371" s="297" t="s">
        <v>5815</v>
      </c>
      <c r="MAY371" s="297" t="s">
        <v>5815</v>
      </c>
      <c r="MAZ371" s="297" t="s">
        <v>5815</v>
      </c>
      <c r="MBA371" s="297" t="s">
        <v>5815</v>
      </c>
      <c r="MBB371" s="297" t="s">
        <v>5815</v>
      </c>
      <c r="MBC371" s="297" t="s">
        <v>5815</v>
      </c>
      <c r="MBD371" s="297" t="s">
        <v>5815</v>
      </c>
      <c r="MBE371" s="297" t="s">
        <v>5815</v>
      </c>
      <c r="MBF371" s="297" t="s">
        <v>5815</v>
      </c>
      <c r="MBG371" s="297" t="s">
        <v>5815</v>
      </c>
      <c r="MBH371" s="297" t="s">
        <v>5815</v>
      </c>
      <c r="MBI371" s="297" t="s">
        <v>5815</v>
      </c>
      <c r="MBJ371" s="297" t="s">
        <v>5815</v>
      </c>
      <c r="MBK371" s="297" t="s">
        <v>5815</v>
      </c>
      <c r="MBL371" s="297" t="s">
        <v>5815</v>
      </c>
      <c r="MBM371" s="297" t="s">
        <v>5815</v>
      </c>
      <c r="MBN371" s="297" t="s">
        <v>5815</v>
      </c>
      <c r="MBO371" s="297" t="s">
        <v>5815</v>
      </c>
      <c r="MBP371" s="297" t="s">
        <v>5815</v>
      </c>
      <c r="MBQ371" s="297" t="s">
        <v>5815</v>
      </c>
      <c r="MBR371" s="297" t="s">
        <v>5815</v>
      </c>
      <c r="MBS371" s="297" t="s">
        <v>5815</v>
      </c>
      <c r="MBT371" s="297" t="s">
        <v>5815</v>
      </c>
      <c r="MBU371" s="297" t="s">
        <v>5815</v>
      </c>
      <c r="MBV371" s="297" t="s">
        <v>5815</v>
      </c>
      <c r="MBW371" s="297" t="s">
        <v>5815</v>
      </c>
      <c r="MBX371" s="297" t="s">
        <v>5815</v>
      </c>
      <c r="MBY371" s="297" t="s">
        <v>5815</v>
      </c>
      <c r="MBZ371" s="297" t="s">
        <v>5815</v>
      </c>
      <c r="MCA371" s="297" t="s">
        <v>5815</v>
      </c>
      <c r="MCB371" s="297" t="s">
        <v>5815</v>
      </c>
      <c r="MCC371" s="297" t="s">
        <v>5815</v>
      </c>
      <c r="MCD371" s="297" t="s">
        <v>5815</v>
      </c>
      <c r="MCE371" s="297" t="s">
        <v>5815</v>
      </c>
      <c r="MCF371" s="297" t="s">
        <v>5815</v>
      </c>
      <c r="MCG371" s="297" t="s">
        <v>5815</v>
      </c>
      <c r="MCH371" s="297" t="s">
        <v>5815</v>
      </c>
      <c r="MCI371" s="297" t="s">
        <v>5815</v>
      </c>
      <c r="MCJ371" s="297" t="s">
        <v>5815</v>
      </c>
      <c r="MCK371" s="297" t="s">
        <v>5815</v>
      </c>
      <c r="MCL371" s="297" t="s">
        <v>5815</v>
      </c>
      <c r="MCM371" s="297" t="s">
        <v>5815</v>
      </c>
      <c r="MCN371" s="297" t="s">
        <v>5815</v>
      </c>
      <c r="MCO371" s="297" t="s">
        <v>5815</v>
      </c>
      <c r="MCP371" s="297" t="s">
        <v>5815</v>
      </c>
      <c r="MCQ371" s="297" t="s">
        <v>5815</v>
      </c>
      <c r="MCR371" s="297" t="s">
        <v>5815</v>
      </c>
      <c r="MCS371" s="297" t="s">
        <v>5815</v>
      </c>
      <c r="MCT371" s="297" t="s">
        <v>5815</v>
      </c>
      <c r="MCU371" s="297" t="s">
        <v>5815</v>
      </c>
      <c r="MCV371" s="297" t="s">
        <v>5815</v>
      </c>
      <c r="MCW371" s="297" t="s">
        <v>5815</v>
      </c>
      <c r="MCX371" s="297" t="s">
        <v>5815</v>
      </c>
      <c r="MCY371" s="297" t="s">
        <v>5815</v>
      </c>
      <c r="MCZ371" s="297" t="s">
        <v>5815</v>
      </c>
      <c r="MDA371" s="297" t="s">
        <v>5815</v>
      </c>
      <c r="MDB371" s="297" t="s">
        <v>5815</v>
      </c>
      <c r="MDC371" s="297" t="s">
        <v>5815</v>
      </c>
      <c r="MDD371" s="297" t="s">
        <v>5815</v>
      </c>
      <c r="MDE371" s="297" t="s">
        <v>5815</v>
      </c>
      <c r="MDF371" s="297" t="s">
        <v>5815</v>
      </c>
      <c r="MDG371" s="297" t="s">
        <v>5815</v>
      </c>
      <c r="MDH371" s="297" t="s">
        <v>5815</v>
      </c>
      <c r="MDI371" s="297" t="s">
        <v>5815</v>
      </c>
      <c r="MDJ371" s="297" t="s">
        <v>5815</v>
      </c>
      <c r="MDK371" s="297" t="s">
        <v>5815</v>
      </c>
      <c r="MDL371" s="297" t="s">
        <v>5815</v>
      </c>
      <c r="MDM371" s="297" t="s">
        <v>5815</v>
      </c>
      <c r="MDN371" s="297" t="s">
        <v>5815</v>
      </c>
      <c r="MDO371" s="297" t="s">
        <v>5815</v>
      </c>
      <c r="MDP371" s="297" t="s">
        <v>5815</v>
      </c>
      <c r="MDQ371" s="297" t="s">
        <v>5815</v>
      </c>
      <c r="MDR371" s="297" t="s">
        <v>5815</v>
      </c>
      <c r="MDS371" s="297" t="s">
        <v>5815</v>
      </c>
      <c r="MDT371" s="297" t="s">
        <v>5815</v>
      </c>
      <c r="MDU371" s="297" t="s">
        <v>5815</v>
      </c>
      <c r="MDV371" s="297" t="s">
        <v>5815</v>
      </c>
      <c r="MDW371" s="297" t="s">
        <v>5815</v>
      </c>
      <c r="MDX371" s="297" t="s">
        <v>5815</v>
      </c>
      <c r="MDY371" s="297" t="s">
        <v>5815</v>
      </c>
      <c r="MDZ371" s="297" t="s">
        <v>5815</v>
      </c>
      <c r="MEA371" s="297" t="s">
        <v>5815</v>
      </c>
      <c r="MEB371" s="297" t="s">
        <v>5815</v>
      </c>
      <c r="MEC371" s="297" t="s">
        <v>5815</v>
      </c>
      <c r="MED371" s="297" t="s">
        <v>5815</v>
      </c>
      <c r="MEE371" s="297" t="s">
        <v>5815</v>
      </c>
      <c r="MEF371" s="297" t="s">
        <v>5815</v>
      </c>
      <c r="MEG371" s="297" t="s">
        <v>5815</v>
      </c>
      <c r="MEH371" s="297" t="s">
        <v>5815</v>
      </c>
      <c r="MEI371" s="297" t="s">
        <v>5815</v>
      </c>
      <c r="MEJ371" s="297" t="s">
        <v>5815</v>
      </c>
      <c r="MEK371" s="297" t="s">
        <v>5815</v>
      </c>
      <c r="MEL371" s="297" t="s">
        <v>5815</v>
      </c>
      <c r="MEM371" s="297" t="s">
        <v>5815</v>
      </c>
      <c r="MEN371" s="297" t="s">
        <v>5815</v>
      </c>
      <c r="MEO371" s="297" t="s">
        <v>5815</v>
      </c>
      <c r="MEP371" s="297" t="s">
        <v>5815</v>
      </c>
      <c r="MEQ371" s="297" t="s">
        <v>5815</v>
      </c>
      <c r="MER371" s="297" t="s">
        <v>5815</v>
      </c>
      <c r="MES371" s="297" t="s">
        <v>5815</v>
      </c>
      <c r="MET371" s="297" t="s">
        <v>5815</v>
      </c>
      <c r="MEU371" s="297" t="s">
        <v>5815</v>
      </c>
      <c r="MEV371" s="297" t="s">
        <v>5815</v>
      </c>
      <c r="MEW371" s="297" t="s">
        <v>5815</v>
      </c>
      <c r="MEX371" s="297" t="s">
        <v>5815</v>
      </c>
      <c r="MEY371" s="297" t="s">
        <v>5815</v>
      </c>
      <c r="MEZ371" s="297" t="s">
        <v>5815</v>
      </c>
      <c r="MFA371" s="297" t="s">
        <v>5815</v>
      </c>
      <c r="MFB371" s="297" t="s">
        <v>5815</v>
      </c>
      <c r="MFC371" s="297" t="s">
        <v>5815</v>
      </c>
      <c r="MFD371" s="297" t="s">
        <v>5815</v>
      </c>
      <c r="MFE371" s="297" t="s">
        <v>5815</v>
      </c>
      <c r="MFF371" s="297" t="s">
        <v>5815</v>
      </c>
      <c r="MFG371" s="297" t="s">
        <v>5815</v>
      </c>
      <c r="MFH371" s="297" t="s">
        <v>5815</v>
      </c>
      <c r="MFI371" s="297" t="s">
        <v>5815</v>
      </c>
      <c r="MFJ371" s="297" t="s">
        <v>5815</v>
      </c>
      <c r="MFK371" s="297" t="s">
        <v>5815</v>
      </c>
      <c r="MFL371" s="297" t="s">
        <v>5815</v>
      </c>
      <c r="MFM371" s="297" t="s">
        <v>5815</v>
      </c>
      <c r="MFN371" s="297" t="s">
        <v>5815</v>
      </c>
      <c r="MFO371" s="297" t="s">
        <v>5815</v>
      </c>
      <c r="MFP371" s="297" t="s">
        <v>5815</v>
      </c>
      <c r="MFQ371" s="297" t="s">
        <v>5815</v>
      </c>
      <c r="MFR371" s="297" t="s">
        <v>5815</v>
      </c>
      <c r="MFS371" s="297" t="s">
        <v>5815</v>
      </c>
      <c r="MFT371" s="297" t="s">
        <v>5815</v>
      </c>
      <c r="MFU371" s="297" t="s">
        <v>5815</v>
      </c>
      <c r="MFV371" s="297" t="s">
        <v>5815</v>
      </c>
      <c r="MFW371" s="297" t="s">
        <v>5815</v>
      </c>
      <c r="MFX371" s="297" t="s">
        <v>5815</v>
      </c>
      <c r="MFY371" s="297" t="s">
        <v>5815</v>
      </c>
      <c r="MFZ371" s="297" t="s">
        <v>5815</v>
      </c>
      <c r="MGA371" s="297" t="s">
        <v>5815</v>
      </c>
      <c r="MGB371" s="297" t="s">
        <v>5815</v>
      </c>
      <c r="MGC371" s="297" t="s">
        <v>5815</v>
      </c>
      <c r="MGD371" s="297" t="s">
        <v>5815</v>
      </c>
      <c r="MGE371" s="297" t="s">
        <v>5815</v>
      </c>
      <c r="MGF371" s="297" t="s">
        <v>5815</v>
      </c>
      <c r="MGG371" s="297" t="s">
        <v>5815</v>
      </c>
      <c r="MGH371" s="297" t="s">
        <v>5815</v>
      </c>
      <c r="MGI371" s="297" t="s">
        <v>5815</v>
      </c>
      <c r="MGJ371" s="297" t="s">
        <v>5815</v>
      </c>
      <c r="MGK371" s="297" t="s">
        <v>5815</v>
      </c>
      <c r="MGL371" s="297" t="s">
        <v>5815</v>
      </c>
      <c r="MGM371" s="297" t="s">
        <v>5815</v>
      </c>
      <c r="MGN371" s="297" t="s">
        <v>5815</v>
      </c>
      <c r="MGO371" s="297" t="s">
        <v>5815</v>
      </c>
      <c r="MGP371" s="297" t="s">
        <v>5815</v>
      </c>
      <c r="MGQ371" s="297" t="s">
        <v>5815</v>
      </c>
      <c r="MGR371" s="297" t="s">
        <v>5815</v>
      </c>
      <c r="MGS371" s="297" t="s">
        <v>5815</v>
      </c>
      <c r="MGT371" s="297" t="s">
        <v>5815</v>
      </c>
      <c r="MGU371" s="297" t="s">
        <v>5815</v>
      </c>
      <c r="MGV371" s="297" t="s">
        <v>5815</v>
      </c>
      <c r="MGW371" s="297" t="s">
        <v>5815</v>
      </c>
      <c r="MGX371" s="297" t="s">
        <v>5815</v>
      </c>
      <c r="MGY371" s="297" t="s">
        <v>5815</v>
      </c>
      <c r="MGZ371" s="297" t="s">
        <v>5815</v>
      </c>
      <c r="MHA371" s="297" t="s">
        <v>5815</v>
      </c>
      <c r="MHB371" s="297" t="s">
        <v>5815</v>
      </c>
      <c r="MHC371" s="297" t="s">
        <v>5815</v>
      </c>
      <c r="MHD371" s="297" t="s">
        <v>5815</v>
      </c>
      <c r="MHE371" s="297" t="s">
        <v>5815</v>
      </c>
      <c r="MHF371" s="297" t="s">
        <v>5815</v>
      </c>
      <c r="MHG371" s="297" t="s">
        <v>5815</v>
      </c>
      <c r="MHH371" s="297" t="s">
        <v>5815</v>
      </c>
      <c r="MHI371" s="297" t="s">
        <v>5815</v>
      </c>
      <c r="MHJ371" s="297" t="s">
        <v>5815</v>
      </c>
      <c r="MHK371" s="297" t="s">
        <v>5815</v>
      </c>
      <c r="MHL371" s="297" t="s">
        <v>5815</v>
      </c>
      <c r="MHM371" s="297" t="s">
        <v>5815</v>
      </c>
      <c r="MHN371" s="297" t="s">
        <v>5815</v>
      </c>
      <c r="MHO371" s="297" t="s">
        <v>5815</v>
      </c>
      <c r="MHP371" s="297" t="s">
        <v>5815</v>
      </c>
      <c r="MHQ371" s="297" t="s">
        <v>5815</v>
      </c>
      <c r="MHR371" s="297" t="s">
        <v>5815</v>
      </c>
      <c r="MHS371" s="297" t="s">
        <v>5815</v>
      </c>
      <c r="MHT371" s="297" t="s">
        <v>5815</v>
      </c>
      <c r="MHU371" s="297" t="s">
        <v>5815</v>
      </c>
      <c r="MHV371" s="297" t="s">
        <v>5815</v>
      </c>
      <c r="MHW371" s="297" t="s">
        <v>5815</v>
      </c>
      <c r="MHX371" s="297" t="s">
        <v>5815</v>
      </c>
      <c r="MHY371" s="297" t="s">
        <v>5815</v>
      </c>
      <c r="MHZ371" s="297" t="s">
        <v>5815</v>
      </c>
      <c r="MIA371" s="297" t="s">
        <v>5815</v>
      </c>
      <c r="MIB371" s="297" t="s">
        <v>5815</v>
      </c>
      <c r="MIC371" s="297" t="s">
        <v>5815</v>
      </c>
      <c r="MID371" s="297" t="s">
        <v>5815</v>
      </c>
      <c r="MIE371" s="297" t="s">
        <v>5815</v>
      </c>
      <c r="MIF371" s="297" t="s">
        <v>5815</v>
      </c>
      <c r="MIG371" s="297" t="s">
        <v>5815</v>
      </c>
      <c r="MIH371" s="297" t="s">
        <v>5815</v>
      </c>
      <c r="MII371" s="297" t="s">
        <v>5815</v>
      </c>
      <c r="MIJ371" s="297" t="s">
        <v>5815</v>
      </c>
      <c r="MIK371" s="297" t="s">
        <v>5815</v>
      </c>
      <c r="MIL371" s="297" t="s">
        <v>5815</v>
      </c>
      <c r="MIM371" s="297" t="s">
        <v>5815</v>
      </c>
      <c r="MIN371" s="297" t="s">
        <v>5815</v>
      </c>
      <c r="MIO371" s="297" t="s">
        <v>5815</v>
      </c>
      <c r="MIP371" s="297" t="s">
        <v>5815</v>
      </c>
      <c r="MIQ371" s="297" t="s">
        <v>5815</v>
      </c>
      <c r="MIR371" s="297" t="s">
        <v>5815</v>
      </c>
      <c r="MIS371" s="297" t="s">
        <v>5815</v>
      </c>
      <c r="MIT371" s="297" t="s">
        <v>5815</v>
      </c>
      <c r="MIU371" s="297" t="s">
        <v>5815</v>
      </c>
      <c r="MIV371" s="297" t="s">
        <v>5815</v>
      </c>
      <c r="MIW371" s="297" t="s">
        <v>5815</v>
      </c>
      <c r="MIX371" s="297" t="s">
        <v>5815</v>
      </c>
      <c r="MIY371" s="297" t="s">
        <v>5815</v>
      </c>
      <c r="MIZ371" s="297" t="s">
        <v>5815</v>
      </c>
      <c r="MJA371" s="297" t="s">
        <v>5815</v>
      </c>
      <c r="MJB371" s="297" t="s">
        <v>5815</v>
      </c>
      <c r="MJC371" s="297" t="s">
        <v>5815</v>
      </c>
      <c r="MJD371" s="297" t="s">
        <v>5815</v>
      </c>
      <c r="MJE371" s="297" t="s">
        <v>5815</v>
      </c>
      <c r="MJF371" s="297" t="s">
        <v>5815</v>
      </c>
      <c r="MJG371" s="297" t="s">
        <v>5815</v>
      </c>
      <c r="MJH371" s="297" t="s">
        <v>5815</v>
      </c>
      <c r="MJI371" s="297" t="s">
        <v>5815</v>
      </c>
      <c r="MJJ371" s="297" t="s">
        <v>5815</v>
      </c>
      <c r="MJK371" s="297" t="s">
        <v>5815</v>
      </c>
      <c r="MJL371" s="297" t="s">
        <v>5815</v>
      </c>
      <c r="MJM371" s="297" t="s">
        <v>5815</v>
      </c>
      <c r="MJN371" s="297" t="s">
        <v>5815</v>
      </c>
      <c r="MJO371" s="297" t="s">
        <v>5815</v>
      </c>
      <c r="MJP371" s="297" t="s">
        <v>5815</v>
      </c>
      <c r="MJQ371" s="297" t="s">
        <v>5815</v>
      </c>
      <c r="MJR371" s="297" t="s">
        <v>5815</v>
      </c>
      <c r="MJS371" s="297" t="s">
        <v>5815</v>
      </c>
      <c r="MJT371" s="297" t="s">
        <v>5815</v>
      </c>
      <c r="MJU371" s="297" t="s">
        <v>5815</v>
      </c>
      <c r="MJV371" s="297" t="s">
        <v>5815</v>
      </c>
      <c r="MJW371" s="297" t="s">
        <v>5815</v>
      </c>
      <c r="MJX371" s="297" t="s">
        <v>5815</v>
      </c>
      <c r="MJY371" s="297" t="s">
        <v>5815</v>
      </c>
      <c r="MJZ371" s="297" t="s">
        <v>5815</v>
      </c>
      <c r="MKA371" s="297" t="s">
        <v>5815</v>
      </c>
      <c r="MKB371" s="297" t="s">
        <v>5815</v>
      </c>
      <c r="MKC371" s="297" t="s">
        <v>5815</v>
      </c>
      <c r="MKD371" s="297" t="s">
        <v>5815</v>
      </c>
      <c r="MKE371" s="297" t="s">
        <v>5815</v>
      </c>
      <c r="MKF371" s="297" t="s">
        <v>5815</v>
      </c>
      <c r="MKG371" s="297" t="s">
        <v>5815</v>
      </c>
      <c r="MKH371" s="297" t="s">
        <v>5815</v>
      </c>
      <c r="MKI371" s="297" t="s">
        <v>5815</v>
      </c>
      <c r="MKJ371" s="297" t="s">
        <v>5815</v>
      </c>
      <c r="MKK371" s="297" t="s">
        <v>5815</v>
      </c>
      <c r="MKL371" s="297" t="s">
        <v>5815</v>
      </c>
      <c r="MKM371" s="297" t="s">
        <v>5815</v>
      </c>
      <c r="MKN371" s="297" t="s">
        <v>5815</v>
      </c>
      <c r="MKO371" s="297" t="s">
        <v>5815</v>
      </c>
      <c r="MKP371" s="297" t="s">
        <v>5815</v>
      </c>
      <c r="MKQ371" s="297" t="s">
        <v>5815</v>
      </c>
      <c r="MKR371" s="297" t="s">
        <v>5815</v>
      </c>
      <c r="MKS371" s="297" t="s">
        <v>5815</v>
      </c>
      <c r="MKT371" s="297" t="s">
        <v>5815</v>
      </c>
      <c r="MKU371" s="297" t="s">
        <v>5815</v>
      </c>
      <c r="MKV371" s="297" t="s">
        <v>5815</v>
      </c>
      <c r="MKW371" s="297" t="s">
        <v>5815</v>
      </c>
      <c r="MKX371" s="297" t="s">
        <v>5815</v>
      </c>
      <c r="MKY371" s="297" t="s">
        <v>5815</v>
      </c>
      <c r="MKZ371" s="297" t="s">
        <v>5815</v>
      </c>
      <c r="MLA371" s="297" t="s">
        <v>5815</v>
      </c>
      <c r="MLB371" s="297" t="s">
        <v>5815</v>
      </c>
      <c r="MLC371" s="297" t="s">
        <v>5815</v>
      </c>
      <c r="MLD371" s="297" t="s">
        <v>5815</v>
      </c>
      <c r="MLE371" s="297" t="s">
        <v>5815</v>
      </c>
      <c r="MLF371" s="297" t="s">
        <v>5815</v>
      </c>
      <c r="MLG371" s="297" t="s">
        <v>5815</v>
      </c>
      <c r="MLH371" s="297" t="s">
        <v>5815</v>
      </c>
      <c r="MLI371" s="297" t="s">
        <v>5815</v>
      </c>
      <c r="MLJ371" s="297" t="s">
        <v>5815</v>
      </c>
      <c r="MLK371" s="297" t="s">
        <v>5815</v>
      </c>
      <c r="MLL371" s="297" t="s">
        <v>5815</v>
      </c>
      <c r="MLM371" s="297" t="s">
        <v>5815</v>
      </c>
      <c r="MLN371" s="297" t="s">
        <v>5815</v>
      </c>
      <c r="MLO371" s="297" t="s">
        <v>5815</v>
      </c>
      <c r="MLP371" s="297" t="s">
        <v>5815</v>
      </c>
      <c r="MLQ371" s="297" t="s">
        <v>5815</v>
      </c>
      <c r="MLR371" s="297" t="s">
        <v>5815</v>
      </c>
      <c r="MLS371" s="297" t="s">
        <v>5815</v>
      </c>
      <c r="MLT371" s="297" t="s">
        <v>5815</v>
      </c>
      <c r="MLU371" s="297" t="s">
        <v>5815</v>
      </c>
      <c r="MLV371" s="297" t="s">
        <v>5815</v>
      </c>
      <c r="MLW371" s="297" t="s">
        <v>5815</v>
      </c>
      <c r="MLX371" s="297" t="s">
        <v>5815</v>
      </c>
      <c r="MLY371" s="297" t="s">
        <v>5815</v>
      </c>
      <c r="MLZ371" s="297" t="s">
        <v>5815</v>
      </c>
      <c r="MMA371" s="297" t="s">
        <v>5815</v>
      </c>
      <c r="MMB371" s="297" t="s">
        <v>5815</v>
      </c>
      <c r="MMC371" s="297" t="s">
        <v>5815</v>
      </c>
      <c r="MMD371" s="297" t="s">
        <v>5815</v>
      </c>
      <c r="MME371" s="297" t="s">
        <v>5815</v>
      </c>
      <c r="MMF371" s="297" t="s">
        <v>5815</v>
      </c>
      <c r="MMG371" s="297" t="s">
        <v>5815</v>
      </c>
      <c r="MMH371" s="297" t="s">
        <v>5815</v>
      </c>
      <c r="MMI371" s="297" t="s">
        <v>5815</v>
      </c>
      <c r="MMJ371" s="297" t="s">
        <v>5815</v>
      </c>
      <c r="MMK371" s="297" t="s">
        <v>5815</v>
      </c>
      <c r="MML371" s="297" t="s">
        <v>5815</v>
      </c>
      <c r="MMM371" s="297" t="s">
        <v>5815</v>
      </c>
      <c r="MMN371" s="297" t="s">
        <v>5815</v>
      </c>
      <c r="MMO371" s="297" t="s">
        <v>5815</v>
      </c>
      <c r="MMP371" s="297" t="s">
        <v>5815</v>
      </c>
      <c r="MMQ371" s="297" t="s">
        <v>5815</v>
      </c>
      <c r="MMR371" s="297" t="s">
        <v>5815</v>
      </c>
      <c r="MMS371" s="297" t="s">
        <v>5815</v>
      </c>
      <c r="MMT371" s="297" t="s">
        <v>5815</v>
      </c>
      <c r="MMU371" s="297" t="s">
        <v>5815</v>
      </c>
      <c r="MMV371" s="297" t="s">
        <v>5815</v>
      </c>
      <c r="MMW371" s="297" t="s">
        <v>5815</v>
      </c>
      <c r="MMX371" s="297" t="s">
        <v>5815</v>
      </c>
      <c r="MMY371" s="297" t="s">
        <v>5815</v>
      </c>
      <c r="MMZ371" s="297" t="s">
        <v>5815</v>
      </c>
      <c r="MNA371" s="297" t="s">
        <v>5815</v>
      </c>
      <c r="MNB371" s="297" t="s">
        <v>5815</v>
      </c>
      <c r="MNC371" s="297" t="s">
        <v>5815</v>
      </c>
      <c r="MND371" s="297" t="s">
        <v>5815</v>
      </c>
      <c r="MNE371" s="297" t="s">
        <v>5815</v>
      </c>
      <c r="MNF371" s="297" t="s">
        <v>5815</v>
      </c>
      <c r="MNG371" s="297" t="s">
        <v>5815</v>
      </c>
      <c r="MNH371" s="297" t="s">
        <v>5815</v>
      </c>
      <c r="MNI371" s="297" t="s">
        <v>5815</v>
      </c>
      <c r="MNJ371" s="297" t="s">
        <v>5815</v>
      </c>
      <c r="MNK371" s="297" t="s">
        <v>5815</v>
      </c>
      <c r="MNL371" s="297" t="s">
        <v>5815</v>
      </c>
      <c r="MNM371" s="297" t="s">
        <v>5815</v>
      </c>
      <c r="MNN371" s="297" t="s">
        <v>5815</v>
      </c>
      <c r="MNO371" s="297" t="s">
        <v>5815</v>
      </c>
      <c r="MNP371" s="297" t="s">
        <v>5815</v>
      </c>
      <c r="MNQ371" s="297" t="s">
        <v>5815</v>
      </c>
      <c r="MNR371" s="297" t="s">
        <v>5815</v>
      </c>
      <c r="MNS371" s="297" t="s">
        <v>5815</v>
      </c>
      <c r="MNT371" s="297" t="s">
        <v>5815</v>
      </c>
      <c r="MNU371" s="297" t="s">
        <v>5815</v>
      </c>
      <c r="MNV371" s="297" t="s">
        <v>5815</v>
      </c>
      <c r="MNW371" s="297" t="s">
        <v>5815</v>
      </c>
      <c r="MNX371" s="297" t="s">
        <v>5815</v>
      </c>
      <c r="MNY371" s="297" t="s">
        <v>5815</v>
      </c>
      <c r="MNZ371" s="297" t="s">
        <v>5815</v>
      </c>
      <c r="MOA371" s="297" t="s">
        <v>5815</v>
      </c>
      <c r="MOB371" s="297" t="s">
        <v>5815</v>
      </c>
      <c r="MOC371" s="297" t="s">
        <v>5815</v>
      </c>
      <c r="MOD371" s="297" t="s">
        <v>5815</v>
      </c>
      <c r="MOE371" s="297" t="s">
        <v>5815</v>
      </c>
      <c r="MOF371" s="297" t="s">
        <v>5815</v>
      </c>
      <c r="MOG371" s="297" t="s">
        <v>5815</v>
      </c>
      <c r="MOH371" s="297" t="s">
        <v>5815</v>
      </c>
      <c r="MOI371" s="297" t="s">
        <v>5815</v>
      </c>
      <c r="MOJ371" s="297" t="s">
        <v>5815</v>
      </c>
      <c r="MOK371" s="297" t="s">
        <v>5815</v>
      </c>
      <c r="MOL371" s="297" t="s">
        <v>5815</v>
      </c>
      <c r="MOM371" s="297" t="s">
        <v>5815</v>
      </c>
      <c r="MON371" s="297" t="s">
        <v>5815</v>
      </c>
      <c r="MOO371" s="297" t="s">
        <v>5815</v>
      </c>
      <c r="MOP371" s="297" t="s">
        <v>5815</v>
      </c>
      <c r="MOQ371" s="297" t="s">
        <v>5815</v>
      </c>
      <c r="MOR371" s="297" t="s">
        <v>5815</v>
      </c>
      <c r="MOS371" s="297" t="s">
        <v>5815</v>
      </c>
      <c r="MOT371" s="297" t="s">
        <v>5815</v>
      </c>
      <c r="MOU371" s="297" t="s">
        <v>5815</v>
      </c>
      <c r="MOV371" s="297" t="s">
        <v>5815</v>
      </c>
      <c r="MOW371" s="297" t="s">
        <v>5815</v>
      </c>
      <c r="MOX371" s="297" t="s">
        <v>5815</v>
      </c>
      <c r="MOY371" s="297" t="s">
        <v>5815</v>
      </c>
      <c r="MOZ371" s="297" t="s">
        <v>5815</v>
      </c>
      <c r="MPA371" s="297" t="s">
        <v>5815</v>
      </c>
      <c r="MPB371" s="297" t="s">
        <v>5815</v>
      </c>
      <c r="MPC371" s="297" t="s">
        <v>5815</v>
      </c>
      <c r="MPD371" s="297" t="s">
        <v>5815</v>
      </c>
      <c r="MPE371" s="297" t="s">
        <v>5815</v>
      </c>
      <c r="MPF371" s="297" t="s">
        <v>5815</v>
      </c>
      <c r="MPG371" s="297" t="s">
        <v>5815</v>
      </c>
      <c r="MPH371" s="297" t="s">
        <v>5815</v>
      </c>
      <c r="MPI371" s="297" t="s">
        <v>5815</v>
      </c>
      <c r="MPJ371" s="297" t="s">
        <v>5815</v>
      </c>
      <c r="MPK371" s="297" t="s">
        <v>5815</v>
      </c>
      <c r="MPL371" s="297" t="s">
        <v>5815</v>
      </c>
      <c r="MPM371" s="297" t="s">
        <v>5815</v>
      </c>
      <c r="MPN371" s="297" t="s">
        <v>5815</v>
      </c>
      <c r="MPO371" s="297" t="s">
        <v>5815</v>
      </c>
      <c r="MPP371" s="297" t="s">
        <v>5815</v>
      </c>
      <c r="MPQ371" s="297" t="s">
        <v>5815</v>
      </c>
      <c r="MPR371" s="297" t="s">
        <v>5815</v>
      </c>
      <c r="MPS371" s="297" t="s">
        <v>5815</v>
      </c>
      <c r="MPT371" s="297" t="s">
        <v>5815</v>
      </c>
      <c r="MPU371" s="297" t="s">
        <v>5815</v>
      </c>
      <c r="MPV371" s="297" t="s">
        <v>5815</v>
      </c>
      <c r="MPW371" s="297" t="s">
        <v>5815</v>
      </c>
      <c r="MPX371" s="297" t="s">
        <v>5815</v>
      </c>
      <c r="MPY371" s="297" t="s">
        <v>5815</v>
      </c>
      <c r="MPZ371" s="297" t="s">
        <v>5815</v>
      </c>
      <c r="MQA371" s="297" t="s">
        <v>5815</v>
      </c>
      <c r="MQB371" s="297" t="s">
        <v>5815</v>
      </c>
      <c r="MQC371" s="297" t="s">
        <v>5815</v>
      </c>
      <c r="MQD371" s="297" t="s">
        <v>5815</v>
      </c>
      <c r="MQE371" s="297" t="s">
        <v>5815</v>
      </c>
      <c r="MQF371" s="297" t="s">
        <v>5815</v>
      </c>
      <c r="MQG371" s="297" t="s">
        <v>5815</v>
      </c>
      <c r="MQH371" s="297" t="s">
        <v>5815</v>
      </c>
      <c r="MQI371" s="297" t="s">
        <v>5815</v>
      </c>
      <c r="MQJ371" s="297" t="s">
        <v>5815</v>
      </c>
      <c r="MQK371" s="297" t="s">
        <v>5815</v>
      </c>
      <c r="MQL371" s="297" t="s">
        <v>5815</v>
      </c>
      <c r="MQM371" s="297" t="s">
        <v>5815</v>
      </c>
      <c r="MQN371" s="297" t="s">
        <v>5815</v>
      </c>
      <c r="MQO371" s="297" t="s">
        <v>5815</v>
      </c>
      <c r="MQP371" s="297" t="s">
        <v>5815</v>
      </c>
      <c r="MQQ371" s="297" t="s">
        <v>5815</v>
      </c>
      <c r="MQR371" s="297" t="s">
        <v>5815</v>
      </c>
      <c r="MQS371" s="297" t="s">
        <v>5815</v>
      </c>
      <c r="MQT371" s="297" t="s">
        <v>5815</v>
      </c>
      <c r="MQU371" s="297" t="s">
        <v>5815</v>
      </c>
      <c r="MQV371" s="297" t="s">
        <v>5815</v>
      </c>
      <c r="MQW371" s="297" t="s">
        <v>5815</v>
      </c>
      <c r="MQX371" s="297" t="s">
        <v>5815</v>
      </c>
      <c r="MQY371" s="297" t="s">
        <v>5815</v>
      </c>
      <c r="MQZ371" s="297" t="s">
        <v>5815</v>
      </c>
      <c r="MRA371" s="297" t="s">
        <v>5815</v>
      </c>
      <c r="MRB371" s="297" t="s">
        <v>5815</v>
      </c>
      <c r="MRC371" s="297" t="s">
        <v>5815</v>
      </c>
      <c r="MRD371" s="297" t="s">
        <v>5815</v>
      </c>
      <c r="MRE371" s="297" t="s">
        <v>5815</v>
      </c>
      <c r="MRF371" s="297" t="s">
        <v>5815</v>
      </c>
      <c r="MRG371" s="297" t="s">
        <v>5815</v>
      </c>
      <c r="MRH371" s="297" t="s">
        <v>5815</v>
      </c>
      <c r="MRI371" s="297" t="s">
        <v>5815</v>
      </c>
      <c r="MRJ371" s="297" t="s">
        <v>5815</v>
      </c>
      <c r="MRK371" s="297" t="s">
        <v>5815</v>
      </c>
      <c r="MRL371" s="297" t="s">
        <v>5815</v>
      </c>
      <c r="MRM371" s="297" t="s">
        <v>5815</v>
      </c>
      <c r="MRN371" s="297" t="s">
        <v>5815</v>
      </c>
      <c r="MRO371" s="297" t="s">
        <v>5815</v>
      </c>
      <c r="MRP371" s="297" t="s">
        <v>5815</v>
      </c>
      <c r="MRQ371" s="297" t="s">
        <v>5815</v>
      </c>
      <c r="MRR371" s="297" t="s">
        <v>5815</v>
      </c>
      <c r="MRS371" s="297" t="s">
        <v>5815</v>
      </c>
      <c r="MRT371" s="297" t="s">
        <v>5815</v>
      </c>
      <c r="MRU371" s="297" t="s">
        <v>5815</v>
      </c>
      <c r="MRV371" s="297" t="s">
        <v>5815</v>
      </c>
      <c r="MRW371" s="297" t="s">
        <v>5815</v>
      </c>
      <c r="MRX371" s="297" t="s">
        <v>5815</v>
      </c>
      <c r="MRY371" s="297" t="s">
        <v>5815</v>
      </c>
      <c r="MRZ371" s="297" t="s">
        <v>5815</v>
      </c>
      <c r="MSA371" s="297" t="s">
        <v>5815</v>
      </c>
      <c r="MSB371" s="297" t="s">
        <v>5815</v>
      </c>
      <c r="MSC371" s="297" t="s">
        <v>5815</v>
      </c>
      <c r="MSD371" s="297" t="s">
        <v>5815</v>
      </c>
      <c r="MSE371" s="297" t="s">
        <v>5815</v>
      </c>
      <c r="MSF371" s="297" t="s">
        <v>5815</v>
      </c>
      <c r="MSG371" s="297" t="s">
        <v>5815</v>
      </c>
      <c r="MSH371" s="297" t="s">
        <v>5815</v>
      </c>
      <c r="MSI371" s="297" t="s">
        <v>5815</v>
      </c>
      <c r="MSJ371" s="297" t="s">
        <v>5815</v>
      </c>
      <c r="MSK371" s="297" t="s">
        <v>5815</v>
      </c>
      <c r="MSL371" s="297" t="s">
        <v>5815</v>
      </c>
      <c r="MSM371" s="297" t="s">
        <v>5815</v>
      </c>
      <c r="MSN371" s="297" t="s">
        <v>5815</v>
      </c>
      <c r="MSO371" s="297" t="s">
        <v>5815</v>
      </c>
      <c r="MSP371" s="297" t="s">
        <v>5815</v>
      </c>
      <c r="MSQ371" s="297" t="s">
        <v>5815</v>
      </c>
      <c r="MSR371" s="297" t="s">
        <v>5815</v>
      </c>
      <c r="MSS371" s="297" t="s">
        <v>5815</v>
      </c>
      <c r="MST371" s="297" t="s">
        <v>5815</v>
      </c>
      <c r="MSU371" s="297" t="s">
        <v>5815</v>
      </c>
      <c r="MSV371" s="297" t="s">
        <v>5815</v>
      </c>
      <c r="MSW371" s="297" t="s">
        <v>5815</v>
      </c>
      <c r="MSX371" s="297" t="s">
        <v>5815</v>
      </c>
      <c r="MSY371" s="297" t="s">
        <v>5815</v>
      </c>
      <c r="MSZ371" s="297" t="s">
        <v>5815</v>
      </c>
      <c r="MTA371" s="297" t="s">
        <v>5815</v>
      </c>
      <c r="MTB371" s="297" t="s">
        <v>5815</v>
      </c>
      <c r="MTC371" s="297" t="s">
        <v>5815</v>
      </c>
      <c r="MTD371" s="297" t="s">
        <v>5815</v>
      </c>
      <c r="MTE371" s="297" t="s">
        <v>5815</v>
      </c>
      <c r="MTF371" s="297" t="s">
        <v>5815</v>
      </c>
      <c r="MTG371" s="297" t="s">
        <v>5815</v>
      </c>
      <c r="MTH371" s="297" t="s">
        <v>5815</v>
      </c>
      <c r="MTI371" s="297" t="s">
        <v>5815</v>
      </c>
      <c r="MTJ371" s="297" t="s">
        <v>5815</v>
      </c>
      <c r="MTK371" s="297" t="s">
        <v>5815</v>
      </c>
      <c r="MTL371" s="297" t="s">
        <v>5815</v>
      </c>
      <c r="MTM371" s="297" t="s">
        <v>5815</v>
      </c>
      <c r="MTN371" s="297" t="s">
        <v>5815</v>
      </c>
      <c r="MTO371" s="297" t="s">
        <v>5815</v>
      </c>
      <c r="MTP371" s="297" t="s">
        <v>5815</v>
      </c>
      <c r="MTQ371" s="297" t="s">
        <v>5815</v>
      </c>
      <c r="MTR371" s="297" t="s">
        <v>5815</v>
      </c>
      <c r="MTS371" s="297" t="s">
        <v>5815</v>
      </c>
      <c r="MTT371" s="297" t="s">
        <v>5815</v>
      </c>
      <c r="MTU371" s="297" t="s">
        <v>5815</v>
      </c>
      <c r="MTV371" s="297" t="s">
        <v>5815</v>
      </c>
      <c r="MTW371" s="297" t="s">
        <v>5815</v>
      </c>
      <c r="MTX371" s="297" t="s">
        <v>5815</v>
      </c>
      <c r="MTY371" s="297" t="s">
        <v>5815</v>
      </c>
      <c r="MTZ371" s="297" t="s">
        <v>5815</v>
      </c>
      <c r="MUA371" s="297" t="s">
        <v>5815</v>
      </c>
      <c r="MUB371" s="297" t="s">
        <v>5815</v>
      </c>
      <c r="MUC371" s="297" t="s">
        <v>5815</v>
      </c>
      <c r="MUD371" s="297" t="s">
        <v>5815</v>
      </c>
      <c r="MUE371" s="297" t="s">
        <v>5815</v>
      </c>
      <c r="MUF371" s="297" t="s">
        <v>5815</v>
      </c>
      <c r="MUG371" s="297" t="s">
        <v>5815</v>
      </c>
      <c r="MUH371" s="297" t="s">
        <v>5815</v>
      </c>
      <c r="MUI371" s="297" t="s">
        <v>5815</v>
      </c>
      <c r="MUJ371" s="297" t="s">
        <v>5815</v>
      </c>
      <c r="MUK371" s="297" t="s">
        <v>5815</v>
      </c>
      <c r="MUL371" s="297" t="s">
        <v>5815</v>
      </c>
      <c r="MUM371" s="297" t="s">
        <v>5815</v>
      </c>
      <c r="MUN371" s="297" t="s">
        <v>5815</v>
      </c>
      <c r="MUO371" s="297" t="s">
        <v>5815</v>
      </c>
      <c r="MUP371" s="297" t="s">
        <v>5815</v>
      </c>
      <c r="MUQ371" s="297" t="s">
        <v>5815</v>
      </c>
      <c r="MUR371" s="297" t="s">
        <v>5815</v>
      </c>
      <c r="MUS371" s="297" t="s">
        <v>5815</v>
      </c>
      <c r="MUT371" s="297" t="s">
        <v>5815</v>
      </c>
      <c r="MUU371" s="297" t="s">
        <v>5815</v>
      </c>
      <c r="MUV371" s="297" t="s">
        <v>5815</v>
      </c>
      <c r="MUW371" s="297" t="s">
        <v>5815</v>
      </c>
      <c r="MUX371" s="297" t="s">
        <v>5815</v>
      </c>
      <c r="MUY371" s="297" t="s">
        <v>5815</v>
      </c>
      <c r="MUZ371" s="297" t="s">
        <v>5815</v>
      </c>
      <c r="MVA371" s="297" t="s">
        <v>5815</v>
      </c>
      <c r="MVB371" s="297" t="s">
        <v>5815</v>
      </c>
      <c r="MVC371" s="297" t="s">
        <v>5815</v>
      </c>
      <c r="MVD371" s="297" t="s">
        <v>5815</v>
      </c>
      <c r="MVE371" s="297" t="s">
        <v>5815</v>
      </c>
      <c r="MVF371" s="297" t="s">
        <v>5815</v>
      </c>
      <c r="MVG371" s="297" t="s">
        <v>5815</v>
      </c>
      <c r="MVH371" s="297" t="s">
        <v>5815</v>
      </c>
      <c r="MVI371" s="297" t="s">
        <v>5815</v>
      </c>
      <c r="MVJ371" s="297" t="s">
        <v>5815</v>
      </c>
      <c r="MVK371" s="297" t="s">
        <v>5815</v>
      </c>
      <c r="MVL371" s="297" t="s">
        <v>5815</v>
      </c>
      <c r="MVM371" s="297" t="s">
        <v>5815</v>
      </c>
      <c r="MVN371" s="297" t="s">
        <v>5815</v>
      </c>
      <c r="MVO371" s="297" t="s">
        <v>5815</v>
      </c>
      <c r="MVP371" s="297" t="s">
        <v>5815</v>
      </c>
      <c r="MVQ371" s="297" t="s">
        <v>5815</v>
      </c>
      <c r="MVR371" s="297" t="s">
        <v>5815</v>
      </c>
      <c r="MVS371" s="297" t="s">
        <v>5815</v>
      </c>
      <c r="MVT371" s="297" t="s">
        <v>5815</v>
      </c>
      <c r="MVU371" s="297" t="s">
        <v>5815</v>
      </c>
      <c r="MVV371" s="297" t="s">
        <v>5815</v>
      </c>
      <c r="MVW371" s="297" t="s">
        <v>5815</v>
      </c>
      <c r="MVX371" s="297" t="s">
        <v>5815</v>
      </c>
      <c r="MVY371" s="297" t="s">
        <v>5815</v>
      </c>
      <c r="MVZ371" s="297" t="s">
        <v>5815</v>
      </c>
      <c r="MWA371" s="297" t="s">
        <v>5815</v>
      </c>
      <c r="MWB371" s="297" t="s">
        <v>5815</v>
      </c>
      <c r="MWC371" s="297" t="s">
        <v>5815</v>
      </c>
      <c r="MWD371" s="297" t="s">
        <v>5815</v>
      </c>
      <c r="MWE371" s="297" t="s">
        <v>5815</v>
      </c>
      <c r="MWF371" s="297" t="s">
        <v>5815</v>
      </c>
      <c r="MWG371" s="297" t="s">
        <v>5815</v>
      </c>
      <c r="MWH371" s="297" t="s">
        <v>5815</v>
      </c>
      <c r="MWI371" s="297" t="s">
        <v>5815</v>
      </c>
      <c r="MWJ371" s="297" t="s">
        <v>5815</v>
      </c>
      <c r="MWK371" s="297" t="s">
        <v>5815</v>
      </c>
      <c r="MWL371" s="297" t="s">
        <v>5815</v>
      </c>
      <c r="MWM371" s="297" t="s">
        <v>5815</v>
      </c>
      <c r="MWN371" s="297" t="s">
        <v>5815</v>
      </c>
      <c r="MWO371" s="297" t="s">
        <v>5815</v>
      </c>
      <c r="MWP371" s="297" t="s">
        <v>5815</v>
      </c>
      <c r="MWQ371" s="297" t="s">
        <v>5815</v>
      </c>
      <c r="MWR371" s="297" t="s">
        <v>5815</v>
      </c>
      <c r="MWS371" s="297" t="s">
        <v>5815</v>
      </c>
      <c r="MWT371" s="297" t="s">
        <v>5815</v>
      </c>
      <c r="MWU371" s="297" t="s">
        <v>5815</v>
      </c>
      <c r="MWV371" s="297" t="s">
        <v>5815</v>
      </c>
      <c r="MWW371" s="297" t="s">
        <v>5815</v>
      </c>
      <c r="MWX371" s="297" t="s">
        <v>5815</v>
      </c>
      <c r="MWY371" s="297" t="s">
        <v>5815</v>
      </c>
      <c r="MWZ371" s="297" t="s">
        <v>5815</v>
      </c>
      <c r="MXA371" s="297" t="s">
        <v>5815</v>
      </c>
      <c r="MXB371" s="297" t="s">
        <v>5815</v>
      </c>
      <c r="MXC371" s="297" t="s">
        <v>5815</v>
      </c>
      <c r="MXD371" s="297" t="s">
        <v>5815</v>
      </c>
      <c r="MXE371" s="297" t="s">
        <v>5815</v>
      </c>
      <c r="MXF371" s="297" t="s">
        <v>5815</v>
      </c>
      <c r="MXG371" s="297" t="s">
        <v>5815</v>
      </c>
      <c r="MXH371" s="297" t="s">
        <v>5815</v>
      </c>
      <c r="MXI371" s="297" t="s">
        <v>5815</v>
      </c>
      <c r="MXJ371" s="297" t="s">
        <v>5815</v>
      </c>
      <c r="MXK371" s="297" t="s">
        <v>5815</v>
      </c>
      <c r="MXL371" s="297" t="s">
        <v>5815</v>
      </c>
      <c r="MXM371" s="297" t="s">
        <v>5815</v>
      </c>
      <c r="MXN371" s="297" t="s">
        <v>5815</v>
      </c>
      <c r="MXO371" s="297" t="s">
        <v>5815</v>
      </c>
      <c r="MXP371" s="297" t="s">
        <v>5815</v>
      </c>
      <c r="MXQ371" s="297" t="s">
        <v>5815</v>
      </c>
      <c r="MXR371" s="297" t="s">
        <v>5815</v>
      </c>
      <c r="MXS371" s="297" t="s">
        <v>5815</v>
      </c>
      <c r="MXT371" s="297" t="s">
        <v>5815</v>
      </c>
      <c r="MXU371" s="297" t="s">
        <v>5815</v>
      </c>
      <c r="MXV371" s="297" t="s">
        <v>5815</v>
      </c>
      <c r="MXW371" s="297" t="s">
        <v>5815</v>
      </c>
      <c r="MXX371" s="297" t="s">
        <v>5815</v>
      </c>
      <c r="MXY371" s="297" t="s">
        <v>5815</v>
      </c>
      <c r="MXZ371" s="297" t="s">
        <v>5815</v>
      </c>
      <c r="MYA371" s="297" t="s">
        <v>5815</v>
      </c>
      <c r="MYB371" s="297" t="s">
        <v>5815</v>
      </c>
      <c r="MYC371" s="297" t="s">
        <v>5815</v>
      </c>
      <c r="MYD371" s="297" t="s">
        <v>5815</v>
      </c>
      <c r="MYE371" s="297" t="s">
        <v>5815</v>
      </c>
      <c r="MYF371" s="297" t="s">
        <v>5815</v>
      </c>
      <c r="MYG371" s="297" t="s">
        <v>5815</v>
      </c>
      <c r="MYH371" s="297" t="s">
        <v>5815</v>
      </c>
      <c r="MYI371" s="297" t="s">
        <v>5815</v>
      </c>
      <c r="MYJ371" s="297" t="s">
        <v>5815</v>
      </c>
      <c r="MYK371" s="297" t="s">
        <v>5815</v>
      </c>
      <c r="MYL371" s="297" t="s">
        <v>5815</v>
      </c>
      <c r="MYM371" s="297" t="s">
        <v>5815</v>
      </c>
      <c r="MYN371" s="297" t="s">
        <v>5815</v>
      </c>
      <c r="MYO371" s="297" t="s">
        <v>5815</v>
      </c>
      <c r="MYP371" s="297" t="s">
        <v>5815</v>
      </c>
      <c r="MYQ371" s="297" t="s">
        <v>5815</v>
      </c>
      <c r="MYR371" s="297" t="s">
        <v>5815</v>
      </c>
      <c r="MYS371" s="297" t="s">
        <v>5815</v>
      </c>
      <c r="MYT371" s="297" t="s">
        <v>5815</v>
      </c>
      <c r="MYU371" s="297" t="s">
        <v>5815</v>
      </c>
      <c r="MYV371" s="297" t="s">
        <v>5815</v>
      </c>
      <c r="MYW371" s="297" t="s">
        <v>5815</v>
      </c>
      <c r="MYX371" s="297" t="s">
        <v>5815</v>
      </c>
      <c r="MYY371" s="297" t="s">
        <v>5815</v>
      </c>
      <c r="MYZ371" s="297" t="s">
        <v>5815</v>
      </c>
      <c r="MZA371" s="297" t="s">
        <v>5815</v>
      </c>
      <c r="MZB371" s="297" t="s">
        <v>5815</v>
      </c>
      <c r="MZC371" s="297" t="s">
        <v>5815</v>
      </c>
      <c r="MZD371" s="297" t="s">
        <v>5815</v>
      </c>
      <c r="MZE371" s="297" t="s">
        <v>5815</v>
      </c>
      <c r="MZF371" s="297" t="s">
        <v>5815</v>
      </c>
      <c r="MZG371" s="297" t="s">
        <v>5815</v>
      </c>
      <c r="MZH371" s="297" t="s">
        <v>5815</v>
      </c>
      <c r="MZI371" s="297" t="s">
        <v>5815</v>
      </c>
      <c r="MZJ371" s="297" t="s">
        <v>5815</v>
      </c>
      <c r="MZK371" s="297" t="s">
        <v>5815</v>
      </c>
      <c r="MZL371" s="297" t="s">
        <v>5815</v>
      </c>
      <c r="MZM371" s="297" t="s">
        <v>5815</v>
      </c>
      <c r="MZN371" s="297" t="s">
        <v>5815</v>
      </c>
      <c r="MZO371" s="297" t="s">
        <v>5815</v>
      </c>
      <c r="MZP371" s="297" t="s">
        <v>5815</v>
      </c>
      <c r="MZQ371" s="297" t="s">
        <v>5815</v>
      </c>
      <c r="MZR371" s="297" t="s">
        <v>5815</v>
      </c>
      <c r="MZS371" s="297" t="s">
        <v>5815</v>
      </c>
      <c r="MZT371" s="297" t="s">
        <v>5815</v>
      </c>
      <c r="MZU371" s="297" t="s">
        <v>5815</v>
      </c>
      <c r="MZV371" s="297" t="s">
        <v>5815</v>
      </c>
      <c r="MZW371" s="297" t="s">
        <v>5815</v>
      </c>
      <c r="MZX371" s="297" t="s">
        <v>5815</v>
      </c>
      <c r="MZY371" s="297" t="s">
        <v>5815</v>
      </c>
      <c r="MZZ371" s="297" t="s">
        <v>5815</v>
      </c>
      <c r="NAA371" s="297" t="s">
        <v>5815</v>
      </c>
      <c r="NAB371" s="297" t="s">
        <v>5815</v>
      </c>
      <c r="NAC371" s="297" t="s">
        <v>5815</v>
      </c>
      <c r="NAD371" s="297" t="s">
        <v>5815</v>
      </c>
      <c r="NAE371" s="297" t="s">
        <v>5815</v>
      </c>
      <c r="NAF371" s="297" t="s">
        <v>5815</v>
      </c>
      <c r="NAG371" s="297" t="s">
        <v>5815</v>
      </c>
      <c r="NAH371" s="297" t="s">
        <v>5815</v>
      </c>
      <c r="NAI371" s="297" t="s">
        <v>5815</v>
      </c>
      <c r="NAJ371" s="297" t="s">
        <v>5815</v>
      </c>
      <c r="NAK371" s="297" t="s">
        <v>5815</v>
      </c>
      <c r="NAL371" s="297" t="s">
        <v>5815</v>
      </c>
      <c r="NAM371" s="297" t="s">
        <v>5815</v>
      </c>
      <c r="NAN371" s="297" t="s">
        <v>5815</v>
      </c>
      <c r="NAO371" s="297" t="s">
        <v>5815</v>
      </c>
      <c r="NAP371" s="297" t="s">
        <v>5815</v>
      </c>
      <c r="NAQ371" s="297" t="s">
        <v>5815</v>
      </c>
      <c r="NAR371" s="297" t="s">
        <v>5815</v>
      </c>
      <c r="NAS371" s="297" t="s">
        <v>5815</v>
      </c>
      <c r="NAT371" s="297" t="s">
        <v>5815</v>
      </c>
      <c r="NAU371" s="297" t="s">
        <v>5815</v>
      </c>
      <c r="NAV371" s="297" t="s">
        <v>5815</v>
      </c>
      <c r="NAW371" s="297" t="s">
        <v>5815</v>
      </c>
      <c r="NAX371" s="297" t="s">
        <v>5815</v>
      </c>
      <c r="NAY371" s="297" t="s">
        <v>5815</v>
      </c>
      <c r="NAZ371" s="297" t="s">
        <v>5815</v>
      </c>
      <c r="NBA371" s="297" t="s">
        <v>5815</v>
      </c>
      <c r="NBB371" s="297" t="s">
        <v>5815</v>
      </c>
      <c r="NBC371" s="297" t="s">
        <v>5815</v>
      </c>
      <c r="NBD371" s="297" t="s">
        <v>5815</v>
      </c>
      <c r="NBE371" s="297" t="s">
        <v>5815</v>
      </c>
      <c r="NBF371" s="297" t="s">
        <v>5815</v>
      </c>
      <c r="NBG371" s="297" t="s">
        <v>5815</v>
      </c>
      <c r="NBH371" s="297" t="s">
        <v>5815</v>
      </c>
      <c r="NBI371" s="297" t="s">
        <v>5815</v>
      </c>
      <c r="NBJ371" s="297" t="s">
        <v>5815</v>
      </c>
      <c r="NBK371" s="297" t="s">
        <v>5815</v>
      </c>
      <c r="NBL371" s="297" t="s">
        <v>5815</v>
      </c>
      <c r="NBM371" s="297" t="s">
        <v>5815</v>
      </c>
      <c r="NBN371" s="297" t="s">
        <v>5815</v>
      </c>
      <c r="NBO371" s="297" t="s">
        <v>5815</v>
      </c>
      <c r="NBP371" s="297" t="s">
        <v>5815</v>
      </c>
      <c r="NBQ371" s="297" t="s">
        <v>5815</v>
      </c>
      <c r="NBR371" s="297" t="s">
        <v>5815</v>
      </c>
      <c r="NBS371" s="297" t="s">
        <v>5815</v>
      </c>
      <c r="NBT371" s="297" t="s">
        <v>5815</v>
      </c>
      <c r="NBU371" s="297" t="s">
        <v>5815</v>
      </c>
      <c r="NBV371" s="297" t="s">
        <v>5815</v>
      </c>
      <c r="NBW371" s="297" t="s">
        <v>5815</v>
      </c>
      <c r="NBX371" s="297" t="s">
        <v>5815</v>
      </c>
      <c r="NBY371" s="297" t="s">
        <v>5815</v>
      </c>
      <c r="NBZ371" s="297" t="s">
        <v>5815</v>
      </c>
      <c r="NCA371" s="297" t="s">
        <v>5815</v>
      </c>
      <c r="NCB371" s="297" t="s">
        <v>5815</v>
      </c>
      <c r="NCC371" s="297" t="s">
        <v>5815</v>
      </c>
      <c r="NCD371" s="297" t="s">
        <v>5815</v>
      </c>
      <c r="NCE371" s="297" t="s">
        <v>5815</v>
      </c>
      <c r="NCF371" s="297" t="s">
        <v>5815</v>
      </c>
      <c r="NCG371" s="297" t="s">
        <v>5815</v>
      </c>
      <c r="NCH371" s="297" t="s">
        <v>5815</v>
      </c>
      <c r="NCI371" s="297" t="s">
        <v>5815</v>
      </c>
      <c r="NCJ371" s="297" t="s">
        <v>5815</v>
      </c>
      <c r="NCK371" s="297" t="s">
        <v>5815</v>
      </c>
      <c r="NCL371" s="297" t="s">
        <v>5815</v>
      </c>
      <c r="NCM371" s="297" t="s">
        <v>5815</v>
      </c>
      <c r="NCN371" s="297" t="s">
        <v>5815</v>
      </c>
      <c r="NCO371" s="297" t="s">
        <v>5815</v>
      </c>
      <c r="NCP371" s="297" t="s">
        <v>5815</v>
      </c>
      <c r="NCQ371" s="297" t="s">
        <v>5815</v>
      </c>
      <c r="NCR371" s="297" t="s">
        <v>5815</v>
      </c>
      <c r="NCS371" s="297" t="s">
        <v>5815</v>
      </c>
      <c r="NCT371" s="297" t="s">
        <v>5815</v>
      </c>
      <c r="NCU371" s="297" t="s">
        <v>5815</v>
      </c>
      <c r="NCV371" s="297" t="s">
        <v>5815</v>
      </c>
      <c r="NCW371" s="297" t="s">
        <v>5815</v>
      </c>
      <c r="NCX371" s="297" t="s">
        <v>5815</v>
      </c>
      <c r="NCY371" s="297" t="s">
        <v>5815</v>
      </c>
      <c r="NCZ371" s="297" t="s">
        <v>5815</v>
      </c>
      <c r="NDA371" s="297" t="s">
        <v>5815</v>
      </c>
      <c r="NDB371" s="297" t="s">
        <v>5815</v>
      </c>
      <c r="NDC371" s="297" t="s">
        <v>5815</v>
      </c>
      <c r="NDD371" s="297" t="s">
        <v>5815</v>
      </c>
      <c r="NDE371" s="297" t="s">
        <v>5815</v>
      </c>
      <c r="NDF371" s="297" t="s">
        <v>5815</v>
      </c>
      <c r="NDG371" s="297" t="s">
        <v>5815</v>
      </c>
      <c r="NDH371" s="297" t="s">
        <v>5815</v>
      </c>
      <c r="NDI371" s="297" t="s">
        <v>5815</v>
      </c>
      <c r="NDJ371" s="297" t="s">
        <v>5815</v>
      </c>
      <c r="NDK371" s="297" t="s">
        <v>5815</v>
      </c>
      <c r="NDL371" s="297" t="s">
        <v>5815</v>
      </c>
      <c r="NDM371" s="297" t="s">
        <v>5815</v>
      </c>
      <c r="NDN371" s="297" t="s">
        <v>5815</v>
      </c>
      <c r="NDO371" s="297" t="s">
        <v>5815</v>
      </c>
      <c r="NDP371" s="297" t="s">
        <v>5815</v>
      </c>
      <c r="NDQ371" s="297" t="s">
        <v>5815</v>
      </c>
      <c r="NDR371" s="297" t="s">
        <v>5815</v>
      </c>
      <c r="NDS371" s="297" t="s">
        <v>5815</v>
      </c>
      <c r="NDT371" s="297" t="s">
        <v>5815</v>
      </c>
      <c r="NDU371" s="297" t="s">
        <v>5815</v>
      </c>
      <c r="NDV371" s="297" t="s">
        <v>5815</v>
      </c>
      <c r="NDW371" s="297" t="s">
        <v>5815</v>
      </c>
      <c r="NDX371" s="297" t="s">
        <v>5815</v>
      </c>
      <c r="NDY371" s="297" t="s">
        <v>5815</v>
      </c>
      <c r="NDZ371" s="297" t="s">
        <v>5815</v>
      </c>
      <c r="NEA371" s="297" t="s">
        <v>5815</v>
      </c>
      <c r="NEB371" s="297" t="s">
        <v>5815</v>
      </c>
      <c r="NEC371" s="297" t="s">
        <v>5815</v>
      </c>
      <c r="NED371" s="297" t="s">
        <v>5815</v>
      </c>
      <c r="NEE371" s="297" t="s">
        <v>5815</v>
      </c>
      <c r="NEF371" s="297" t="s">
        <v>5815</v>
      </c>
      <c r="NEG371" s="297" t="s">
        <v>5815</v>
      </c>
      <c r="NEH371" s="297" t="s">
        <v>5815</v>
      </c>
      <c r="NEI371" s="297" t="s">
        <v>5815</v>
      </c>
      <c r="NEJ371" s="297" t="s">
        <v>5815</v>
      </c>
      <c r="NEK371" s="297" t="s">
        <v>5815</v>
      </c>
      <c r="NEL371" s="297" t="s">
        <v>5815</v>
      </c>
      <c r="NEM371" s="297" t="s">
        <v>5815</v>
      </c>
      <c r="NEN371" s="297" t="s">
        <v>5815</v>
      </c>
      <c r="NEO371" s="297" t="s">
        <v>5815</v>
      </c>
      <c r="NEP371" s="297" t="s">
        <v>5815</v>
      </c>
      <c r="NEQ371" s="297" t="s">
        <v>5815</v>
      </c>
      <c r="NER371" s="297" t="s">
        <v>5815</v>
      </c>
      <c r="NES371" s="297" t="s">
        <v>5815</v>
      </c>
      <c r="NET371" s="297" t="s">
        <v>5815</v>
      </c>
      <c r="NEU371" s="297" t="s">
        <v>5815</v>
      </c>
      <c r="NEV371" s="297" t="s">
        <v>5815</v>
      </c>
      <c r="NEW371" s="297" t="s">
        <v>5815</v>
      </c>
      <c r="NEX371" s="297" t="s">
        <v>5815</v>
      </c>
      <c r="NEY371" s="297" t="s">
        <v>5815</v>
      </c>
      <c r="NEZ371" s="297" t="s">
        <v>5815</v>
      </c>
      <c r="NFA371" s="297" t="s">
        <v>5815</v>
      </c>
      <c r="NFB371" s="297" t="s">
        <v>5815</v>
      </c>
      <c r="NFC371" s="297" t="s">
        <v>5815</v>
      </c>
      <c r="NFD371" s="297" t="s">
        <v>5815</v>
      </c>
      <c r="NFE371" s="297" t="s">
        <v>5815</v>
      </c>
      <c r="NFF371" s="297" t="s">
        <v>5815</v>
      </c>
      <c r="NFG371" s="297" t="s">
        <v>5815</v>
      </c>
      <c r="NFH371" s="297" t="s">
        <v>5815</v>
      </c>
      <c r="NFI371" s="297" t="s">
        <v>5815</v>
      </c>
      <c r="NFJ371" s="297" t="s">
        <v>5815</v>
      </c>
      <c r="NFK371" s="297" t="s">
        <v>5815</v>
      </c>
      <c r="NFL371" s="297" t="s">
        <v>5815</v>
      </c>
      <c r="NFM371" s="297" t="s">
        <v>5815</v>
      </c>
      <c r="NFN371" s="297" t="s">
        <v>5815</v>
      </c>
      <c r="NFO371" s="297" t="s">
        <v>5815</v>
      </c>
      <c r="NFP371" s="297" t="s">
        <v>5815</v>
      </c>
      <c r="NFQ371" s="297" t="s">
        <v>5815</v>
      </c>
      <c r="NFR371" s="297" t="s">
        <v>5815</v>
      </c>
      <c r="NFS371" s="297" t="s">
        <v>5815</v>
      </c>
      <c r="NFT371" s="297" t="s">
        <v>5815</v>
      </c>
      <c r="NFU371" s="297" t="s">
        <v>5815</v>
      </c>
      <c r="NFV371" s="297" t="s">
        <v>5815</v>
      </c>
      <c r="NFW371" s="297" t="s">
        <v>5815</v>
      </c>
      <c r="NFX371" s="297" t="s">
        <v>5815</v>
      </c>
      <c r="NFY371" s="297" t="s">
        <v>5815</v>
      </c>
      <c r="NFZ371" s="297" t="s">
        <v>5815</v>
      </c>
      <c r="NGA371" s="297" t="s">
        <v>5815</v>
      </c>
      <c r="NGB371" s="297" t="s">
        <v>5815</v>
      </c>
      <c r="NGC371" s="297" t="s">
        <v>5815</v>
      </c>
      <c r="NGD371" s="297" t="s">
        <v>5815</v>
      </c>
      <c r="NGE371" s="297" t="s">
        <v>5815</v>
      </c>
      <c r="NGF371" s="297" t="s">
        <v>5815</v>
      </c>
      <c r="NGG371" s="297" t="s">
        <v>5815</v>
      </c>
      <c r="NGH371" s="297" t="s">
        <v>5815</v>
      </c>
      <c r="NGI371" s="297" t="s">
        <v>5815</v>
      </c>
      <c r="NGJ371" s="297" t="s">
        <v>5815</v>
      </c>
      <c r="NGK371" s="297" t="s">
        <v>5815</v>
      </c>
      <c r="NGL371" s="297" t="s">
        <v>5815</v>
      </c>
      <c r="NGM371" s="297" t="s">
        <v>5815</v>
      </c>
      <c r="NGN371" s="297" t="s">
        <v>5815</v>
      </c>
      <c r="NGO371" s="297" t="s">
        <v>5815</v>
      </c>
      <c r="NGP371" s="297" t="s">
        <v>5815</v>
      </c>
      <c r="NGQ371" s="297" t="s">
        <v>5815</v>
      </c>
      <c r="NGR371" s="297" t="s">
        <v>5815</v>
      </c>
      <c r="NGS371" s="297" t="s">
        <v>5815</v>
      </c>
      <c r="NGT371" s="297" t="s">
        <v>5815</v>
      </c>
      <c r="NGU371" s="297" t="s">
        <v>5815</v>
      </c>
      <c r="NGV371" s="297" t="s">
        <v>5815</v>
      </c>
      <c r="NGW371" s="297" t="s">
        <v>5815</v>
      </c>
      <c r="NGX371" s="297" t="s">
        <v>5815</v>
      </c>
      <c r="NGY371" s="297" t="s">
        <v>5815</v>
      </c>
      <c r="NGZ371" s="297" t="s">
        <v>5815</v>
      </c>
      <c r="NHA371" s="297" t="s">
        <v>5815</v>
      </c>
      <c r="NHB371" s="297" t="s">
        <v>5815</v>
      </c>
      <c r="NHC371" s="297" t="s">
        <v>5815</v>
      </c>
      <c r="NHD371" s="297" t="s">
        <v>5815</v>
      </c>
      <c r="NHE371" s="297" t="s">
        <v>5815</v>
      </c>
      <c r="NHF371" s="297" t="s">
        <v>5815</v>
      </c>
      <c r="NHG371" s="297" t="s">
        <v>5815</v>
      </c>
      <c r="NHH371" s="297" t="s">
        <v>5815</v>
      </c>
      <c r="NHI371" s="297" t="s">
        <v>5815</v>
      </c>
      <c r="NHJ371" s="297" t="s">
        <v>5815</v>
      </c>
      <c r="NHK371" s="297" t="s">
        <v>5815</v>
      </c>
      <c r="NHL371" s="297" t="s">
        <v>5815</v>
      </c>
      <c r="NHM371" s="297" t="s">
        <v>5815</v>
      </c>
      <c r="NHN371" s="297" t="s">
        <v>5815</v>
      </c>
      <c r="NHO371" s="297" t="s">
        <v>5815</v>
      </c>
      <c r="NHP371" s="297" t="s">
        <v>5815</v>
      </c>
      <c r="NHQ371" s="297" t="s">
        <v>5815</v>
      </c>
      <c r="NHR371" s="297" t="s">
        <v>5815</v>
      </c>
      <c r="NHS371" s="297" t="s">
        <v>5815</v>
      </c>
      <c r="NHT371" s="297" t="s">
        <v>5815</v>
      </c>
      <c r="NHU371" s="297" t="s">
        <v>5815</v>
      </c>
      <c r="NHV371" s="297" t="s">
        <v>5815</v>
      </c>
      <c r="NHW371" s="297" t="s">
        <v>5815</v>
      </c>
      <c r="NHX371" s="297" t="s">
        <v>5815</v>
      </c>
      <c r="NHY371" s="297" t="s">
        <v>5815</v>
      </c>
      <c r="NHZ371" s="297" t="s">
        <v>5815</v>
      </c>
      <c r="NIA371" s="297" t="s">
        <v>5815</v>
      </c>
      <c r="NIB371" s="297" t="s">
        <v>5815</v>
      </c>
      <c r="NIC371" s="297" t="s">
        <v>5815</v>
      </c>
      <c r="NID371" s="297" t="s">
        <v>5815</v>
      </c>
      <c r="NIE371" s="297" t="s">
        <v>5815</v>
      </c>
      <c r="NIF371" s="297" t="s">
        <v>5815</v>
      </c>
      <c r="NIG371" s="297" t="s">
        <v>5815</v>
      </c>
      <c r="NIH371" s="297" t="s">
        <v>5815</v>
      </c>
      <c r="NII371" s="297" t="s">
        <v>5815</v>
      </c>
      <c r="NIJ371" s="297" t="s">
        <v>5815</v>
      </c>
      <c r="NIK371" s="297" t="s">
        <v>5815</v>
      </c>
      <c r="NIL371" s="297" t="s">
        <v>5815</v>
      </c>
      <c r="NIM371" s="297" t="s">
        <v>5815</v>
      </c>
      <c r="NIN371" s="297" t="s">
        <v>5815</v>
      </c>
      <c r="NIO371" s="297" t="s">
        <v>5815</v>
      </c>
      <c r="NIP371" s="297" t="s">
        <v>5815</v>
      </c>
      <c r="NIQ371" s="297" t="s">
        <v>5815</v>
      </c>
      <c r="NIR371" s="297" t="s">
        <v>5815</v>
      </c>
      <c r="NIS371" s="297" t="s">
        <v>5815</v>
      </c>
      <c r="NIT371" s="297" t="s">
        <v>5815</v>
      </c>
      <c r="NIU371" s="297" t="s">
        <v>5815</v>
      </c>
      <c r="NIV371" s="297" t="s">
        <v>5815</v>
      </c>
      <c r="NIW371" s="297" t="s">
        <v>5815</v>
      </c>
      <c r="NIX371" s="297" t="s">
        <v>5815</v>
      </c>
      <c r="NIY371" s="297" t="s">
        <v>5815</v>
      </c>
      <c r="NIZ371" s="297" t="s">
        <v>5815</v>
      </c>
      <c r="NJA371" s="297" t="s">
        <v>5815</v>
      </c>
      <c r="NJB371" s="297" t="s">
        <v>5815</v>
      </c>
      <c r="NJC371" s="297" t="s">
        <v>5815</v>
      </c>
      <c r="NJD371" s="297" t="s">
        <v>5815</v>
      </c>
      <c r="NJE371" s="297" t="s">
        <v>5815</v>
      </c>
      <c r="NJF371" s="297" t="s">
        <v>5815</v>
      </c>
      <c r="NJG371" s="297" t="s">
        <v>5815</v>
      </c>
      <c r="NJH371" s="297" t="s">
        <v>5815</v>
      </c>
      <c r="NJI371" s="297" t="s">
        <v>5815</v>
      </c>
      <c r="NJJ371" s="297" t="s">
        <v>5815</v>
      </c>
      <c r="NJK371" s="297" t="s">
        <v>5815</v>
      </c>
      <c r="NJL371" s="297" t="s">
        <v>5815</v>
      </c>
      <c r="NJM371" s="297" t="s">
        <v>5815</v>
      </c>
      <c r="NJN371" s="297" t="s">
        <v>5815</v>
      </c>
      <c r="NJO371" s="297" t="s">
        <v>5815</v>
      </c>
      <c r="NJP371" s="297" t="s">
        <v>5815</v>
      </c>
      <c r="NJQ371" s="297" t="s">
        <v>5815</v>
      </c>
      <c r="NJR371" s="297" t="s">
        <v>5815</v>
      </c>
      <c r="NJS371" s="297" t="s">
        <v>5815</v>
      </c>
      <c r="NJT371" s="297" t="s">
        <v>5815</v>
      </c>
      <c r="NJU371" s="297" t="s">
        <v>5815</v>
      </c>
      <c r="NJV371" s="297" t="s">
        <v>5815</v>
      </c>
      <c r="NJW371" s="297" t="s">
        <v>5815</v>
      </c>
      <c r="NJX371" s="297" t="s">
        <v>5815</v>
      </c>
      <c r="NJY371" s="297" t="s">
        <v>5815</v>
      </c>
      <c r="NJZ371" s="297" t="s">
        <v>5815</v>
      </c>
      <c r="NKA371" s="297" t="s">
        <v>5815</v>
      </c>
      <c r="NKB371" s="297" t="s">
        <v>5815</v>
      </c>
      <c r="NKC371" s="297" t="s">
        <v>5815</v>
      </c>
      <c r="NKD371" s="297" t="s">
        <v>5815</v>
      </c>
      <c r="NKE371" s="297" t="s">
        <v>5815</v>
      </c>
      <c r="NKF371" s="297" t="s">
        <v>5815</v>
      </c>
      <c r="NKG371" s="297" t="s">
        <v>5815</v>
      </c>
      <c r="NKH371" s="297" t="s">
        <v>5815</v>
      </c>
      <c r="NKI371" s="297" t="s">
        <v>5815</v>
      </c>
      <c r="NKJ371" s="297" t="s">
        <v>5815</v>
      </c>
      <c r="NKK371" s="297" t="s">
        <v>5815</v>
      </c>
      <c r="NKL371" s="297" t="s">
        <v>5815</v>
      </c>
      <c r="NKM371" s="297" t="s">
        <v>5815</v>
      </c>
      <c r="NKN371" s="297" t="s">
        <v>5815</v>
      </c>
      <c r="NKO371" s="297" t="s">
        <v>5815</v>
      </c>
      <c r="NKP371" s="297" t="s">
        <v>5815</v>
      </c>
      <c r="NKQ371" s="297" t="s">
        <v>5815</v>
      </c>
      <c r="NKR371" s="297" t="s">
        <v>5815</v>
      </c>
      <c r="NKS371" s="297" t="s">
        <v>5815</v>
      </c>
      <c r="NKT371" s="297" t="s">
        <v>5815</v>
      </c>
      <c r="NKU371" s="297" t="s">
        <v>5815</v>
      </c>
      <c r="NKV371" s="297" t="s">
        <v>5815</v>
      </c>
      <c r="NKW371" s="297" t="s">
        <v>5815</v>
      </c>
      <c r="NKX371" s="297" t="s">
        <v>5815</v>
      </c>
      <c r="NKY371" s="297" t="s">
        <v>5815</v>
      </c>
      <c r="NKZ371" s="297" t="s">
        <v>5815</v>
      </c>
      <c r="NLA371" s="297" t="s">
        <v>5815</v>
      </c>
      <c r="NLB371" s="297" t="s">
        <v>5815</v>
      </c>
      <c r="NLC371" s="297" t="s">
        <v>5815</v>
      </c>
      <c r="NLD371" s="297" t="s">
        <v>5815</v>
      </c>
      <c r="NLE371" s="297" t="s">
        <v>5815</v>
      </c>
      <c r="NLF371" s="297" t="s">
        <v>5815</v>
      </c>
      <c r="NLG371" s="297" t="s">
        <v>5815</v>
      </c>
      <c r="NLH371" s="297" t="s">
        <v>5815</v>
      </c>
      <c r="NLI371" s="297" t="s">
        <v>5815</v>
      </c>
      <c r="NLJ371" s="297" t="s">
        <v>5815</v>
      </c>
      <c r="NLK371" s="297" t="s">
        <v>5815</v>
      </c>
      <c r="NLL371" s="297" t="s">
        <v>5815</v>
      </c>
      <c r="NLM371" s="297" t="s">
        <v>5815</v>
      </c>
      <c r="NLN371" s="297" t="s">
        <v>5815</v>
      </c>
      <c r="NLO371" s="297" t="s">
        <v>5815</v>
      </c>
      <c r="NLP371" s="297" t="s">
        <v>5815</v>
      </c>
      <c r="NLQ371" s="297" t="s">
        <v>5815</v>
      </c>
      <c r="NLR371" s="297" t="s">
        <v>5815</v>
      </c>
      <c r="NLS371" s="297" t="s">
        <v>5815</v>
      </c>
      <c r="NLT371" s="297" t="s">
        <v>5815</v>
      </c>
      <c r="NLU371" s="297" t="s">
        <v>5815</v>
      </c>
      <c r="NLV371" s="297" t="s">
        <v>5815</v>
      </c>
      <c r="NLW371" s="297" t="s">
        <v>5815</v>
      </c>
      <c r="NLX371" s="297" t="s">
        <v>5815</v>
      </c>
      <c r="NLY371" s="297" t="s">
        <v>5815</v>
      </c>
      <c r="NLZ371" s="297" t="s">
        <v>5815</v>
      </c>
      <c r="NMA371" s="297" t="s">
        <v>5815</v>
      </c>
      <c r="NMB371" s="297" t="s">
        <v>5815</v>
      </c>
      <c r="NMC371" s="297" t="s">
        <v>5815</v>
      </c>
      <c r="NMD371" s="297" t="s">
        <v>5815</v>
      </c>
      <c r="NME371" s="297" t="s">
        <v>5815</v>
      </c>
      <c r="NMF371" s="297" t="s">
        <v>5815</v>
      </c>
      <c r="NMG371" s="297" t="s">
        <v>5815</v>
      </c>
      <c r="NMH371" s="297" t="s">
        <v>5815</v>
      </c>
      <c r="NMI371" s="297" t="s">
        <v>5815</v>
      </c>
      <c r="NMJ371" s="297" t="s">
        <v>5815</v>
      </c>
      <c r="NMK371" s="297" t="s">
        <v>5815</v>
      </c>
      <c r="NML371" s="297" t="s">
        <v>5815</v>
      </c>
      <c r="NMM371" s="297" t="s">
        <v>5815</v>
      </c>
      <c r="NMN371" s="297" t="s">
        <v>5815</v>
      </c>
      <c r="NMO371" s="297" t="s">
        <v>5815</v>
      </c>
      <c r="NMP371" s="297" t="s">
        <v>5815</v>
      </c>
      <c r="NMQ371" s="297" t="s">
        <v>5815</v>
      </c>
      <c r="NMR371" s="297" t="s">
        <v>5815</v>
      </c>
      <c r="NMS371" s="297" t="s">
        <v>5815</v>
      </c>
      <c r="NMT371" s="297" t="s">
        <v>5815</v>
      </c>
      <c r="NMU371" s="297" t="s">
        <v>5815</v>
      </c>
      <c r="NMV371" s="297" t="s">
        <v>5815</v>
      </c>
      <c r="NMW371" s="297" t="s">
        <v>5815</v>
      </c>
      <c r="NMX371" s="297" t="s">
        <v>5815</v>
      </c>
      <c r="NMY371" s="297" t="s">
        <v>5815</v>
      </c>
      <c r="NMZ371" s="297" t="s">
        <v>5815</v>
      </c>
      <c r="NNA371" s="297" t="s">
        <v>5815</v>
      </c>
      <c r="NNB371" s="297" t="s">
        <v>5815</v>
      </c>
      <c r="NNC371" s="297" t="s">
        <v>5815</v>
      </c>
      <c r="NND371" s="297" t="s">
        <v>5815</v>
      </c>
      <c r="NNE371" s="297" t="s">
        <v>5815</v>
      </c>
      <c r="NNF371" s="297" t="s">
        <v>5815</v>
      </c>
      <c r="NNG371" s="297" t="s">
        <v>5815</v>
      </c>
      <c r="NNH371" s="297" t="s">
        <v>5815</v>
      </c>
      <c r="NNI371" s="297" t="s">
        <v>5815</v>
      </c>
      <c r="NNJ371" s="297" t="s">
        <v>5815</v>
      </c>
      <c r="NNK371" s="297" t="s">
        <v>5815</v>
      </c>
      <c r="NNL371" s="297" t="s">
        <v>5815</v>
      </c>
      <c r="NNM371" s="297" t="s">
        <v>5815</v>
      </c>
      <c r="NNN371" s="297" t="s">
        <v>5815</v>
      </c>
      <c r="NNO371" s="297" t="s">
        <v>5815</v>
      </c>
      <c r="NNP371" s="297" t="s">
        <v>5815</v>
      </c>
      <c r="NNQ371" s="297" t="s">
        <v>5815</v>
      </c>
      <c r="NNR371" s="297" t="s">
        <v>5815</v>
      </c>
      <c r="NNS371" s="297" t="s">
        <v>5815</v>
      </c>
      <c r="NNT371" s="297" t="s">
        <v>5815</v>
      </c>
      <c r="NNU371" s="297" t="s">
        <v>5815</v>
      </c>
      <c r="NNV371" s="297" t="s">
        <v>5815</v>
      </c>
      <c r="NNW371" s="297" t="s">
        <v>5815</v>
      </c>
      <c r="NNX371" s="297" t="s">
        <v>5815</v>
      </c>
      <c r="NNY371" s="297" t="s">
        <v>5815</v>
      </c>
      <c r="NNZ371" s="297" t="s">
        <v>5815</v>
      </c>
      <c r="NOA371" s="297" t="s">
        <v>5815</v>
      </c>
      <c r="NOB371" s="297" t="s">
        <v>5815</v>
      </c>
      <c r="NOC371" s="297" t="s">
        <v>5815</v>
      </c>
      <c r="NOD371" s="297" t="s">
        <v>5815</v>
      </c>
      <c r="NOE371" s="297" t="s">
        <v>5815</v>
      </c>
      <c r="NOF371" s="297" t="s">
        <v>5815</v>
      </c>
      <c r="NOG371" s="297" t="s">
        <v>5815</v>
      </c>
      <c r="NOH371" s="297" t="s">
        <v>5815</v>
      </c>
      <c r="NOI371" s="297" t="s">
        <v>5815</v>
      </c>
      <c r="NOJ371" s="297" t="s">
        <v>5815</v>
      </c>
      <c r="NOK371" s="297" t="s">
        <v>5815</v>
      </c>
      <c r="NOL371" s="297" t="s">
        <v>5815</v>
      </c>
      <c r="NOM371" s="297" t="s">
        <v>5815</v>
      </c>
      <c r="NON371" s="297" t="s">
        <v>5815</v>
      </c>
      <c r="NOO371" s="297" t="s">
        <v>5815</v>
      </c>
      <c r="NOP371" s="297" t="s">
        <v>5815</v>
      </c>
      <c r="NOQ371" s="297" t="s">
        <v>5815</v>
      </c>
      <c r="NOR371" s="297" t="s">
        <v>5815</v>
      </c>
      <c r="NOS371" s="297" t="s">
        <v>5815</v>
      </c>
      <c r="NOT371" s="297" t="s">
        <v>5815</v>
      </c>
      <c r="NOU371" s="297" t="s">
        <v>5815</v>
      </c>
      <c r="NOV371" s="297" t="s">
        <v>5815</v>
      </c>
      <c r="NOW371" s="297" t="s">
        <v>5815</v>
      </c>
      <c r="NOX371" s="297" t="s">
        <v>5815</v>
      </c>
      <c r="NOY371" s="297" t="s">
        <v>5815</v>
      </c>
      <c r="NOZ371" s="297" t="s">
        <v>5815</v>
      </c>
      <c r="NPA371" s="297" t="s">
        <v>5815</v>
      </c>
      <c r="NPB371" s="297" t="s">
        <v>5815</v>
      </c>
      <c r="NPC371" s="297" t="s">
        <v>5815</v>
      </c>
      <c r="NPD371" s="297" t="s">
        <v>5815</v>
      </c>
      <c r="NPE371" s="297" t="s">
        <v>5815</v>
      </c>
      <c r="NPF371" s="297" t="s">
        <v>5815</v>
      </c>
      <c r="NPG371" s="297" t="s">
        <v>5815</v>
      </c>
      <c r="NPH371" s="297" t="s">
        <v>5815</v>
      </c>
      <c r="NPI371" s="297" t="s">
        <v>5815</v>
      </c>
      <c r="NPJ371" s="297" t="s">
        <v>5815</v>
      </c>
      <c r="NPK371" s="297" t="s">
        <v>5815</v>
      </c>
      <c r="NPL371" s="297" t="s">
        <v>5815</v>
      </c>
      <c r="NPM371" s="297" t="s">
        <v>5815</v>
      </c>
      <c r="NPN371" s="297" t="s">
        <v>5815</v>
      </c>
      <c r="NPO371" s="297" t="s">
        <v>5815</v>
      </c>
      <c r="NPP371" s="297" t="s">
        <v>5815</v>
      </c>
      <c r="NPQ371" s="297" t="s">
        <v>5815</v>
      </c>
      <c r="NPR371" s="297" t="s">
        <v>5815</v>
      </c>
      <c r="NPS371" s="297" t="s">
        <v>5815</v>
      </c>
      <c r="NPT371" s="297" t="s">
        <v>5815</v>
      </c>
      <c r="NPU371" s="297" t="s">
        <v>5815</v>
      </c>
      <c r="NPV371" s="297" t="s">
        <v>5815</v>
      </c>
      <c r="NPW371" s="297" t="s">
        <v>5815</v>
      </c>
      <c r="NPX371" s="297" t="s">
        <v>5815</v>
      </c>
      <c r="NPY371" s="297" t="s">
        <v>5815</v>
      </c>
      <c r="NPZ371" s="297" t="s">
        <v>5815</v>
      </c>
      <c r="NQA371" s="297" t="s">
        <v>5815</v>
      </c>
      <c r="NQB371" s="297" t="s">
        <v>5815</v>
      </c>
      <c r="NQC371" s="297" t="s">
        <v>5815</v>
      </c>
      <c r="NQD371" s="297" t="s">
        <v>5815</v>
      </c>
      <c r="NQE371" s="297" t="s">
        <v>5815</v>
      </c>
      <c r="NQF371" s="297" t="s">
        <v>5815</v>
      </c>
      <c r="NQG371" s="297" t="s">
        <v>5815</v>
      </c>
      <c r="NQH371" s="297" t="s">
        <v>5815</v>
      </c>
      <c r="NQI371" s="297" t="s">
        <v>5815</v>
      </c>
      <c r="NQJ371" s="297" t="s">
        <v>5815</v>
      </c>
      <c r="NQK371" s="297" t="s">
        <v>5815</v>
      </c>
      <c r="NQL371" s="297" t="s">
        <v>5815</v>
      </c>
      <c r="NQM371" s="297" t="s">
        <v>5815</v>
      </c>
      <c r="NQN371" s="297" t="s">
        <v>5815</v>
      </c>
      <c r="NQO371" s="297" t="s">
        <v>5815</v>
      </c>
      <c r="NQP371" s="297" t="s">
        <v>5815</v>
      </c>
      <c r="NQQ371" s="297" t="s">
        <v>5815</v>
      </c>
      <c r="NQR371" s="297" t="s">
        <v>5815</v>
      </c>
      <c r="NQS371" s="297" t="s">
        <v>5815</v>
      </c>
      <c r="NQT371" s="297" t="s">
        <v>5815</v>
      </c>
      <c r="NQU371" s="297" t="s">
        <v>5815</v>
      </c>
      <c r="NQV371" s="297" t="s">
        <v>5815</v>
      </c>
      <c r="NQW371" s="297" t="s">
        <v>5815</v>
      </c>
      <c r="NQX371" s="297" t="s">
        <v>5815</v>
      </c>
      <c r="NQY371" s="297" t="s">
        <v>5815</v>
      </c>
      <c r="NQZ371" s="297" t="s">
        <v>5815</v>
      </c>
      <c r="NRA371" s="297" t="s">
        <v>5815</v>
      </c>
      <c r="NRB371" s="297" t="s">
        <v>5815</v>
      </c>
      <c r="NRC371" s="297" t="s">
        <v>5815</v>
      </c>
      <c r="NRD371" s="297" t="s">
        <v>5815</v>
      </c>
      <c r="NRE371" s="297" t="s">
        <v>5815</v>
      </c>
      <c r="NRF371" s="297" t="s">
        <v>5815</v>
      </c>
      <c r="NRG371" s="297" t="s">
        <v>5815</v>
      </c>
      <c r="NRH371" s="297" t="s">
        <v>5815</v>
      </c>
      <c r="NRI371" s="297" t="s">
        <v>5815</v>
      </c>
      <c r="NRJ371" s="297" t="s">
        <v>5815</v>
      </c>
      <c r="NRK371" s="297" t="s">
        <v>5815</v>
      </c>
      <c r="NRL371" s="297" t="s">
        <v>5815</v>
      </c>
      <c r="NRM371" s="297" t="s">
        <v>5815</v>
      </c>
      <c r="NRN371" s="297" t="s">
        <v>5815</v>
      </c>
      <c r="NRO371" s="297" t="s">
        <v>5815</v>
      </c>
      <c r="NRP371" s="297" t="s">
        <v>5815</v>
      </c>
      <c r="NRQ371" s="297" t="s">
        <v>5815</v>
      </c>
      <c r="NRR371" s="297" t="s">
        <v>5815</v>
      </c>
      <c r="NRS371" s="297" t="s">
        <v>5815</v>
      </c>
      <c r="NRT371" s="297" t="s">
        <v>5815</v>
      </c>
      <c r="NRU371" s="297" t="s">
        <v>5815</v>
      </c>
      <c r="NRV371" s="297" t="s">
        <v>5815</v>
      </c>
      <c r="NRW371" s="297" t="s">
        <v>5815</v>
      </c>
      <c r="NRX371" s="297" t="s">
        <v>5815</v>
      </c>
      <c r="NRY371" s="297" t="s">
        <v>5815</v>
      </c>
      <c r="NRZ371" s="297" t="s">
        <v>5815</v>
      </c>
      <c r="NSA371" s="297" t="s">
        <v>5815</v>
      </c>
      <c r="NSB371" s="297" t="s">
        <v>5815</v>
      </c>
      <c r="NSC371" s="297" t="s">
        <v>5815</v>
      </c>
      <c r="NSD371" s="297" t="s">
        <v>5815</v>
      </c>
      <c r="NSE371" s="297" t="s">
        <v>5815</v>
      </c>
      <c r="NSF371" s="297" t="s">
        <v>5815</v>
      </c>
      <c r="NSG371" s="297" t="s">
        <v>5815</v>
      </c>
      <c r="NSH371" s="297" t="s">
        <v>5815</v>
      </c>
      <c r="NSI371" s="297" t="s">
        <v>5815</v>
      </c>
      <c r="NSJ371" s="297" t="s">
        <v>5815</v>
      </c>
      <c r="NSK371" s="297" t="s">
        <v>5815</v>
      </c>
      <c r="NSL371" s="297" t="s">
        <v>5815</v>
      </c>
      <c r="NSM371" s="297" t="s">
        <v>5815</v>
      </c>
      <c r="NSN371" s="297" t="s">
        <v>5815</v>
      </c>
      <c r="NSO371" s="297" t="s">
        <v>5815</v>
      </c>
      <c r="NSP371" s="297" t="s">
        <v>5815</v>
      </c>
      <c r="NSQ371" s="297" t="s">
        <v>5815</v>
      </c>
      <c r="NSR371" s="297" t="s">
        <v>5815</v>
      </c>
      <c r="NSS371" s="297" t="s">
        <v>5815</v>
      </c>
      <c r="NST371" s="297" t="s">
        <v>5815</v>
      </c>
      <c r="NSU371" s="297" t="s">
        <v>5815</v>
      </c>
      <c r="NSV371" s="297" t="s">
        <v>5815</v>
      </c>
      <c r="NSW371" s="297" t="s">
        <v>5815</v>
      </c>
      <c r="NSX371" s="297" t="s">
        <v>5815</v>
      </c>
      <c r="NSY371" s="297" t="s">
        <v>5815</v>
      </c>
      <c r="NSZ371" s="297" t="s">
        <v>5815</v>
      </c>
      <c r="NTA371" s="297" t="s">
        <v>5815</v>
      </c>
      <c r="NTB371" s="297" t="s">
        <v>5815</v>
      </c>
      <c r="NTC371" s="297" t="s">
        <v>5815</v>
      </c>
      <c r="NTD371" s="297" t="s">
        <v>5815</v>
      </c>
      <c r="NTE371" s="297" t="s">
        <v>5815</v>
      </c>
      <c r="NTF371" s="297" t="s">
        <v>5815</v>
      </c>
      <c r="NTG371" s="297" t="s">
        <v>5815</v>
      </c>
      <c r="NTH371" s="297" t="s">
        <v>5815</v>
      </c>
      <c r="NTI371" s="297" t="s">
        <v>5815</v>
      </c>
      <c r="NTJ371" s="297" t="s">
        <v>5815</v>
      </c>
      <c r="NTK371" s="297" t="s">
        <v>5815</v>
      </c>
      <c r="NTL371" s="297" t="s">
        <v>5815</v>
      </c>
      <c r="NTM371" s="297" t="s">
        <v>5815</v>
      </c>
      <c r="NTN371" s="297" t="s">
        <v>5815</v>
      </c>
      <c r="NTO371" s="297" t="s">
        <v>5815</v>
      </c>
      <c r="NTP371" s="297" t="s">
        <v>5815</v>
      </c>
      <c r="NTQ371" s="297" t="s">
        <v>5815</v>
      </c>
      <c r="NTR371" s="297" t="s">
        <v>5815</v>
      </c>
      <c r="NTS371" s="297" t="s">
        <v>5815</v>
      </c>
      <c r="NTT371" s="297" t="s">
        <v>5815</v>
      </c>
      <c r="NTU371" s="297" t="s">
        <v>5815</v>
      </c>
      <c r="NTV371" s="297" t="s">
        <v>5815</v>
      </c>
      <c r="NTW371" s="297" t="s">
        <v>5815</v>
      </c>
      <c r="NTX371" s="297" t="s">
        <v>5815</v>
      </c>
      <c r="NTY371" s="297" t="s">
        <v>5815</v>
      </c>
      <c r="NTZ371" s="297" t="s">
        <v>5815</v>
      </c>
      <c r="NUA371" s="297" t="s">
        <v>5815</v>
      </c>
      <c r="NUB371" s="297" t="s">
        <v>5815</v>
      </c>
      <c r="NUC371" s="297" t="s">
        <v>5815</v>
      </c>
      <c r="NUD371" s="297" t="s">
        <v>5815</v>
      </c>
      <c r="NUE371" s="297" t="s">
        <v>5815</v>
      </c>
      <c r="NUF371" s="297" t="s">
        <v>5815</v>
      </c>
      <c r="NUG371" s="297" t="s">
        <v>5815</v>
      </c>
      <c r="NUH371" s="297" t="s">
        <v>5815</v>
      </c>
      <c r="NUI371" s="297" t="s">
        <v>5815</v>
      </c>
      <c r="NUJ371" s="297" t="s">
        <v>5815</v>
      </c>
      <c r="NUK371" s="297" t="s">
        <v>5815</v>
      </c>
      <c r="NUL371" s="297" t="s">
        <v>5815</v>
      </c>
      <c r="NUM371" s="297" t="s">
        <v>5815</v>
      </c>
      <c r="NUN371" s="297" t="s">
        <v>5815</v>
      </c>
      <c r="NUO371" s="297" t="s">
        <v>5815</v>
      </c>
      <c r="NUP371" s="297" t="s">
        <v>5815</v>
      </c>
      <c r="NUQ371" s="297" t="s">
        <v>5815</v>
      </c>
      <c r="NUR371" s="297" t="s">
        <v>5815</v>
      </c>
      <c r="NUS371" s="297" t="s">
        <v>5815</v>
      </c>
      <c r="NUT371" s="297" t="s">
        <v>5815</v>
      </c>
      <c r="NUU371" s="297" t="s">
        <v>5815</v>
      </c>
      <c r="NUV371" s="297" t="s">
        <v>5815</v>
      </c>
      <c r="NUW371" s="297" t="s">
        <v>5815</v>
      </c>
      <c r="NUX371" s="297" t="s">
        <v>5815</v>
      </c>
      <c r="NUY371" s="297" t="s">
        <v>5815</v>
      </c>
      <c r="NUZ371" s="297" t="s">
        <v>5815</v>
      </c>
      <c r="NVA371" s="297" t="s">
        <v>5815</v>
      </c>
      <c r="NVB371" s="297" t="s">
        <v>5815</v>
      </c>
      <c r="NVC371" s="297" t="s">
        <v>5815</v>
      </c>
      <c r="NVD371" s="297" t="s">
        <v>5815</v>
      </c>
      <c r="NVE371" s="297" t="s">
        <v>5815</v>
      </c>
      <c r="NVF371" s="297" t="s">
        <v>5815</v>
      </c>
      <c r="NVG371" s="297" t="s">
        <v>5815</v>
      </c>
      <c r="NVH371" s="297" t="s">
        <v>5815</v>
      </c>
      <c r="NVI371" s="297" t="s">
        <v>5815</v>
      </c>
      <c r="NVJ371" s="297" t="s">
        <v>5815</v>
      </c>
      <c r="NVK371" s="297" t="s">
        <v>5815</v>
      </c>
      <c r="NVL371" s="297" t="s">
        <v>5815</v>
      </c>
      <c r="NVM371" s="297" t="s">
        <v>5815</v>
      </c>
      <c r="NVN371" s="297" t="s">
        <v>5815</v>
      </c>
      <c r="NVO371" s="297" t="s">
        <v>5815</v>
      </c>
      <c r="NVP371" s="297" t="s">
        <v>5815</v>
      </c>
      <c r="NVQ371" s="297" t="s">
        <v>5815</v>
      </c>
      <c r="NVR371" s="297" t="s">
        <v>5815</v>
      </c>
      <c r="NVS371" s="297" t="s">
        <v>5815</v>
      </c>
      <c r="NVT371" s="297" t="s">
        <v>5815</v>
      </c>
      <c r="NVU371" s="297" t="s">
        <v>5815</v>
      </c>
      <c r="NVV371" s="297" t="s">
        <v>5815</v>
      </c>
      <c r="NVW371" s="297" t="s">
        <v>5815</v>
      </c>
      <c r="NVX371" s="297" t="s">
        <v>5815</v>
      </c>
      <c r="NVY371" s="297" t="s">
        <v>5815</v>
      </c>
      <c r="NVZ371" s="297" t="s">
        <v>5815</v>
      </c>
      <c r="NWA371" s="297" t="s">
        <v>5815</v>
      </c>
      <c r="NWB371" s="297" t="s">
        <v>5815</v>
      </c>
      <c r="NWC371" s="297" t="s">
        <v>5815</v>
      </c>
      <c r="NWD371" s="297" t="s">
        <v>5815</v>
      </c>
      <c r="NWE371" s="297" t="s">
        <v>5815</v>
      </c>
      <c r="NWF371" s="297" t="s">
        <v>5815</v>
      </c>
      <c r="NWG371" s="297" t="s">
        <v>5815</v>
      </c>
      <c r="NWH371" s="297" t="s">
        <v>5815</v>
      </c>
      <c r="NWI371" s="297" t="s">
        <v>5815</v>
      </c>
      <c r="NWJ371" s="297" t="s">
        <v>5815</v>
      </c>
      <c r="NWK371" s="297" t="s">
        <v>5815</v>
      </c>
      <c r="NWL371" s="297" t="s">
        <v>5815</v>
      </c>
      <c r="NWM371" s="297" t="s">
        <v>5815</v>
      </c>
      <c r="NWN371" s="297" t="s">
        <v>5815</v>
      </c>
      <c r="NWO371" s="297" t="s">
        <v>5815</v>
      </c>
      <c r="NWP371" s="297" t="s">
        <v>5815</v>
      </c>
      <c r="NWQ371" s="297" t="s">
        <v>5815</v>
      </c>
      <c r="NWR371" s="297" t="s">
        <v>5815</v>
      </c>
      <c r="NWS371" s="297" t="s">
        <v>5815</v>
      </c>
      <c r="NWT371" s="297" t="s">
        <v>5815</v>
      </c>
      <c r="NWU371" s="297" t="s">
        <v>5815</v>
      </c>
      <c r="NWV371" s="297" t="s">
        <v>5815</v>
      </c>
      <c r="NWW371" s="297" t="s">
        <v>5815</v>
      </c>
      <c r="NWX371" s="297" t="s">
        <v>5815</v>
      </c>
      <c r="NWY371" s="297" t="s">
        <v>5815</v>
      </c>
      <c r="NWZ371" s="297" t="s">
        <v>5815</v>
      </c>
      <c r="NXA371" s="297" t="s">
        <v>5815</v>
      </c>
      <c r="NXB371" s="297" t="s">
        <v>5815</v>
      </c>
      <c r="NXC371" s="297" t="s">
        <v>5815</v>
      </c>
      <c r="NXD371" s="297" t="s">
        <v>5815</v>
      </c>
      <c r="NXE371" s="297" t="s">
        <v>5815</v>
      </c>
      <c r="NXF371" s="297" t="s">
        <v>5815</v>
      </c>
      <c r="NXG371" s="297" t="s">
        <v>5815</v>
      </c>
      <c r="NXH371" s="297" t="s">
        <v>5815</v>
      </c>
      <c r="NXI371" s="297" t="s">
        <v>5815</v>
      </c>
      <c r="NXJ371" s="297" t="s">
        <v>5815</v>
      </c>
      <c r="NXK371" s="297" t="s">
        <v>5815</v>
      </c>
      <c r="NXL371" s="297" t="s">
        <v>5815</v>
      </c>
      <c r="NXM371" s="297" t="s">
        <v>5815</v>
      </c>
      <c r="NXN371" s="297" t="s">
        <v>5815</v>
      </c>
      <c r="NXO371" s="297" t="s">
        <v>5815</v>
      </c>
      <c r="NXP371" s="297" t="s">
        <v>5815</v>
      </c>
      <c r="NXQ371" s="297" t="s">
        <v>5815</v>
      </c>
      <c r="NXR371" s="297" t="s">
        <v>5815</v>
      </c>
      <c r="NXS371" s="297" t="s">
        <v>5815</v>
      </c>
      <c r="NXT371" s="297" t="s">
        <v>5815</v>
      </c>
      <c r="NXU371" s="297" t="s">
        <v>5815</v>
      </c>
      <c r="NXV371" s="297" t="s">
        <v>5815</v>
      </c>
      <c r="NXW371" s="297" t="s">
        <v>5815</v>
      </c>
      <c r="NXX371" s="297" t="s">
        <v>5815</v>
      </c>
      <c r="NXY371" s="297" t="s">
        <v>5815</v>
      </c>
      <c r="NXZ371" s="297" t="s">
        <v>5815</v>
      </c>
      <c r="NYA371" s="297" t="s">
        <v>5815</v>
      </c>
      <c r="NYB371" s="297" t="s">
        <v>5815</v>
      </c>
      <c r="NYC371" s="297" t="s">
        <v>5815</v>
      </c>
      <c r="NYD371" s="297" t="s">
        <v>5815</v>
      </c>
      <c r="NYE371" s="297" t="s">
        <v>5815</v>
      </c>
      <c r="NYF371" s="297" t="s">
        <v>5815</v>
      </c>
      <c r="NYG371" s="297" t="s">
        <v>5815</v>
      </c>
      <c r="NYH371" s="297" t="s">
        <v>5815</v>
      </c>
      <c r="NYI371" s="297" t="s">
        <v>5815</v>
      </c>
      <c r="NYJ371" s="297" t="s">
        <v>5815</v>
      </c>
      <c r="NYK371" s="297" t="s">
        <v>5815</v>
      </c>
      <c r="NYL371" s="297" t="s">
        <v>5815</v>
      </c>
      <c r="NYM371" s="297" t="s">
        <v>5815</v>
      </c>
      <c r="NYN371" s="297" t="s">
        <v>5815</v>
      </c>
      <c r="NYO371" s="297" t="s">
        <v>5815</v>
      </c>
      <c r="NYP371" s="297" t="s">
        <v>5815</v>
      </c>
      <c r="NYQ371" s="297" t="s">
        <v>5815</v>
      </c>
      <c r="NYR371" s="297" t="s">
        <v>5815</v>
      </c>
      <c r="NYS371" s="297" t="s">
        <v>5815</v>
      </c>
      <c r="NYT371" s="297" t="s">
        <v>5815</v>
      </c>
      <c r="NYU371" s="297" t="s">
        <v>5815</v>
      </c>
      <c r="NYV371" s="297" t="s">
        <v>5815</v>
      </c>
      <c r="NYW371" s="297" t="s">
        <v>5815</v>
      </c>
      <c r="NYX371" s="297" t="s">
        <v>5815</v>
      </c>
      <c r="NYY371" s="297" t="s">
        <v>5815</v>
      </c>
      <c r="NYZ371" s="297" t="s">
        <v>5815</v>
      </c>
      <c r="NZA371" s="297" t="s">
        <v>5815</v>
      </c>
      <c r="NZB371" s="297" t="s">
        <v>5815</v>
      </c>
      <c r="NZC371" s="297" t="s">
        <v>5815</v>
      </c>
      <c r="NZD371" s="297" t="s">
        <v>5815</v>
      </c>
      <c r="NZE371" s="297" t="s">
        <v>5815</v>
      </c>
      <c r="NZF371" s="297" t="s">
        <v>5815</v>
      </c>
      <c r="NZG371" s="297" t="s">
        <v>5815</v>
      </c>
      <c r="NZH371" s="297" t="s">
        <v>5815</v>
      </c>
      <c r="NZI371" s="297" t="s">
        <v>5815</v>
      </c>
      <c r="NZJ371" s="297" t="s">
        <v>5815</v>
      </c>
      <c r="NZK371" s="297" t="s">
        <v>5815</v>
      </c>
      <c r="NZL371" s="297" t="s">
        <v>5815</v>
      </c>
      <c r="NZM371" s="297" t="s">
        <v>5815</v>
      </c>
      <c r="NZN371" s="297" t="s">
        <v>5815</v>
      </c>
      <c r="NZO371" s="297" t="s">
        <v>5815</v>
      </c>
      <c r="NZP371" s="297" t="s">
        <v>5815</v>
      </c>
      <c r="NZQ371" s="297" t="s">
        <v>5815</v>
      </c>
      <c r="NZR371" s="297" t="s">
        <v>5815</v>
      </c>
      <c r="NZS371" s="297" t="s">
        <v>5815</v>
      </c>
      <c r="NZT371" s="297" t="s">
        <v>5815</v>
      </c>
      <c r="NZU371" s="297" t="s">
        <v>5815</v>
      </c>
      <c r="NZV371" s="297" t="s">
        <v>5815</v>
      </c>
      <c r="NZW371" s="297" t="s">
        <v>5815</v>
      </c>
      <c r="NZX371" s="297" t="s">
        <v>5815</v>
      </c>
      <c r="NZY371" s="297" t="s">
        <v>5815</v>
      </c>
      <c r="NZZ371" s="297" t="s">
        <v>5815</v>
      </c>
      <c r="OAA371" s="297" t="s">
        <v>5815</v>
      </c>
      <c r="OAB371" s="297" t="s">
        <v>5815</v>
      </c>
      <c r="OAC371" s="297" t="s">
        <v>5815</v>
      </c>
      <c r="OAD371" s="297" t="s">
        <v>5815</v>
      </c>
      <c r="OAE371" s="297" t="s">
        <v>5815</v>
      </c>
      <c r="OAF371" s="297" t="s">
        <v>5815</v>
      </c>
      <c r="OAG371" s="297" t="s">
        <v>5815</v>
      </c>
      <c r="OAH371" s="297" t="s">
        <v>5815</v>
      </c>
      <c r="OAI371" s="297" t="s">
        <v>5815</v>
      </c>
      <c r="OAJ371" s="297" t="s">
        <v>5815</v>
      </c>
      <c r="OAK371" s="297" t="s">
        <v>5815</v>
      </c>
      <c r="OAL371" s="297" t="s">
        <v>5815</v>
      </c>
      <c r="OAM371" s="297" t="s">
        <v>5815</v>
      </c>
      <c r="OAN371" s="297" t="s">
        <v>5815</v>
      </c>
      <c r="OAO371" s="297" t="s">
        <v>5815</v>
      </c>
      <c r="OAP371" s="297" t="s">
        <v>5815</v>
      </c>
      <c r="OAQ371" s="297" t="s">
        <v>5815</v>
      </c>
      <c r="OAR371" s="297" t="s">
        <v>5815</v>
      </c>
      <c r="OAS371" s="297" t="s">
        <v>5815</v>
      </c>
      <c r="OAT371" s="297" t="s">
        <v>5815</v>
      </c>
      <c r="OAU371" s="297" t="s">
        <v>5815</v>
      </c>
      <c r="OAV371" s="297" t="s">
        <v>5815</v>
      </c>
      <c r="OAW371" s="297" t="s">
        <v>5815</v>
      </c>
      <c r="OAX371" s="297" t="s">
        <v>5815</v>
      </c>
      <c r="OAY371" s="297" t="s">
        <v>5815</v>
      </c>
      <c r="OAZ371" s="297" t="s">
        <v>5815</v>
      </c>
      <c r="OBA371" s="297" t="s">
        <v>5815</v>
      </c>
      <c r="OBB371" s="297" t="s">
        <v>5815</v>
      </c>
      <c r="OBC371" s="297" t="s">
        <v>5815</v>
      </c>
      <c r="OBD371" s="297" t="s">
        <v>5815</v>
      </c>
      <c r="OBE371" s="297" t="s">
        <v>5815</v>
      </c>
      <c r="OBF371" s="297" t="s">
        <v>5815</v>
      </c>
      <c r="OBG371" s="297" t="s">
        <v>5815</v>
      </c>
      <c r="OBH371" s="297" t="s">
        <v>5815</v>
      </c>
      <c r="OBI371" s="297" t="s">
        <v>5815</v>
      </c>
      <c r="OBJ371" s="297" t="s">
        <v>5815</v>
      </c>
      <c r="OBK371" s="297" t="s">
        <v>5815</v>
      </c>
      <c r="OBL371" s="297" t="s">
        <v>5815</v>
      </c>
      <c r="OBM371" s="297" t="s">
        <v>5815</v>
      </c>
      <c r="OBN371" s="297" t="s">
        <v>5815</v>
      </c>
      <c r="OBO371" s="297" t="s">
        <v>5815</v>
      </c>
      <c r="OBP371" s="297" t="s">
        <v>5815</v>
      </c>
      <c r="OBQ371" s="297" t="s">
        <v>5815</v>
      </c>
      <c r="OBR371" s="297" t="s">
        <v>5815</v>
      </c>
      <c r="OBS371" s="297" t="s">
        <v>5815</v>
      </c>
      <c r="OBT371" s="297" t="s">
        <v>5815</v>
      </c>
      <c r="OBU371" s="297" t="s">
        <v>5815</v>
      </c>
      <c r="OBV371" s="297" t="s">
        <v>5815</v>
      </c>
      <c r="OBW371" s="297" t="s">
        <v>5815</v>
      </c>
      <c r="OBX371" s="297" t="s">
        <v>5815</v>
      </c>
      <c r="OBY371" s="297" t="s">
        <v>5815</v>
      </c>
      <c r="OBZ371" s="297" t="s">
        <v>5815</v>
      </c>
      <c r="OCA371" s="297" t="s">
        <v>5815</v>
      </c>
      <c r="OCB371" s="297" t="s">
        <v>5815</v>
      </c>
      <c r="OCC371" s="297" t="s">
        <v>5815</v>
      </c>
      <c r="OCD371" s="297" t="s">
        <v>5815</v>
      </c>
      <c r="OCE371" s="297" t="s">
        <v>5815</v>
      </c>
      <c r="OCF371" s="297" t="s">
        <v>5815</v>
      </c>
      <c r="OCG371" s="297" t="s">
        <v>5815</v>
      </c>
      <c r="OCH371" s="297" t="s">
        <v>5815</v>
      </c>
      <c r="OCI371" s="297" t="s">
        <v>5815</v>
      </c>
      <c r="OCJ371" s="297" t="s">
        <v>5815</v>
      </c>
      <c r="OCK371" s="297" t="s">
        <v>5815</v>
      </c>
      <c r="OCL371" s="297" t="s">
        <v>5815</v>
      </c>
      <c r="OCM371" s="297" t="s">
        <v>5815</v>
      </c>
      <c r="OCN371" s="297" t="s">
        <v>5815</v>
      </c>
      <c r="OCO371" s="297" t="s">
        <v>5815</v>
      </c>
      <c r="OCP371" s="297" t="s">
        <v>5815</v>
      </c>
      <c r="OCQ371" s="297" t="s">
        <v>5815</v>
      </c>
      <c r="OCR371" s="297" t="s">
        <v>5815</v>
      </c>
      <c r="OCS371" s="297" t="s">
        <v>5815</v>
      </c>
      <c r="OCT371" s="297" t="s">
        <v>5815</v>
      </c>
      <c r="OCU371" s="297" t="s">
        <v>5815</v>
      </c>
      <c r="OCV371" s="297" t="s">
        <v>5815</v>
      </c>
      <c r="OCW371" s="297" t="s">
        <v>5815</v>
      </c>
      <c r="OCX371" s="297" t="s">
        <v>5815</v>
      </c>
      <c r="OCY371" s="297" t="s">
        <v>5815</v>
      </c>
      <c r="OCZ371" s="297" t="s">
        <v>5815</v>
      </c>
      <c r="ODA371" s="297" t="s">
        <v>5815</v>
      </c>
      <c r="ODB371" s="297" t="s">
        <v>5815</v>
      </c>
      <c r="ODC371" s="297" t="s">
        <v>5815</v>
      </c>
      <c r="ODD371" s="297" t="s">
        <v>5815</v>
      </c>
      <c r="ODE371" s="297" t="s">
        <v>5815</v>
      </c>
      <c r="ODF371" s="297" t="s">
        <v>5815</v>
      </c>
      <c r="ODG371" s="297" t="s">
        <v>5815</v>
      </c>
      <c r="ODH371" s="297" t="s">
        <v>5815</v>
      </c>
      <c r="ODI371" s="297" t="s">
        <v>5815</v>
      </c>
      <c r="ODJ371" s="297" t="s">
        <v>5815</v>
      </c>
      <c r="ODK371" s="297" t="s">
        <v>5815</v>
      </c>
      <c r="ODL371" s="297" t="s">
        <v>5815</v>
      </c>
      <c r="ODM371" s="297" t="s">
        <v>5815</v>
      </c>
      <c r="ODN371" s="297" t="s">
        <v>5815</v>
      </c>
      <c r="ODO371" s="297" t="s">
        <v>5815</v>
      </c>
      <c r="ODP371" s="297" t="s">
        <v>5815</v>
      </c>
      <c r="ODQ371" s="297" t="s">
        <v>5815</v>
      </c>
      <c r="ODR371" s="297" t="s">
        <v>5815</v>
      </c>
      <c r="ODS371" s="297" t="s">
        <v>5815</v>
      </c>
      <c r="ODT371" s="297" t="s">
        <v>5815</v>
      </c>
      <c r="ODU371" s="297" t="s">
        <v>5815</v>
      </c>
      <c r="ODV371" s="297" t="s">
        <v>5815</v>
      </c>
      <c r="ODW371" s="297" t="s">
        <v>5815</v>
      </c>
      <c r="ODX371" s="297" t="s">
        <v>5815</v>
      </c>
      <c r="ODY371" s="297" t="s">
        <v>5815</v>
      </c>
      <c r="ODZ371" s="297" t="s">
        <v>5815</v>
      </c>
      <c r="OEA371" s="297" t="s">
        <v>5815</v>
      </c>
      <c r="OEB371" s="297" t="s">
        <v>5815</v>
      </c>
      <c r="OEC371" s="297" t="s">
        <v>5815</v>
      </c>
      <c r="OED371" s="297" t="s">
        <v>5815</v>
      </c>
      <c r="OEE371" s="297" t="s">
        <v>5815</v>
      </c>
      <c r="OEF371" s="297" t="s">
        <v>5815</v>
      </c>
      <c r="OEG371" s="297" t="s">
        <v>5815</v>
      </c>
      <c r="OEH371" s="297" t="s">
        <v>5815</v>
      </c>
      <c r="OEI371" s="297" t="s">
        <v>5815</v>
      </c>
      <c r="OEJ371" s="297" t="s">
        <v>5815</v>
      </c>
      <c r="OEK371" s="297" t="s">
        <v>5815</v>
      </c>
      <c r="OEL371" s="297" t="s">
        <v>5815</v>
      </c>
      <c r="OEM371" s="297" t="s">
        <v>5815</v>
      </c>
      <c r="OEN371" s="297" t="s">
        <v>5815</v>
      </c>
      <c r="OEO371" s="297" t="s">
        <v>5815</v>
      </c>
      <c r="OEP371" s="297" t="s">
        <v>5815</v>
      </c>
      <c r="OEQ371" s="297" t="s">
        <v>5815</v>
      </c>
      <c r="OER371" s="297" t="s">
        <v>5815</v>
      </c>
      <c r="OES371" s="297" t="s">
        <v>5815</v>
      </c>
      <c r="OET371" s="297" t="s">
        <v>5815</v>
      </c>
      <c r="OEU371" s="297" t="s">
        <v>5815</v>
      </c>
      <c r="OEV371" s="297" t="s">
        <v>5815</v>
      </c>
      <c r="OEW371" s="297" t="s">
        <v>5815</v>
      </c>
      <c r="OEX371" s="297" t="s">
        <v>5815</v>
      </c>
      <c r="OEY371" s="297" t="s">
        <v>5815</v>
      </c>
      <c r="OEZ371" s="297" t="s">
        <v>5815</v>
      </c>
      <c r="OFA371" s="297" t="s">
        <v>5815</v>
      </c>
      <c r="OFB371" s="297" t="s">
        <v>5815</v>
      </c>
      <c r="OFC371" s="297" t="s">
        <v>5815</v>
      </c>
      <c r="OFD371" s="297" t="s">
        <v>5815</v>
      </c>
      <c r="OFE371" s="297" t="s">
        <v>5815</v>
      </c>
      <c r="OFF371" s="297" t="s">
        <v>5815</v>
      </c>
      <c r="OFG371" s="297" t="s">
        <v>5815</v>
      </c>
      <c r="OFH371" s="297" t="s">
        <v>5815</v>
      </c>
      <c r="OFI371" s="297" t="s">
        <v>5815</v>
      </c>
      <c r="OFJ371" s="297" t="s">
        <v>5815</v>
      </c>
      <c r="OFK371" s="297" t="s">
        <v>5815</v>
      </c>
      <c r="OFL371" s="297" t="s">
        <v>5815</v>
      </c>
      <c r="OFM371" s="297" t="s">
        <v>5815</v>
      </c>
      <c r="OFN371" s="297" t="s">
        <v>5815</v>
      </c>
      <c r="OFO371" s="297" t="s">
        <v>5815</v>
      </c>
      <c r="OFP371" s="297" t="s">
        <v>5815</v>
      </c>
      <c r="OFQ371" s="297" t="s">
        <v>5815</v>
      </c>
      <c r="OFR371" s="297" t="s">
        <v>5815</v>
      </c>
      <c r="OFS371" s="297" t="s">
        <v>5815</v>
      </c>
      <c r="OFT371" s="297" t="s">
        <v>5815</v>
      </c>
      <c r="OFU371" s="297" t="s">
        <v>5815</v>
      </c>
      <c r="OFV371" s="297" t="s">
        <v>5815</v>
      </c>
      <c r="OFW371" s="297" t="s">
        <v>5815</v>
      </c>
      <c r="OFX371" s="297" t="s">
        <v>5815</v>
      </c>
      <c r="OFY371" s="297" t="s">
        <v>5815</v>
      </c>
      <c r="OFZ371" s="297" t="s">
        <v>5815</v>
      </c>
      <c r="OGA371" s="297" t="s">
        <v>5815</v>
      </c>
      <c r="OGB371" s="297" t="s">
        <v>5815</v>
      </c>
      <c r="OGC371" s="297" t="s">
        <v>5815</v>
      </c>
      <c r="OGD371" s="297" t="s">
        <v>5815</v>
      </c>
      <c r="OGE371" s="297" t="s">
        <v>5815</v>
      </c>
      <c r="OGF371" s="297" t="s">
        <v>5815</v>
      </c>
      <c r="OGG371" s="297" t="s">
        <v>5815</v>
      </c>
      <c r="OGH371" s="297" t="s">
        <v>5815</v>
      </c>
      <c r="OGI371" s="297" t="s">
        <v>5815</v>
      </c>
      <c r="OGJ371" s="297" t="s">
        <v>5815</v>
      </c>
      <c r="OGK371" s="297" t="s">
        <v>5815</v>
      </c>
      <c r="OGL371" s="297" t="s">
        <v>5815</v>
      </c>
      <c r="OGM371" s="297" t="s">
        <v>5815</v>
      </c>
      <c r="OGN371" s="297" t="s">
        <v>5815</v>
      </c>
      <c r="OGO371" s="297" t="s">
        <v>5815</v>
      </c>
      <c r="OGP371" s="297" t="s">
        <v>5815</v>
      </c>
      <c r="OGQ371" s="297" t="s">
        <v>5815</v>
      </c>
      <c r="OGR371" s="297" t="s">
        <v>5815</v>
      </c>
      <c r="OGS371" s="297" t="s">
        <v>5815</v>
      </c>
      <c r="OGT371" s="297" t="s">
        <v>5815</v>
      </c>
      <c r="OGU371" s="297" t="s">
        <v>5815</v>
      </c>
      <c r="OGV371" s="297" t="s">
        <v>5815</v>
      </c>
      <c r="OGW371" s="297" t="s">
        <v>5815</v>
      </c>
      <c r="OGX371" s="297" t="s">
        <v>5815</v>
      </c>
      <c r="OGY371" s="297" t="s">
        <v>5815</v>
      </c>
      <c r="OGZ371" s="297" t="s">
        <v>5815</v>
      </c>
      <c r="OHA371" s="297" t="s">
        <v>5815</v>
      </c>
      <c r="OHB371" s="297" t="s">
        <v>5815</v>
      </c>
      <c r="OHC371" s="297" t="s">
        <v>5815</v>
      </c>
      <c r="OHD371" s="297" t="s">
        <v>5815</v>
      </c>
      <c r="OHE371" s="297" t="s">
        <v>5815</v>
      </c>
      <c r="OHF371" s="297" t="s">
        <v>5815</v>
      </c>
      <c r="OHG371" s="297" t="s">
        <v>5815</v>
      </c>
      <c r="OHH371" s="297" t="s">
        <v>5815</v>
      </c>
      <c r="OHI371" s="297" t="s">
        <v>5815</v>
      </c>
      <c r="OHJ371" s="297" t="s">
        <v>5815</v>
      </c>
      <c r="OHK371" s="297" t="s">
        <v>5815</v>
      </c>
      <c r="OHL371" s="297" t="s">
        <v>5815</v>
      </c>
      <c r="OHM371" s="297" t="s">
        <v>5815</v>
      </c>
      <c r="OHN371" s="297" t="s">
        <v>5815</v>
      </c>
      <c r="OHO371" s="297" t="s">
        <v>5815</v>
      </c>
      <c r="OHP371" s="297" t="s">
        <v>5815</v>
      </c>
      <c r="OHQ371" s="297" t="s">
        <v>5815</v>
      </c>
      <c r="OHR371" s="297" t="s">
        <v>5815</v>
      </c>
      <c r="OHS371" s="297" t="s">
        <v>5815</v>
      </c>
      <c r="OHT371" s="297" t="s">
        <v>5815</v>
      </c>
      <c r="OHU371" s="297" t="s">
        <v>5815</v>
      </c>
      <c r="OHV371" s="297" t="s">
        <v>5815</v>
      </c>
      <c r="OHW371" s="297" t="s">
        <v>5815</v>
      </c>
      <c r="OHX371" s="297" t="s">
        <v>5815</v>
      </c>
      <c r="OHY371" s="297" t="s">
        <v>5815</v>
      </c>
      <c r="OHZ371" s="297" t="s">
        <v>5815</v>
      </c>
      <c r="OIA371" s="297" t="s">
        <v>5815</v>
      </c>
      <c r="OIB371" s="297" t="s">
        <v>5815</v>
      </c>
      <c r="OIC371" s="297" t="s">
        <v>5815</v>
      </c>
      <c r="OID371" s="297" t="s">
        <v>5815</v>
      </c>
      <c r="OIE371" s="297" t="s">
        <v>5815</v>
      </c>
      <c r="OIF371" s="297" t="s">
        <v>5815</v>
      </c>
      <c r="OIG371" s="297" t="s">
        <v>5815</v>
      </c>
      <c r="OIH371" s="297" t="s">
        <v>5815</v>
      </c>
      <c r="OII371" s="297" t="s">
        <v>5815</v>
      </c>
      <c r="OIJ371" s="297" t="s">
        <v>5815</v>
      </c>
      <c r="OIK371" s="297" t="s">
        <v>5815</v>
      </c>
      <c r="OIL371" s="297" t="s">
        <v>5815</v>
      </c>
      <c r="OIM371" s="297" t="s">
        <v>5815</v>
      </c>
      <c r="OIN371" s="297" t="s">
        <v>5815</v>
      </c>
      <c r="OIO371" s="297" t="s">
        <v>5815</v>
      </c>
      <c r="OIP371" s="297" t="s">
        <v>5815</v>
      </c>
      <c r="OIQ371" s="297" t="s">
        <v>5815</v>
      </c>
      <c r="OIR371" s="297" t="s">
        <v>5815</v>
      </c>
      <c r="OIS371" s="297" t="s">
        <v>5815</v>
      </c>
      <c r="OIT371" s="297" t="s">
        <v>5815</v>
      </c>
      <c r="OIU371" s="297" t="s">
        <v>5815</v>
      </c>
      <c r="OIV371" s="297" t="s">
        <v>5815</v>
      </c>
      <c r="OIW371" s="297" t="s">
        <v>5815</v>
      </c>
      <c r="OIX371" s="297" t="s">
        <v>5815</v>
      </c>
      <c r="OIY371" s="297" t="s">
        <v>5815</v>
      </c>
      <c r="OIZ371" s="297" t="s">
        <v>5815</v>
      </c>
      <c r="OJA371" s="297" t="s">
        <v>5815</v>
      </c>
      <c r="OJB371" s="297" t="s">
        <v>5815</v>
      </c>
      <c r="OJC371" s="297" t="s">
        <v>5815</v>
      </c>
      <c r="OJD371" s="297" t="s">
        <v>5815</v>
      </c>
      <c r="OJE371" s="297" t="s">
        <v>5815</v>
      </c>
      <c r="OJF371" s="297" t="s">
        <v>5815</v>
      </c>
      <c r="OJG371" s="297" t="s">
        <v>5815</v>
      </c>
      <c r="OJH371" s="297" t="s">
        <v>5815</v>
      </c>
      <c r="OJI371" s="297" t="s">
        <v>5815</v>
      </c>
      <c r="OJJ371" s="297" t="s">
        <v>5815</v>
      </c>
      <c r="OJK371" s="297" t="s">
        <v>5815</v>
      </c>
      <c r="OJL371" s="297" t="s">
        <v>5815</v>
      </c>
      <c r="OJM371" s="297" t="s">
        <v>5815</v>
      </c>
      <c r="OJN371" s="297" t="s">
        <v>5815</v>
      </c>
      <c r="OJO371" s="297" t="s">
        <v>5815</v>
      </c>
      <c r="OJP371" s="297" t="s">
        <v>5815</v>
      </c>
      <c r="OJQ371" s="297" t="s">
        <v>5815</v>
      </c>
      <c r="OJR371" s="297" t="s">
        <v>5815</v>
      </c>
      <c r="OJS371" s="297" t="s">
        <v>5815</v>
      </c>
      <c r="OJT371" s="297" t="s">
        <v>5815</v>
      </c>
      <c r="OJU371" s="297" t="s">
        <v>5815</v>
      </c>
      <c r="OJV371" s="297" t="s">
        <v>5815</v>
      </c>
      <c r="OJW371" s="297" t="s">
        <v>5815</v>
      </c>
      <c r="OJX371" s="297" t="s">
        <v>5815</v>
      </c>
      <c r="OJY371" s="297" t="s">
        <v>5815</v>
      </c>
      <c r="OJZ371" s="297" t="s">
        <v>5815</v>
      </c>
      <c r="OKA371" s="297" t="s">
        <v>5815</v>
      </c>
      <c r="OKB371" s="297" t="s">
        <v>5815</v>
      </c>
      <c r="OKC371" s="297" t="s">
        <v>5815</v>
      </c>
      <c r="OKD371" s="297" t="s">
        <v>5815</v>
      </c>
      <c r="OKE371" s="297" t="s">
        <v>5815</v>
      </c>
      <c r="OKF371" s="297" t="s">
        <v>5815</v>
      </c>
      <c r="OKG371" s="297" t="s">
        <v>5815</v>
      </c>
      <c r="OKH371" s="297" t="s">
        <v>5815</v>
      </c>
      <c r="OKI371" s="297" t="s">
        <v>5815</v>
      </c>
      <c r="OKJ371" s="297" t="s">
        <v>5815</v>
      </c>
      <c r="OKK371" s="297" t="s">
        <v>5815</v>
      </c>
      <c r="OKL371" s="297" t="s">
        <v>5815</v>
      </c>
      <c r="OKM371" s="297" t="s">
        <v>5815</v>
      </c>
      <c r="OKN371" s="297" t="s">
        <v>5815</v>
      </c>
      <c r="OKO371" s="297" t="s">
        <v>5815</v>
      </c>
      <c r="OKP371" s="297" t="s">
        <v>5815</v>
      </c>
      <c r="OKQ371" s="297" t="s">
        <v>5815</v>
      </c>
      <c r="OKR371" s="297" t="s">
        <v>5815</v>
      </c>
      <c r="OKS371" s="297" t="s">
        <v>5815</v>
      </c>
      <c r="OKT371" s="297" t="s">
        <v>5815</v>
      </c>
      <c r="OKU371" s="297" t="s">
        <v>5815</v>
      </c>
      <c r="OKV371" s="297" t="s">
        <v>5815</v>
      </c>
      <c r="OKW371" s="297" t="s">
        <v>5815</v>
      </c>
      <c r="OKX371" s="297" t="s">
        <v>5815</v>
      </c>
      <c r="OKY371" s="297" t="s">
        <v>5815</v>
      </c>
      <c r="OKZ371" s="297" t="s">
        <v>5815</v>
      </c>
      <c r="OLA371" s="297" t="s">
        <v>5815</v>
      </c>
      <c r="OLB371" s="297" t="s">
        <v>5815</v>
      </c>
      <c r="OLC371" s="297" t="s">
        <v>5815</v>
      </c>
      <c r="OLD371" s="297" t="s">
        <v>5815</v>
      </c>
      <c r="OLE371" s="297" t="s">
        <v>5815</v>
      </c>
      <c r="OLF371" s="297" t="s">
        <v>5815</v>
      </c>
      <c r="OLG371" s="297" t="s">
        <v>5815</v>
      </c>
      <c r="OLH371" s="297" t="s">
        <v>5815</v>
      </c>
      <c r="OLI371" s="297" t="s">
        <v>5815</v>
      </c>
      <c r="OLJ371" s="297" t="s">
        <v>5815</v>
      </c>
      <c r="OLK371" s="297" t="s">
        <v>5815</v>
      </c>
      <c r="OLL371" s="297" t="s">
        <v>5815</v>
      </c>
      <c r="OLM371" s="297" t="s">
        <v>5815</v>
      </c>
      <c r="OLN371" s="297" t="s">
        <v>5815</v>
      </c>
      <c r="OLO371" s="297" t="s">
        <v>5815</v>
      </c>
      <c r="OLP371" s="297" t="s">
        <v>5815</v>
      </c>
      <c r="OLQ371" s="297" t="s">
        <v>5815</v>
      </c>
      <c r="OLR371" s="297" t="s">
        <v>5815</v>
      </c>
      <c r="OLS371" s="297" t="s">
        <v>5815</v>
      </c>
      <c r="OLT371" s="297" t="s">
        <v>5815</v>
      </c>
      <c r="OLU371" s="297" t="s">
        <v>5815</v>
      </c>
      <c r="OLV371" s="297" t="s">
        <v>5815</v>
      </c>
      <c r="OLW371" s="297" t="s">
        <v>5815</v>
      </c>
      <c r="OLX371" s="297" t="s">
        <v>5815</v>
      </c>
      <c r="OLY371" s="297" t="s">
        <v>5815</v>
      </c>
      <c r="OLZ371" s="297" t="s">
        <v>5815</v>
      </c>
      <c r="OMA371" s="297" t="s">
        <v>5815</v>
      </c>
      <c r="OMB371" s="297" t="s">
        <v>5815</v>
      </c>
      <c r="OMC371" s="297" t="s">
        <v>5815</v>
      </c>
      <c r="OMD371" s="297" t="s">
        <v>5815</v>
      </c>
      <c r="OME371" s="297" t="s">
        <v>5815</v>
      </c>
      <c r="OMF371" s="297" t="s">
        <v>5815</v>
      </c>
      <c r="OMG371" s="297" t="s">
        <v>5815</v>
      </c>
      <c r="OMH371" s="297" t="s">
        <v>5815</v>
      </c>
      <c r="OMI371" s="297" t="s">
        <v>5815</v>
      </c>
      <c r="OMJ371" s="297" t="s">
        <v>5815</v>
      </c>
      <c r="OMK371" s="297" t="s">
        <v>5815</v>
      </c>
      <c r="OML371" s="297" t="s">
        <v>5815</v>
      </c>
      <c r="OMM371" s="297" t="s">
        <v>5815</v>
      </c>
      <c r="OMN371" s="297" t="s">
        <v>5815</v>
      </c>
      <c r="OMO371" s="297" t="s">
        <v>5815</v>
      </c>
      <c r="OMP371" s="297" t="s">
        <v>5815</v>
      </c>
      <c r="OMQ371" s="297" t="s">
        <v>5815</v>
      </c>
      <c r="OMR371" s="297" t="s">
        <v>5815</v>
      </c>
      <c r="OMS371" s="297" t="s">
        <v>5815</v>
      </c>
      <c r="OMT371" s="297" t="s">
        <v>5815</v>
      </c>
      <c r="OMU371" s="297" t="s">
        <v>5815</v>
      </c>
      <c r="OMV371" s="297" t="s">
        <v>5815</v>
      </c>
      <c r="OMW371" s="297" t="s">
        <v>5815</v>
      </c>
      <c r="OMX371" s="297" t="s">
        <v>5815</v>
      </c>
      <c r="OMY371" s="297" t="s">
        <v>5815</v>
      </c>
      <c r="OMZ371" s="297" t="s">
        <v>5815</v>
      </c>
      <c r="ONA371" s="297" t="s">
        <v>5815</v>
      </c>
      <c r="ONB371" s="297" t="s">
        <v>5815</v>
      </c>
      <c r="ONC371" s="297" t="s">
        <v>5815</v>
      </c>
      <c r="OND371" s="297" t="s">
        <v>5815</v>
      </c>
      <c r="ONE371" s="297" t="s">
        <v>5815</v>
      </c>
      <c r="ONF371" s="297" t="s">
        <v>5815</v>
      </c>
      <c r="ONG371" s="297" t="s">
        <v>5815</v>
      </c>
      <c r="ONH371" s="297" t="s">
        <v>5815</v>
      </c>
      <c r="ONI371" s="297" t="s">
        <v>5815</v>
      </c>
      <c r="ONJ371" s="297" t="s">
        <v>5815</v>
      </c>
      <c r="ONK371" s="297" t="s">
        <v>5815</v>
      </c>
      <c r="ONL371" s="297" t="s">
        <v>5815</v>
      </c>
      <c r="ONM371" s="297" t="s">
        <v>5815</v>
      </c>
      <c r="ONN371" s="297" t="s">
        <v>5815</v>
      </c>
      <c r="ONO371" s="297" t="s">
        <v>5815</v>
      </c>
      <c r="ONP371" s="297" t="s">
        <v>5815</v>
      </c>
      <c r="ONQ371" s="297" t="s">
        <v>5815</v>
      </c>
      <c r="ONR371" s="297" t="s">
        <v>5815</v>
      </c>
      <c r="ONS371" s="297" t="s">
        <v>5815</v>
      </c>
      <c r="ONT371" s="297" t="s">
        <v>5815</v>
      </c>
      <c r="ONU371" s="297" t="s">
        <v>5815</v>
      </c>
      <c r="ONV371" s="297" t="s">
        <v>5815</v>
      </c>
      <c r="ONW371" s="297" t="s">
        <v>5815</v>
      </c>
      <c r="ONX371" s="297" t="s">
        <v>5815</v>
      </c>
      <c r="ONY371" s="297" t="s">
        <v>5815</v>
      </c>
      <c r="ONZ371" s="297" t="s">
        <v>5815</v>
      </c>
      <c r="OOA371" s="297" t="s">
        <v>5815</v>
      </c>
      <c r="OOB371" s="297" t="s">
        <v>5815</v>
      </c>
      <c r="OOC371" s="297" t="s">
        <v>5815</v>
      </c>
      <c r="OOD371" s="297" t="s">
        <v>5815</v>
      </c>
      <c r="OOE371" s="297" t="s">
        <v>5815</v>
      </c>
      <c r="OOF371" s="297" t="s">
        <v>5815</v>
      </c>
      <c r="OOG371" s="297" t="s">
        <v>5815</v>
      </c>
      <c r="OOH371" s="297" t="s">
        <v>5815</v>
      </c>
      <c r="OOI371" s="297" t="s">
        <v>5815</v>
      </c>
      <c r="OOJ371" s="297" t="s">
        <v>5815</v>
      </c>
      <c r="OOK371" s="297" t="s">
        <v>5815</v>
      </c>
      <c r="OOL371" s="297" t="s">
        <v>5815</v>
      </c>
      <c r="OOM371" s="297" t="s">
        <v>5815</v>
      </c>
      <c r="OON371" s="297" t="s">
        <v>5815</v>
      </c>
      <c r="OOO371" s="297" t="s">
        <v>5815</v>
      </c>
      <c r="OOP371" s="297" t="s">
        <v>5815</v>
      </c>
      <c r="OOQ371" s="297" t="s">
        <v>5815</v>
      </c>
      <c r="OOR371" s="297" t="s">
        <v>5815</v>
      </c>
      <c r="OOS371" s="297" t="s">
        <v>5815</v>
      </c>
      <c r="OOT371" s="297" t="s">
        <v>5815</v>
      </c>
      <c r="OOU371" s="297" t="s">
        <v>5815</v>
      </c>
      <c r="OOV371" s="297" t="s">
        <v>5815</v>
      </c>
      <c r="OOW371" s="297" t="s">
        <v>5815</v>
      </c>
      <c r="OOX371" s="297" t="s">
        <v>5815</v>
      </c>
      <c r="OOY371" s="297" t="s">
        <v>5815</v>
      </c>
      <c r="OOZ371" s="297" t="s">
        <v>5815</v>
      </c>
      <c r="OPA371" s="297" t="s">
        <v>5815</v>
      </c>
      <c r="OPB371" s="297" t="s">
        <v>5815</v>
      </c>
      <c r="OPC371" s="297" t="s">
        <v>5815</v>
      </c>
      <c r="OPD371" s="297" t="s">
        <v>5815</v>
      </c>
      <c r="OPE371" s="297" t="s">
        <v>5815</v>
      </c>
      <c r="OPF371" s="297" t="s">
        <v>5815</v>
      </c>
      <c r="OPG371" s="297" t="s">
        <v>5815</v>
      </c>
      <c r="OPH371" s="297" t="s">
        <v>5815</v>
      </c>
      <c r="OPI371" s="297" t="s">
        <v>5815</v>
      </c>
      <c r="OPJ371" s="297" t="s">
        <v>5815</v>
      </c>
      <c r="OPK371" s="297" t="s">
        <v>5815</v>
      </c>
      <c r="OPL371" s="297" t="s">
        <v>5815</v>
      </c>
      <c r="OPM371" s="297" t="s">
        <v>5815</v>
      </c>
      <c r="OPN371" s="297" t="s">
        <v>5815</v>
      </c>
      <c r="OPO371" s="297" t="s">
        <v>5815</v>
      </c>
      <c r="OPP371" s="297" t="s">
        <v>5815</v>
      </c>
      <c r="OPQ371" s="297" t="s">
        <v>5815</v>
      </c>
      <c r="OPR371" s="297" t="s">
        <v>5815</v>
      </c>
      <c r="OPS371" s="297" t="s">
        <v>5815</v>
      </c>
      <c r="OPT371" s="297" t="s">
        <v>5815</v>
      </c>
      <c r="OPU371" s="297" t="s">
        <v>5815</v>
      </c>
      <c r="OPV371" s="297" t="s">
        <v>5815</v>
      </c>
      <c r="OPW371" s="297" t="s">
        <v>5815</v>
      </c>
      <c r="OPX371" s="297" t="s">
        <v>5815</v>
      </c>
      <c r="OPY371" s="297" t="s">
        <v>5815</v>
      </c>
      <c r="OPZ371" s="297" t="s">
        <v>5815</v>
      </c>
      <c r="OQA371" s="297" t="s">
        <v>5815</v>
      </c>
      <c r="OQB371" s="297" t="s">
        <v>5815</v>
      </c>
      <c r="OQC371" s="297" t="s">
        <v>5815</v>
      </c>
      <c r="OQD371" s="297" t="s">
        <v>5815</v>
      </c>
      <c r="OQE371" s="297" t="s">
        <v>5815</v>
      </c>
      <c r="OQF371" s="297" t="s">
        <v>5815</v>
      </c>
      <c r="OQG371" s="297" t="s">
        <v>5815</v>
      </c>
      <c r="OQH371" s="297" t="s">
        <v>5815</v>
      </c>
      <c r="OQI371" s="297" t="s">
        <v>5815</v>
      </c>
      <c r="OQJ371" s="297" t="s">
        <v>5815</v>
      </c>
      <c r="OQK371" s="297" t="s">
        <v>5815</v>
      </c>
      <c r="OQL371" s="297" t="s">
        <v>5815</v>
      </c>
      <c r="OQM371" s="297" t="s">
        <v>5815</v>
      </c>
      <c r="OQN371" s="297" t="s">
        <v>5815</v>
      </c>
      <c r="OQO371" s="297" t="s">
        <v>5815</v>
      </c>
      <c r="OQP371" s="297" t="s">
        <v>5815</v>
      </c>
      <c r="OQQ371" s="297" t="s">
        <v>5815</v>
      </c>
      <c r="OQR371" s="297" t="s">
        <v>5815</v>
      </c>
      <c r="OQS371" s="297" t="s">
        <v>5815</v>
      </c>
      <c r="OQT371" s="297" t="s">
        <v>5815</v>
      </c>
      <c r="OQU371" s="297" t="s">
        <v>5815</v>
      </c>
      <c r="OQV371" s="297" t="s">
        <v>5815</v>
      </c>
      <c r="OQW371" s="297" t="s">
        <v>5815</v>
      </c>
      <c r="OQX371" s="297" t="s">
        <v>5815</v>
      </c>
      <c r="OQY371" s="297" t="s">
        <v>5815</v>
      </c>
      <c r="OQZ371" s="297" t="s">
        <v>5815</v>
      </c>
      <c r="ORA371" s="297" t="s">
        <v>5815</v>
      </c>
      <c r="ORB371" s="297" t="s">
        <v>5815</v>
      </c>
      <c r="ORC371" s="297" t="s">
        <v>5815</v>
      </c>
      <c r="ORD371" s="297" t="s">
        <v>5815</v>
      </c>
      <c r="ORE371" s="297" t="s">
        <v>5815</v>
      </c>
      <c r="ORF371" s="297" t="s">
        <v>5815</v>
      </c>
      <c r="ORG371" s="297" t="s">
        <v>5815</v>
      </c>
      <c r="ORH371" s="297" t="s">
        <v>5815</v>
      </c>
      <c r="ORI371" s="297" t="s">
        <v>5815</v>
      </c>
      <c r="ORJ371" s="297" t="s">
        <v>5815</v>
      </c>
      <c r="ORK371" s="297" t="s">
        <v>5815</v>
      </c>
      <c r="ORL371" s="297" t="s">
        <v>5815</v>
      </c>
      <c r="ORM371" s="297" t="s">
        <v>5815</v>
      </c>
      <c r="ORN371" s="297" t="s">
        <v>5815</v>
      </c>
      <c r="ORO371" s="297" t="s">
        <v>5815</v>
      </c>
      <c r="ORP371" s="297" t="s">
        <v>5815</v>
      </c>
      <c r="ORQ371" s="297" t="s">
        <v>5815</v>
      </c>
      <c r="ORR371" s="297" t="s">
        <v>5815</v>
      </c>
      <c r="ORS371" s="297" t="s">
        <v>5815</v>
      </c>
      <c r="ORT371" s="297" t="s">
        <v>5815</v>
      </c>
      <c r="ORU371" s="297" t="s">
        <v>5815</v>
      </c>
      <c r="ORV371" s="297" t="s">
        <v>5815</v>
      </c>
      <c r="ORW371" s="297" t="s">
        <v>5815</v>
      </c>
      <c r="ORX371" s="297" t="s">
        <v>5815</v>
      </c>
      <c r="ORY371" s="297" t="s">
        <v>5815</v>
      </c>
      <c r="ORZ371" s="297" t="s">
        <v>5815</v>
      </c>
      <c r="OSA371" s="297" t="s">
        <v>5815</v>
      </c>
      <c r="OSB371" s="297" t="s">
        <v>5815</v>
      </c>
      <c r="OSC371" s="297" t="s">
        <v>5815</v>
      </c>
      <c r="OSD371" s="297" t="s">
        <v>5815</v>
      </c>
      <c r="OSE371" s="297" t="s">
        <v>5815</v>
      </c>
      <c r="OSF371" s="297" t="s">
        <v>5815</v>
      </c>
      <c r="OSG371" s="297" t="s">
        <v>5815</v>
      </c>
      <c r="OSH371" s="297" t="s">
        <v>5815</v>
      </c>
      <c r="OSI371" s="297" t="s">
        <v>5815</v>
      </c>
      <c r="OSJ371" s="297" t="s">
        <v>5815</v>
      </c>
      <c r="OSK371" s="297" t="s">
        <v>5815</v>
      </c>
      <c r="OSL371" s="297" t="s">
        <v>5815</v>
      </c>
      <c r="OSM371" s="297" t="s">
        <v>5815</v>
      </c>
      <c r="OSN371" s="297" t="s">
        <v>5815</v>
      </c>
      <c r="OSO371" s="297" t="s">
        <v>5815</v>
      </c>
      <c r="OSP371" s="297" t="s">
        <v>5815</v>
      </c>
      <c r="OSQ371" s="297" t="s">
        <v>5815</v>
      </c>
      <c r="OSR371" s="297" t="s">
        <v>5815</v>
      </c>
      <c r="OSS371" s="297" t="s">
        <v>5815</v>
      </c>
      <c r="OST371" s="297" t="s">
        <v>5815</v>
      </c>
      <c r="OSU371" s="297" t="s">
        <v>5815</v>
      </c>
      <c r="OSV371" s="297" t="s">
        <v>5815</v>
      </c>
      <c r="OSW371" s="297" t="s">
        <v>5815</v>
      </c>
      <c r="OSX371" s="297" t="s">
        <v>5815</v>
      </c>
      <c r="OSY371" s="297" t="s">
        <v>5815</v>
      </c>
      <c r="OSZ371" s="297" t="s">
        <v>5815</v>
      </c>
      <c r="OTA371" s="297" t="s">
        <v>5815</v>
      </c>
      <c r="OTB371" s="297" t="s">
        <v>5815</v>
      </c>
      <c r="OTC371" s="297" t="s">
        <v>5815</v>
      </c>
      <c r="OTD371" s="297" t="s">
        <v>5815</v>
      </c>
      <c r="OTE371" s="297" t="s">
        <v>5815</v>
      </c>
      <c r="OTF371" s="297" t="s">
        <v>5815</v>
      </c>
      <c r="OTG371" s="297" t="s">
        <v>5815</v>
      </c>
      <c r="OTH371" s="297" t="s">
        <v>5815</v>
      </c>
      <c r="OTI371" s="297" t="s">
        <v>5815</v>
      </c>
      <c r="OTJ371" s="297" t="s">
        <v>5815</v>
      </c>
      <c r="OTK371" s="297" t="s">
        <v>5815</v>
      </c>
      <c r="OTL371" s="297" t="s">
        <v>5815</v>
      </c>
      <c r="OTM371" s="297" t="s">
        <v>5815</v>
      </c>
      <c r="OTN371" s="297" t="s">
        <v>5815</v>
      </c>
      <c r="OTO371" s="297" t="s">
        <v>5815</v>
      </c>
      <c r="OTP371" s="297" t="s">
        <v>5815</v>
      </c>
      <c r="OTQ371" s="297" t="s">
        <v>5815</v>
      </c>
      <c r="OTR371" s="297" t="s">
        <v>5815</v>
      </c>
      <c r="OTS371" s="297" t="s">
        <v>5815</v>
      </c>
      <c r="OTT371" s="297" t="s">
        <v>5815</v>
      </c>
      <c r="OTU371" s="297" t="s">
        <v>5815</v>
      </c>
      <c r="OTV371" s="297" t="s">
        <v>5815</v>
      </c>
      <c r="OTW371" s="297" t="s">
        <v>5815</v>
      </c>
      <c r="OTX371" s="297" t="s">
        <v>5815</v>
      </c>
      <c r="OTY371" s="297" t="s">
        <v>5815</v>
      </c>
      <c r="OTZ371" s="297" t="s">
        <v>5815</v>
      </c>
      <c r="OUA371" s="297" t="s">
        <v>5815</v>
      </c>
      <c r="OUB371" s="297" t="s">
        <v>5815</v>
      </c>
      <c r="OUC371" s="297" t="s">
        <v>5815</v>
      </c>
      <c r="OUD371" s="297" t="s">
        <v>5815</v>
      </c>
      <c r="OUE371" s="297" t="s">
        <v>5815</v>
      </c>
      <c r="OUF371" s="297" t="s">
        <v>5815</v>
      </c>
      <c r="OUG371" s="297" t="s">
        <v>5815</v>
      </c>
      <c r="OUH371" s="297" t="s">
        <v>5815</v>
      </c>
      <c r="OUI371" s="297" t="s">
        <v>5815</v>
      </c>
      <c r="OUJ371" s="297" t="s">
        <v>5815</v>
      </c>
      <c r="OUK371" s="297" t="s">
        <v>5815</v>
      </c>
      <c r="OUL371" s="297" t="s">
        <v>5815</v>
      </c>
      <c r="OUM371" s="297" t="s">
        <v>5815</v>
      </c>
      <c r="OUN371" s="297" t="s">
        <v>5815</v>
      </c>
      <c r="OUO371" s="297" t="s">
        <v>5815</v>
      </c>
      <c r="OUP371" s="297" t="s">
        <v>5815</v>
      </c>
      <c r="OUQ371" s="297" t="s">
        <v>5815</v>
      </c>
      <c r="OUR371" s="297" t="s">
        <v>5815</v>
      </c>
      <c r="OUS371" s="297" t="s">
        <v>5815</v>
      </c>
      <c r="OUT371" s="297" t="s">
        <v>5815</v>
      </c>
      <c r="OUU371" s="297" t="s">
        <v>5815</v>
      </c>
      <c r="OUV371" s="297" t="s">
        <v>5815</v>
      </c>
      <c r="OUW371" s="297" t="s">
        <v>5815</v>
      </c>
      <c r="OUX371" s="297" t="s">
        <v>5815</v>
      </c>
      <c r="OUY371" s="297" t="s">
        <v>5815</v>
      </c>
      <c r="OUZ371" s="297" t="s">
        <v>5815</v>
      </c>
      <c r="OVA371" s="297" t="s">
        <v>5815</v>
      </c>
      <c r="OVB371" s="297" t="s">
        <v>5815</v>
      </c>
      <c r="OVC371" s="297" t="s">
        <v>5815</v>
      </c>
      <c r="OVD371" s="297" t="s">
        <v>5815</v>
      </c>
      <c r="OVE371" s="297" t="s">
        <v>5815</v>
      </c>
      <c r="OVF371" s="297" t="s">
        <v>5815</v>
      </c>
      <c r="OVG371" s="297" t="s">
        <v>5815</v>
      </c>
      <c r="OVH371" s="297" t="s">
        <v>5815</v>
      </c>
      <c r="OVI371" s="297" t="s">
        <v>5815</v>
      </c>
      <c r="OVJ371" s="297" t="s">
        <v>5815</v>
      </c>
      <c r="OVK371" s="297" t="s">
        <v>5815</v>
      </c>
      <c r="OVL371" s="297" t="s">
        <v>5815</v>
      </c>
      <c r="OVM371" s="297" t="s">
        <v>5815</v>
      </c>
      <c r="OVN371" s="297" t="s">
        <v>5815</v>
      </c>
      <c r="OVO371" s="297" t="s">
        <v>5815</v>
      </c>
      <c r="OVP371" s="297" t="s">
        <v>5815</v>
      </c>
      <c r="OVQ371" s="297" t="s">
        <v>5815</v>
      </c>
      <c r="OVR371" s="297" t="s">
        <v>5815</v>
      </c>
      <c r="OVS371" s="297" t="s">
        <v>5815</v>
      </c>
      <c r="OVT371" s="297" t="s">
        <v>5815</v>
      </c>
      <c r="OVU371" s="297" t="s">
        <v>5815</v>
      </c>
      <c r="OVV371" s="297" t="s">
        <v>5815</v>
      </c>
      <c r="OVW371" s="297" t="s">
        <v>5815</v>
      </c>
      <c r="OVX371" s="297" t="s">
        <v>5815</v>
      </c>
      <c r="OVY371" s="297" t="s">
        <v>5815</v>
      </c>
      <c r="OVZ371" s="297" t="s">
        <v>5815</v>
      </c>
      <c r="OWA371" s="297" t="s">
        <v>5815</v>
      </c>
      <c r="OWB371" s="297" t="s">
        <v>5815</v>
      </c>
      <c r="OWC371" s="297" t="s">
        <v>5815</v>
      </c>
      <c r="OWD371" s="297" t="s">
        <v>5815</v>
      </c>
      <c r="OWE371" s="297" t="s">
        <v>5815</v>
      </c>
      <c r="OWF371" s="297" t="s">
        <v>5815</v>
      </c>
      <c r="OWG371" s="297" t="s">
        <v>5815</v>
      </c>
      <c r="OWH371" s="297" t="s">
        <v>5815</v>
      </c>
      <c r="OWI371" s="297" t="s">
        <v>5815</v>
      </c>
      <c r="OWJ371" s="297" t="s">
        <v>5815</v>
      </c>
      <c r="OWK371" s="297" t="s">
        <v>5815</v>
      </c>
      <c r="OWL371" s="297" t="s">
        <v>5815</v>
      </c>
      <c r="OWM371" s="297" t="s">
        <v>5815</v>
      </c>
      <c r="OWN371" s="297" t="s">
        <v>5815</v>
      </c>
      <c r="OWO371" s="297" t="s">
        <v>5815</v>
      </c>
      <c r="OWP371" s="297" t="s">
        <v>5815</v>
      </c>
      <c r="OWQ371" s="297" t="s">
        <v>5815</v>
      </c>
      <c r="OWR371" s="297" t="s">
        <v>5815</v>
      </c>
      <c r="OWS371" s="297" t="s">
        <v>5815</v>
      </c>
      <c r="OWT371" s="297" t="s">
        <v>5815</v>
      </c>
      <c r="OWU371" s="297" t="s">
        <v>5815</v>
      </c>
      <c r="OWV371" s="297" t="s">
        <v>5815</v>
      </c>
      <c r="OWW371" s="297" t="s">
        <v>5815</v>
      </c>
      <c r="OWX371" s="297" t="s">
        <v>5815</v>
      </c>
      <c r="OWY371" s="297" t="s">
        <v>5815</v>
      </c>
      <c r="OWZ371" s="297" t="s">
        <v>5815</v>
      </c>
      <c r="OXA371" s="297" t="s">
        <v>5815</v>
      </c>
      <c r="OXB371" s="297" t="s">
        <v>5815</v>
      </c>
      <c r="OXC371" s="297" t="s">
        <v>5815</v>
      </c>
      <c r="OXD371" s="297" t="s">
        <v>5815</v>
      </c>
      <c r="OXE371" s="297" t="s">
        <v>5815</v>
      </c>
      <c r="OXF371" s="297" t="s">
        <v>5815</v>
      </c>
      <c r="OXG371" s="297" t="s">
        <v>5815</v>
      </c>
      <c r="OXH371" s="297" t="s">
        <v>5815</v>
      </c>
      <c r="OXI371" s="297" t="s">
        <v>5815</v>
      </c>
      <c r="OXJ371" s="297" t="s">
        <v>5815</v>
      </c>
      <c r="OXK371" s="297" t="s">
        <v>5815</v>
      </c>
      <c r="OXL371" s="297" t="s">
        <v>5815</v>
      </c>
      <c r="OXM371" s="297" t="s">
        <v>5815</v>
      </c>
      <c r="OXN371" s="297" t="s">
        <v>5815</v>
      </c>
      <c r="OXO371" s="297" t="s">
        <v>5815</v>
      </c>
      <c r="OXP371" s="297" t="s">
        <v>5815</v>
      </c>
      <c r="OXQ371" s="297" t="s">
        <v>5815</v>
      </c>
      <c r="OXR371" s="297" t="s">
        <v>5815</v>
      </c>
      <c r="OXS371" s="297" t="s">
        <v>5815</v>
      </c>
      <c r="OXT371" s="297" t="s">
        <v>5815</v>
      </c>
      <c r="OXU371" s="297" t="s">
        <v>5815</v>
      </c>
      <c r="OXV371" s="297" t="s">
        <v>5815</v>
      </c>
      <c r="OXW371" s="297" t="s">
        <v>5815</v>
      </c>
      <c r="OXX371" s="297" t="s">
        <v>5815</v>
      </c>
      <c r="OXY371" s="297" t="s">
        <v>5815</v>
      </c>
      <c r="OXZ371" s="297" t="s">
        <v>5815</v>
      </c>
      <c r="OYA371" s="297" t="s">
        <v>5815</v>
      </c>
      <c r="OYB371" s="297" t="s">
        <v>5815</v>
      </c>
      <c r="OYC371" s="297" t="s">
        <v>5815</v>
      </c>
      <c r="OYD371" s="297" t="s">
        <v>5815</v>
      </c>
      <c r="OYE371" s="297" t="s">
        <v>5815</v>
      </c>
      <c r="OYF371" s="297" t="s">
        <v>5815</v>
      </c>
      <c r="OYG371" s="297" t="s">
        <v>5815</v>
      </c>
      <c r="OYH371" s="297" t="s">
        <v>5815</v>
      </c>
      <c r="OYI371" s="297" t="s">
        <v>5815</v>
      </c>
      <c r="OYJ371" s="297" t="s">
        <v>5815</v>
      </c>
      <c r="OYK371" s="297" t="s">
        <v>5815</v>
      </c>
      <c r="OYL371" s="297" t="s">
        <v>5815</v>
      </c>
      <c r="OYM371" s="297" t="s">
        <v>5815</v>
      </c>
      <c r="OYN371" s="297" t="s">
        <v>5815</v>
      </c>
      <c r="OYO371" s="297" t="s">
        <v>5815</v>
      </c>
      <c r="OYP371" s="297" t="s">
        <v>5815</v>
      </c>
      <c r="OYQ371" s="297" t="s">
        <v>5815</v>
      </c>
      <c r="OYR371" s="297" t="s">
        <v>5815</v>
      </c>
      <c r="OYS371" s="297" t="s">
        <v>5815</v>
      </c>
      <c r="OYT371" s="297" t="s">
        <v>5815</v>
      </c>
      <c r="OYU371" s="297" t="s">
        <v>5815</v>
      </c>
      <c r="OYV371" s="297" t="s">
        <v>5815</v>
      </c>
      <c r="OYW371" s="297" t="s">
        <v>5815</v>
      </c>
      <c r="OYX371" s="297" t="s">
        <v>5815</v>
      </c>
      <c r="OYY371" s="297" t="s">
        <v>5815</v>
      </c>
      <c r="OYZ371" s="297" t="s">
        <v>5815</v>
      </c>
      <c r="OZA371" s="297" t="s">
        <v>5815</v>
      </c>
      <c r="OZB371" s="297" t="s">
        <v>5815</v>
      </c>
      <c r="OZC371" s="297" t="s">
        <v>5815</v>
      </c>
      <c r="OZD371" s="297" t="s">
        <v>5815</v>
      </c>
      <c r="OZE371" s="297" t="s">
        <v>5815</v>
      </c>
      <c r="OZF371" s="297" t="s">
        <v>5815</v>
      </c>
      <c r="OZG371" s="297" t="s">
        <v>5815</v>
      </c>
      <c r="OZH371" s="297" t="s">
        <v>5815</v>
      </c>
      <c r="OZI371" s="297" t="s">
        <v>5815</v>
      </c>
      <c r="OZJ371" s="297" t="s">
        <v>5815</v>
      </c>
      <c r="OZK371" s="297" t="s">
        <v>5815</v>
      </c>
      <c r="OZL371" s="297" t="s">
        <v>5815</v>
      </c>
      <c r="OZM371" s="297" t="s">
        <v>5815</v>
      </c>
      <c r="OZN371" s="297" t="s">
        <v>5815</v>
      </c>
      <c r="OZO371" s="297" t="s">
        <v>5815</v>
      </c>
      <c r="OZP371" s="297" t="s">
        <v>5815</v>
      </c>
      <c r="OZQ371" s="297" t="s">
        <v>5815</v>
      </c>
      <c r="OZR371" s="297" t="s">
        <v>5815</v>
      </c>
      <c r="OZS371" s="297" t="s">
        <v>5815</v>
      </c>
      <c r="OZT371" s="297" t="s">
        <v>5815</v>
      </c>
      <c r="OZU371" s="297" t="s">
        <v>5815</v>
      </c>
      <c r="OZV371" s="297" t="s">
        <v>5815</v>
      </c>
      <c r="OZW371" s="297" t="s">
        <v>5815</v>
      </c>
      <c r="OZX371" s="297" t="s">
        <v>5815</v>
      </c>
      <c r="OZY371" s="297" t="s">
        <v>5815</v>
      </c>
      <c r="OZZ371" s="297" t="s">
        <v>5815</v>
      </c>
      <c r="PAA371" s="297" t="s">
        <v>5815</v>
      </c>
      <c r="PAB371" s="297" t="s">
        <v>5815</v>
      </c>
      <c r="PAC371" s="297" t="s">
        <v>5815</v>
      </c>
      <c r="PAD371" s="297" t="s">
        <v>5815</v>
      </c>
      <c r="PAE371" s="297" t="s">
        <v>5815</v>
      </c>
      <c r="PAF371" s="297" t="s">
        <v>5815</v>
      </c>
      <c r="PAG371" s="297" t="s">
        <v>5815</v>
      </c>
      <c r="PAH371" s="297" t="s">
        <v>5815</v>
      </c>
      <c r="PAI371" s="297" t="s">
        <v>5815</v>
      </c>
      <c r="PAJ371" s="297" t="s">
        <v>5815</v>
      </c>
      <c r="PAK371" s="297" t="s">
        <v>5815</v>
      </c>
      <c r="PAL371" s="297" t="s">
        <v>5815</v>
      </c>
      <c r="PAM371" s="297" t="s">
        <v>5815</v>
      </c>
      <c r="PAN371" s="297" t="s">
        <v>5815</v>
      </c>
      <c r="PAO371" s="297" t="s">
        <v>5815</v>
      </c>
      <c r="PAP371" s="297" t="s">
        <v>5815</v>
      </c>
      <c r="PAQ371" s="297" t="s">
        <v>5815</v>
      </c>
      <c r="PAR371" s="297" t="s">
        <v>5815</v>
      </c>
      <c r="PAS371" s="297" t="s">
        <v>5815</v>
      </c>
      <c r="PAT371" s="297" t="s">
        <v>5815</v>
      </c>
      <c r="PAU371" s="297" t="s">
        <v>5815</v>
      </c>
      <c r="PAV371" s="297" t="s">
        <v>5815</v>
      </c>
      <c r="PAW371" s="297" t="s">
        <v>5815</v>
      </c>
      <c r="PAX371" s="297" t="s">
        <v>5815</v>
      </c>
      <c r="PAY371" s="297" t="s">
        <v>5815</v>
      </c>
      <c r="PAZ371" s="297" t="s">
        <v>5815</v>
      </c>
      <c r="PBA371" s="297" t="s">
        <v>5815</v>
      </c>
      <c r="PBB371" s="297" t="s">
        <v>5815</v>
      </c>
      <c r="PBC371" s="297" t="s">
        <v>5815</v>
      </c>
      <c r="PBD371" s="297" t="s">
        <v>5815</v>
      </c>
      <c r="PBE371" s="297" t="s">
        <v>5815</v>
      </c>
      <c r="PBF371" s="297" t="s">
        <v>5815</v>
      </c>
      <c r="PBG371" s="297" t="s">
        <v>5815</v>
      </c>
      <c r="PBH371" s="297" t="s">
        <v>5815</v>
      </c>
      <c r="PBI371" s="297" t="s">
        <v>5815</v>
      </c>
      <c r="PBJ371" s="297" t="s">
        <v>5815</v>
      </c>
      <c r="PBK371" s="297" t="s">
        <v>5815</v>
      </c>
      <c r="PBL371" s="297" t="s">
        <v>5815</v>
      </c>
      <c r="PBM371" s="297" t="s">
        <v>5815</v>
      </c>
      <c r="PBN371" s="297" t="s">
        <v>5815</v>
      </c>
      <c r="PBO371" s="297" t="s">
        <v>5815</v>
      </c>
      <c r="PBP371" s="297" t="s">
        <v>5815</v>
      </c>
      <c r="PBQ371" s="297" t="s">
        <v>5815</v>
      </c>
      <c r="PBR371" s="297" t="s">
        <v>5815</v>
      </c>
      <c r="PBS371" s="297" t="s">
        <v>5815</v>
      </c>
      <c r="PBT371" s="297" t="s">
        <v>5815</v>
      </c>
      <c r="PBU371" s="297" t="s">
        <v>5815</v>
      </c>
      <c r="PBV371" s="297" t="s">
        <v>5815</v>
      </c>
      <c r="PBW371" s="297" t="s">
        <v>5815</v>
      </c>
      <c r="PBX371" s="297" t="s">
        <v>5815</v>
      </c>
      <c r="PBY371" s="297" t="s">
        <v>5815</v>
      </c>
      <c r="PBZ371" s="297" t="s">
        <v>5815</v>
      </c>
      <c r="PCA371" s="297" t="s">
        <v>5815</v>
      </c>
      <c r="PCB371" s="297" t="s">
        <v>5815</v>
      </c>
      <c r="PCC371" s="297" t="s">
        <v>5815</v>
      </c>
      <c r="PCD371" s="297" t="s">
        <v>5815</v>
      </c>
      <c r="PCE371" s="297" t="s">
        <v>5815</v>
      </c>
      <c r="PCF371" s="297" t="s">
        <v>5815</v>
      </c>
      <c r="PCG371" s="297" t="s">
        <v>5815</v>
      </c>
      <c r="PCH371" s="297" t="s">
        <v>5815</v>
      </c>
      <c r="PCI371" s="297" t="s">
        <v>5815</v>
      </c>
      <c r="PCJ371" s="297" t="s">
        <v>5815</v>
      </c>
      <c r="PCK371" s="297" t="s">
        <v>5815</v>
      </c>
      <c r="PCL371" s="297" t="s">
        <v>5815</v>
      </c>
      <c r="PCM371" s="297" t="s">
        <v>5815</v>
      </c>
      <c r="PCN371" s="297" t="s">
        <v>5815</v>
      </c>
      <c r="PCO371" s="297" t="s">
        <v>5815</v>
      </c>
      <c r="PCP371" s="297" t="s">
        <v>5815</v>
      </c>
      <c r="PCQ371" s="297" t="s">
        <v>5815</v>
      </c>
      <c r="PCR371" s="297" t="s">
        <v>5815</v>
      </c>
      <c r="PCS371" s="297" t="s">
        <v>5815</v>
      </c>
      <c r="PCT371" s="297" t="s">
        <v>5815</v>
      </c>
      <c r="PCU371" s="297" t="s">
        <v>5815</v>
      </c>
      <c r="PCV371" s="297" t="s">
        <v>5815</v>
      </c>
      <c r="PCW371" s="297" t="s">
        <v>5815</v>
      </c>
      <c r="PCX371" s="297" t="s">
        <v>5815</v>
      </c>
      <c r="PCY371" s="297" t="s">
        <v>5815</v>
      </c>
      <c r="PCZ371" s="297" t="s">
        <v>5815</v>
      </c>
      <c r="PDA371" s="297" t="s">
        <v>5815</v>
      </c>
      <c r="PDB371" s="297" t="s">
        <v>5815</v>
      </c>
      <c r="PDC371" s="297" t="s">
        <v>5815</v>
      </c>
      <c r="PDD371" s="297" t="s">
        <v>5815</v>
      </c>
      <c r="PDE371" s="297" t="s">
        <v>5815</v>
      </c>
      <c r="PDF371" s="297" t="s">
        <v>5815</v>
      </c>
      <c r="PDG371" s="297" t="s">
        <v>5815</v>
      </c>
      <c r="PDH371" s="297" t="s">
        <v>5815</v>
      </c>
      <c r="PDI371" s="297" t="s">
        <v>5815</v>
      </c>
      <c r="PDJ371" s="297" t="s">
        <v>5815</v>
      </c>
      <c r="PDK371" s="297" t="s">
        <v>5815</v>
      </c>
      <c r="PDL371" s="297" t="s">
        <v>5815</v>
      </c>
      <c r="PDM371" s="297" t="s">
        <v>5815</v>
      </c>
      <c r="PDN371" s="297" t="s">
        <v>5815</v>
      </c>
      <c r="PDO371" s="297" t="s">
        <v>5815</v>
      </c>
      <c r="PDP371" s="297" t="s">
        <v>5815</v>
      </c>
      <c r="PDQ371" s="297" t="s">
        <v>5815</v>
      </c>
      <c r="PDR371" s="297" t="s">
        <v>5815</v>
      </c>
      <c r="PDS371" s="297" t="s">
        <v>5815</v>
      </c>
      <c r="PDT371" s="297" t="s">
        <v>5815</v>
      </c>
      <c r="PDU371" s="297" t="s">
        <v>5815</v>
      </c>
      <c r="PDV371" s="297" t="s">
        <v>5815</v>
      </c>
      <c r="PDW371" s="297" t="s">
        <v>5815</v>
      </c>
      <c r="PDX371" s="297" t="s">
        <v>5815</v>
      </c>
      <c r="PDY371" s="297" t="s">
        <v>5815</v>
      </c>
      <c r="PDZ371" s="297" t="s">
        <v>5815</v>
      </c>
      <c r="PEA371" s="297" t="s">
        <v>5815</v>
      </c>
      <c r="PEB371" s="297" t="s">
        <v>5815</v>
      </c>
      <c r="PEC371" s="297" t="s">
        <v>5815</v>
      </c>
      <c r="PED371" s="297" t="s">
        <v>5815</v>
      </c>
      <c r="PEE371" s="297" t="s">
        <v>5815</v>
      </c>
      <c r="PEF371" s="297" t="s">
        <v>5815</v>
      </c>
      <c r="PEG371" s="297" t="s">
        <v>5815</v>
      </c>
      <c r="PEH371" s="297" t="s">
        <v>5815</v>
      </c>
      <c r="PEI371" s="297" t="s">
        <v>5815</v>
      </c>
      <c r="PEJ371" s="297" t="s">
        <v>5815</v>
      </c>
      <c r="PEK371" s="297" t="s">
        <v>5815</v>
      </c>
      <c r="PEL371" s="297" t="s">
        <v>5815</v>
      </c>
      <c r="PEM371" s="297" t="s">
        <v>5815</v>
      </c>
      <c r="PEN371" s="297" t="s">
        <v>5815</v>
      </c>
      <c r="PEO371" s="297" t="s">
        <v>5815</v>
      </c>
      <c r="PEP371" s="297" t="s">
        <v>5815</v>
      </c>
      <c r="PEQ371" s="297" t="s">
        <v>5815</v>
      </c>
      <c r="PER371" s="297" t="s">
        <v>5815</v>
      </c>
      <c r="PES371" s="297" t="s">
        <v>5815</v>
      </c>
      <c r="PET371" s="297" t="s">
        <v>5815</v>
      </c>
      <c r="PEU371" s="297" t="s">
        <v>5815</v>
      </c>
      <c r="PEV371" s="297" t="s">
        <v>5815</v>
      </c>
      <c r="PEW371" s="297" t="s">
        <v>5815</v>
      </c>
      <c r="PEX371" s="297" t="s">
        <v>5815</v>
      </c>
      <c r="PEY371" s="297" t="s">
        <v>5815</v>
      </c>
      <c r="PEZ371" s="297" t="s">
        <v>5815</v>
      </c>
      <c r="PFA371" s="297" t="s">
        <v>5815</v>
      </c>
      <c r="PFB371" s="297" t="s">
        <v>5815</v>
      </c>
      <c r="PFC371" s="297" t="s">
        <v>5815</v>
      </c>
      <c r="PFD371" s="297" t="s">
        <v>5815</v>
      </c>
      <c r="PFE371" s="297" t="s">
        <v>5815</v>
      </c>
      <c r="PFF371" s="297" t="s">
        <v>5815</v>
      </c>
      <c r="PFG371" s="297" t="s">
        <v>5815</v>
      </c>
      <c r="PFH371" s="297" t="s">
        <v>5815</v>
      </c>
      <c r="PFI371" s="297" t="s">
        <v>5815</v>
      </c>
      <c r="PFJ371" s="297" t="s">
        <v>5815</v>
      </c>
      <c r="PFK371" s="297" t="s">
        <v>5815</v>
      </c>
      <c r="PFL371" s="297" t="s">
        <v>5815</v>
      </c>
      <c r="PFM371" s="297" t="s">
        <v>5815</v>
      </c>
      <c r="PFN371" s="297" t="s">
        <v>5815</v>
      </c>
      <c r="PFO371" s="297" t="s">
        <v>5815</v>
      </c>
      <c r="PFP371" s="297" t="s">
        <v>5815</v>
      </c>
      <c r="PFQ371" s="297" t="s">
        <v>5815</v>
      </c>
      <c r="PFR371" s="297" t="s">
        <v>5815</v>
      </c>
      <c r="PFS371" s="297" t="s">
        <v>5815</v>
      </c>
      <c r="PFT371" s="297" t="s">
        <v>5815</v>
      </c>
      <c r="PFU371" s="297" t="s">
        <v>5815</v>
      </c>
      <c r="PFV371" s="297" t="s">
        <v>5815</v>
      </c>
      <c r="PFW371" s="297" t="s">
        <v>5815</v>
      </c>
      <c r="PFX371" s="297" t="s">
        <v>5815</v>
      </c>
      <c r="PFY371" s="297" t="s">
        <v>5815</v>
      </c>
      <c r="PFZ371" s="297" t="s">
        <v>5815</v>
      </c>
      <c r="PGA371" s="297" t="s">
        <v>5815</v>
      </c>
      <c r="PGB371" s="297" t="s">
        <v>5815</v>
      </c>
      <c r="PGC371" s="297" t="s">
        <v>5815</v>
      </c>
      <c r="PGD371" s="297" t="s">
        <v>5815</v>
      </c>
      <c r="PGE371" s="297" t="s">
        <v>5815</v>
      </c>
      <c r="PGF371" s="297" t="s">
        <v>5815</v>
      </c>
      <c r="PGG371" s="297" t="s">
        <v>5815</v>
      </c>
      <c r="PGH371" s="297" t="s">
        <v>5815</v>
      </c>
      <c r="PGI371" s="297" t="s">
        <v>5815</v>
      </c>
      <c r="PGJ371" s="297" t="s">
        <v>5815</v>
      </c>
      <c r="PGK371" s="297" t="s">
        <v>5815</v>
      </c>
      <c r="PGL371" s="297" t="s">
        <v>5815</v>
      </c>
      <c r="PGM371" s="297" t="s">
        <v>5815</v>
      </c>
      <c r="PGN371" s="297" t="s">
        <v>5815</v>
      </c>
      <c r="PGO371" s="297" t="s">
        <v>5815</v>
      </c>
      <c r="PGP371" s="297" t="s">
        <v>5815</v>
      </c>
      <c r="PGQ371" s="297" t="s">
        <v>5815</v>
      </c>
      <c r="PGR371" s="297" t="s">
        <v>5815</v>
      </c>
      <c r="PGS371" s="297" t="s">
        <v>5815</v>
      </c>
      <c r="PGT371" s="297" t="s">
        <v>5815</v>
      </c>
      <c r="PGU371" s="297" t="s">
        <v>5815</v>
      </c>
      <c r="PGV371" s="297" t="s">
        <v>5815</v>
      </c>
      <c r="PGW371" s="297" t="s">
        <v>5815</v>
      </c>
      <c r="PGX371" s="297" t="s">
        <v>5815</v>
      </c>
      <c r="PGY371" s="297" t="s">
        <v>5815</v>
      </c>
      <c r="PGZ371" s="297" t="s">
        <v>5815</v>
      </c>
      <c r="PHA371" s="297" t="s">
        <v>5815</v>
      </c>
      <c r="PHB371" s="297" t="s">
        <v>5815</v>
      </c>
      <c r="PHC371" s="297" t="s">
        <v>5815</v>
      </c>
      <c r="PHD371" s="297" t="s">
        <v>5815</v>
      </c>
      <c r="PHE371" s="297" t="s">
        <v>5815</v>
      </c>
      <c r="PHF371" s="297" t="s">
        <v>5815</v>
      </c>
      <c r="PHG371" s="297" t="s">
        <v>5815</v>
      </c>
      <c r="PHH371" s="297" t="s">
        <v>5815</v>
      </c>
      <c r="PHI371" s="297" t="s">
        <v>5815</v>
      </c>
      <c r="PHJ371" s="297" t="s">
        <v>5815</v>
      </c>
      <c r="PHK371" s="297" t="s">
        <v>5815</v>
      </c>
      <c r="PHL371" s="297" t="s">
        <v>5815</v>
      </c>
      <c r="PHM371" s="297" t="s">
        <v>5815</v>
      </c>
      <c r="PHN371" s="297" t="s">
        <v>5815</v>
      </c>
      <c r="PHO371" s="297" t="s">
        <v>5815</v>
      </c>
      <c r="PHP371" s="297" t="s">
        <v>5815</v>
      </c>
      <c r="PHQ371" s="297" t="s">
        <v>5815</v>
      </c>
      <c r="PHR371" s="297" t="s">
        <v>5815</v>
      </c>
      <c r="PHS371" s="297" t="s">
        <v>5815</v>
      </c>
      <c r="PHT371" s="297" t="s">
        <v>5815</v>
      </c>
      <c r="PHU371" s="297" t="s">
        <v>5815</v>
      </c>
      <c r="PHV371" s="297" t="s">
        <v>5815</v>
      </c>
      <c r="PHW371" s="297" t="s">
        <v>5815</v>
      </c>
      <c r="PHX371" s="297" t="s">
        <v>5815</v>
      </c>
      <c r="PHY371" s="297" t="s">
        <v>5815</v>
      </c>
      <c r="PHZ371" s="297" t="s">
        <v>5815</v>
      </c>
      <c r="PIA371" s="297" t="s">
        <v>5815</v>
      </c>
      <c r="PIB371" s="297" t="s">
        <v>5815</v>
      </c>
      <c r="PIC371" s="297" t="s">
        <v>5815</v>
      </c>
      <c r="PID371" s="297" t="s">
        <v>5815</v>
      </c>
      <c r="PIE371" s="297" t="s">
        <v>5815</v>
      </c>
      <c r="PIF371" s="297" t="s">
        <v>5815</v>
      </c>
      <c r="PIG371" s="297" t="s">
        <v>5815</v>
      </c>
      <c r="PIH371" s="297" t="s">
        <v>5815</v>
      </c>
      <c r="PII371" s="297" t="s">
        <v>5815</v>
      </c>
      <c r="PIJ371" s="297" t="s">
        <v>5815</v>
      </c>
      <c r="PIK371" s="297" t="s">
        <v>5815</v>
      </c>
      <c r="PIL371" s="297" t="s">
        <v>5815</v>
      </c>
      <c r="PIM371" s="297" t="s">
        <v>5815</v>
      </c>
      <c r="PIN371" s="297" t="s">
        <v>5815</v>
      </c>
      <c r="PIO371" s="297" t="s">
        <v>5815</v>
      </c>
      <c r="PIP371" s="297" t="s">
        <v>5815</v>
      </c>
      <c r="PIQ371" s="297" t="s">
        <v>5815</v>
      </c>
      <c r="PIR371" s="297" t="s">
        <v>5815</v>
      </c>
      <c r="PIS371" s="297" t="s">
        <v>5815</v>
      </c>
      <c r="PIT371" s="297" t="s">
        <v>5815</v>
      </c>
      <c r="PIU371" s="297" t="s">
        <v>5815</v>
      </c>
      <c r="PIV371" s="297" t="s">
        <v>5815</v>
      </c>
      <c r="PIW371" s="297" t="s">
        <v>5815</v>
      </c>
      <c r="PIX371" s="297" t="s">
        <v>5815</v>
      </c>
      <c r="PIY371" s="297" t="s">
        <v>5815</v>
      </c>
      <c r="PIZ371" s="297" t="s">
        <v>5815</v>
      </c>
      <c r="PJA371" s="297" t="s">
        <v>5815</v>
      </c>
      <c r="PJB371" s="297" t="s">
        <v>5815</v>
      </c>
      <c r="PJC371" s="297" t="s">
        <v>5815</v>
      </c>
      <c r="PJD371" s="297" t="s">
        <v>5815</v>
      </c>
      <c r="PJE371" s="297" t="s">
        <v>5815</v>
      </c>
      <c r="PJF371" s="297" t="s">
        <v>5815</v>
      </c>
      <c r="PJG371" s="297" t="s">
        <v>5815</v>
      </c>
      <c r="PJH371" s="297" t="s">
        <v>5815</v>
      </c>
      <c r="PJI371" s="297" t="s">
        <v>5815</v>
      </c>
      <c r="PJJ371" s="297" t="s">
        <v>5815</v>
      </c>
      <c r="PJK371" s="297" t="s">
        <v>5815</v>
      </c>
      <c r="PJL371" s="297" t="s">
        <v>5815</v>
      </c>
      <c r="PJM371" s="297" t="s">
        <v>5815</v>
      </c>
      <c r="PJN371" s="297" t="s">
        <v>5815</v>
      </c>
      <c r="PJO371" s="297" t="s">
        <v>5815</v>
      </c>
      <c r="PJP371" s="297" t="s">
        <v>5815</v>
      </c>
      <c r="PJQ371" s="297" t="s">
        <v>5815</v>
      </c>
      <c r="PJR371" s="297" t="s">
        <v>5815</v>
      </c>
      <c r="PJS371" s="297" t="s">
        <v>5815</v>
      </c>
      <c r="PJT371" s="297" t="s">
        <v>5815</v>
      </c>
      <c r="PJU371" s="297" t="s">
        <v>5815</v>
      </c>
      <c r="PJV371" s="297" t="s">
        <v>5815</v>
      </c>
      <c r="PJW371" s="297" t="s">
        <v>5815</v>
      </c>
      <c r="PJX371" s="297" t="s">
        <v>5815</v>
      </c>
      <c r="PJY371" s="297" t="s">
        <v>5815</v>
      </c>
      <c r="PJZ371" s="297" t="s">
        <v>5815</v>
      </c>
      <c r="PKA371" s="297" t="s">
        <v>5815</v>
      </c>
      <c r="PKB371" s="297" t="s">
        <v>5815</v>
      </c>
      <c r="PKC371" s="297" t="s">
        <v>5815</v>
      </c>
      <c r="PKD371" s="297" t="s">
        <v>5815</v>
      </c>
      <c r="PKE371" s="297" t="s">
        <v>5815</v>
      </c>
      <c r="PKF371" s="297" t="s">
        <v>5815</v>
      </c>
      <c r="PKG371" s="297" t="s">
        <v>5815</v>
      </c>
      <c r="PKH371" s="297" t="s">
        <v>5815</v>
      </c>
      <c r="PKI371" s="297" t="s">
        <v>5815</v>
      </c>
      <c r="PKJ371" s="297" t="s">
        <v>5815</v>
      </c>
      <c r="PKK371" s="297" t="s">
        <v>5815</v>
      </c>
      <c r="PKL371" s="297" t="s">
        <v>5815</v>
      </c>
      <c r="PKM371" s="297" t="s">
        <v>5815</v>
      </c>
      <c r="PKN371" s="297" t="s">
        <v>5815</v>
      </c>
      <c r="PKO371" s="297" t="s">
        <v>5815</v>
      </c>
      <c r="PKP371" s="297" t="s">
        <v>5815</v>
      </c>
      <c r="PKQ371" s="297" t="s">
        <v>5815</v>
      </c>
      <c r="PKR371" s="297" t="s">
        <v>5815</v>
      </c>
      <c r="PKS371" s="297" t="s">
        <v>5815</v>
      </c>
      <c r="PKT371" s="297" t="s">
        <v>5815</v>
      </c>
      <c r="PKU371" s="297" t="s">
        <v>5815</v>
      </c>
      <c r="PKV371" s="297" t="s">
        <v>5815</v>
      </c>
      <c r="PKW371" s="297" t="s">
        <v>5815</v>
      </c>
      <c r="PKX371" s="297" t="s">
        <v>5815</v>
      </c>
      <c r="PKY371" s="297" t="s">
        <v>5815</v>
      </c>
      <c r="PKZ371" s="297" t="s">
        <v>5815</v>
      </c>
      <c r="PLA371" s="297" t="s">
        <v>5815</v>
      </c>
      <c r="PLB371" s="297" t="s">
        <v>5815</v>
      </c>
      <c r="PLC371" s="297" t="s">
        <v>5815</v>
      </c>
      <c r="PLD371" s="297" t="s">
        <v>5815</v>
      </c>
      <c r="PLE371" s="297" t="s">
        <v>5815</v>
      </c>
      <c r="PLF371" s="297" t="s">
        <v>5815</v>
      </c>
      <c r="PLG371" s="297" t="s">
        <v>5815</v>
      </c>
      <c r="PLH371" s="297" t="s">
        <v>5815</v>
      </c>
      <c r="PLI371" s="297" t="s">
        <v>5815</v>
      </c>
      <c r="PLJ371" s="297" t="s">
        <v>5815</v>
      </c>
      <c r="PLK371" s="297" t="s">
        <v>5815</v>
      </c>
      <c r="PLL371" s="297" t="s">
        <v>5815</v>
      </c>
      <c r="PLM371" s="297" t="s">
        <v>5815</v>
      </c>
      <c r="PLN371" s="297" t="s">
        <v>5815</v>
      </c>
      <c r="PLO371" s="297" t="s">
        <v>5815</v>
      </c>
      <c r="PLP371" s="297" t="s">
        <v>5815</v>
      </c>
      <c r="PLQ371" s="297" t="s">
        <v>5815</v>
      </c>
      <c r="PLR371" s="297" t="s">
        <v>5815</v>
      </c>
      <c r="PLS371" s="297" t="s">
        <v>5815</v>
      </c>
      <c r="PLT371" s="297" t="s">
        <v>5815</v>
      </c>
      <c r="PLU371" s="297" t="s">
        <v>5815</v>
      </c>
      <c r="PLV371" s="297" t="s">
        <v>5815</v>
      </c>
      <c r="PLW371" s="297" t="s">
        <v>5815</v>
      </c>
      <c r="PLX371" s="297" t="s">
        <v>5815</v>
      </c>
      <c r="PLY371" s="297" t="s">
        <v>5815</v>
      </c>
      <c r="PLZ371" s="297" t="s">
        <v>5815</v>
      </c>
      <c r="PMA371" s="297" t="s">
        <v>5815</v>
      </c>
      <c r="PMB371" s="297" t="s">
        <v>5815</v>
      </c>
      <c r="PMC371" s="297" t="s">
        <v>5815</v>
      </c>
      <c r="PMD371" s="297" t="s">
        <v>5815</v>
      </c>
      <c r="PME371" s="297" t="s">
        <v>5815</v>
      </c>
      <c r="PMF371" s="297" t="s">
        <v>5815</v>
      </c>
      <c r="PMG371" s="297" t="s">
        <v>5815</v>
      </c>
      <c r="PMH371" s="297" t="s">
        <v>5815</v>
      </c>
      <c r="PMI371" s="297" t="s">
        <v>5815</v>
      </c>
      <c r="PMJ371" s="297" t="s">
        <v>5815</v>
      </c>
      <c r="PMK371" s="297" t="s">
        <v>5815</v>
      </c>
      <c r="PML371" s="297" t="s">
        <v>5815</v>
      </c>
      <c r="PMM371" s="297" t="s">
        <v>5815</v>
      </c>
      <c r="PMN371" s="297" t="s">
        <v>5815</v>
      </c>
      <c r="PMO371" s="297" t="s">
        <v>5815</v>
      </c>
      <c r="PMP371" s="297" t="s">
        <v>5815</v>
      </c>
      <c r="PMQ371" s="297" t="s">
        <v>5815</v>
      </c>
      <c r="PMR371" s="297" t="s">
        <v>5815</v>
      </c>
      <c r="PMS371" s="297" t="s">
        <v>5815</v>
      </c>
      <c r="PMT371" s="297" t="s">
        <v>5815</v>
      </c>
      <c r="PMU371" s="297" t="s">
        <v>5815</v>
      </c>
      <c r="PMV371" s="297" t="s">
        <v>5815</v>
      </c>
      <c r="PMW371" s="297" t="s">
        <v>5815</v>
      </c>
      <c r="PMX371" s="297" t="s">
        <v>5815</v>
      </c>
      <c r="PMY371" s="297" t="s">
        <v>5815</v>
      </c>
      <c r="PMZ371" s="297" t="s">
        <v>5815</v>
      </c>
      <c r="PNA371" s="297" t="s">
        <v>5815</v>
      </c>
      <c r="PNB371" s="297" t="s">
        <v>5815</v>
      </c>
      <c r="PNC371" s="297" t="s">
        <v>5815</v>
      </c>
      <c r="PND371" s="297" t="s">
        <v>5815</v>
      </c>
      <c r="PNE371" s="297" t="s">
        <v>5815</v>
      </c>
      <c r="PNF371" s="297" t="s">
        <v>5815</v>
      </c>
      <c r="PNG371" s="297" t="s">
        <v>5815</v>
      </c>
      <c r="PNH371" s="297" t="s">
        <v>5815</v>
      </c>
      <c r="PNI371" s="297" t="s">
        <v>5815</v>
      </c>
      <c r="PNJ371" s="297" t="s">
        <v>5815</v>
      </c>
      <c r="PNK371" s="297" t="s">
        <v>5815</v>
      </c>
      <c r="PNL371" s="297" t="s">
        <v>5815</v>
      </c>
      <c r="PNM371" s="297" t="s">
        <v>5815</v>
      </c>
      <c r="PNN371" s="297" t="s">
        <v>5815</v>
      </c>
      <c r="PNO371" s="297" t="s">
        <v>5815</v>
      </c>
      <c r="PNP371" s="297" t="s">
        <v>5815</v>
      </c>
      <c r="PNQ371" s="297" t="s">
        <v>5815</v>
      </c>
      <c r="PNR371" s="297" t="s">
        <v>5815</v>
      </c>
      <c r="PNS371" s="297" t="s">
        <v>5815</v>
      </c>
      <c r="PNT371" s="297" t="s">
        <v>5815</v>
      </c>
      <c r="PNU371" s="297" t="s">
        <v>5815</v>
      </c>
      <c r="PNV371" s="297" t="s">
        <v>5815</v>
      </c>
      <c r="PNW371" s="297" t="s">
        <v>5815</v>
      </c>
      <c r="PNX371" s="297" t="s">
        <v>5815</v>
      </c>
      <c r="PNY371" s="297" t="s">
        <v>5815</v>
      </c>
      <c r="PNZ371" s="297" t="s">
        <v>5815</v>
      </c>
      <c r="POA371" s="297" t="s">
        <v>5815</v>
      </c>
      <c r="POB371" s="297" t="s">
        <v>5815</v>
      </c>
      <c r="POC371" s="297" t="s">
        <v>5815</v>
      </c>
      <c r="POD371" s="297" t="s">
        <v>5815</v>
      </c>
      <c r="POE371" s="297" t="s">
        <v>5815</v>
      </c>
      <c r="POF371" s="297" t="s">
        <v>5815</v>
      </c>
      <c r="POG371" s="297" t="s">
        <v>5815</v>
      </c>
      <c r="POH371" s="297" t="s">
        <v>5815</v>
      </c>
      <c r="POI371" s="297" t="s">
        <v>5815</v>
      </c>
      <c r="POJ371" s="297" t="s">
        <v>5815</v>
      </c>
      <c r="POK371" s="297" t="s">
        <v>5815</v>
      </c>
      <c r="POL371" s="297" t="s">
        <v>5815</v>
      </c>
      <c r="POM371" s="297" t="s">
        <v>5815</v>
      </c>
      <c r="PON371" s="297" t="s">
        <v>5815</v>
      </c>
      <c r="POO371" s="297" t="s">
        <v>5815</v>
      </c>
      <c r="POP371" s="297" t="s">
        <v>5815</v>
      </c>
      <c r="POQ371" s="297" t="s">
        <v>5815</v>
      </c>
      <c r="POR371" s="297" t="s">
        <v>5815</v>
      </c>
      <c r="POS371" s="297" t="s">
        <v>5815</v>
      </c>
      <c r="POT371" s="297" t="s">
        <v>5815</v>
      </c>
      <c r="POU371" s="297" t="s">
        <v>5815</v>
      </c>
      <c r="POV371" s="297" t="s">
        <v>5815</v>
      </c>
      <c r="POW371" s="297" t="s">
        <v>5815</v>
      </c>
      <c r="POX371" s="297" t="s">
        <v>5815</v>
      </c>
      <c r="POY371" s="297" t="s">
        <v>5815</v>
      </c>
      <c r="POZ371" s="297" t="s">
        <v>5815</v>
      </c>
      <c r="PPA371" s="297" t="s">
        <v>5815</v>
      </c>
      <c r="PPB371" s="297" t="s">
        <v>5815</v>
      </c>
      <c r="PPC371" s="297" t="s">
        <v>5815</v>
      </c>
      <c r="PPD371" s="297" t="s">
        <v>5815</v>
      </c>
      <c r="PPE371" s="297" t="s">
        <v>5815</v>
      </c>
      <c r="PPF371" s="297" t="s">
        <v>5815</v>
      </c>
      <c r="PPG371" s="297" t="s">
        <v>5815</v>
      </c>
      <c r="PPH371" s="297" t="s">
        <v>5815</v>
      </c>
      <c r="PPI371" s="297" t="s">
        <v>5815</v>
      </c>
      <c r="PPJ371" s="297" t="s">
        <v>5815</v>
      </c>
      <c r="PPK371" s="297" t="s">
        <v>5815</v>
      </c>
      <c r="PPL371" s="297" t="s">
        <v>5815</v>
      </c>
      <c r="PPM371" s="297" t="s">
        <v>5815</v>
      </c>
      <c r="PPN371" s="297" t="s">
        <v>5815</v>
      </c>
      <c r="PPO371" s="297" t="s">
        <v>5815</v>
      </c>
      <c r="PPP371" s="297" t="s">
        <v>5815</v>
      </c>
      <c r="PPQ371" s="297" t="s">
        <v>5815</v>
      </c>
      <c r="PPR371" s="297" t="s">
        <v>5815</v>
      </c>
      <c r="PPS371" s="297" t="s">
        <v>5815</v>
      </c>
      <c r="PPT371" s="297" t="s">
        <v>5815</v>
      </c>
      <c r="PPU371" s="297" t="s">
        <v>5815</v>
      </c>
      <c r="PPV371" s="297" t="s">
        <v>5815</v>
      </c>
      <c r="PPW371" s="297" t="s">
        <v>5815</v>
      </c>
      <c r="PPX371" s="297" t="s">
        <v>5815</v>
      </c>
      <c r="PPY371" s="297" t="s">
        <v>5815</v>
      </c>
      <c r="PPZ371" s="297" t="s">
        <v>5815</v>
      </c>
      <c r="PQA371" s="297" t="s">
        <v>5815</v>
      </c>
      <c r="PQB371" s="297" t="s">
        <v>5815</v>
      </c>
      <c r="PQC371" s="297" t="s">
        <v>5815</v>
      </c>
      <c r="PQD371" s="297" t="s">
        <v>5815</v>
      </c>
      <c r="PQE371" s="297" t="s">
        <v>5815</v>
      </c>
      <c r="PQF371" s="297" t="s">
        <v>5815</v>
      </c>
      <c r="PQG371" s="297" t="s">
        <v>5815</v>
      </c>
      <c r="PQH371" s="297" t="s">
        <v>5815</v>
      </c>
      <c r="PQI371" s="297" t="s">
        <v>5815</v>
      </c>
      <c r="PQJ371" s="297" t="s">
        <v>5815</v>
      </c>
      <c r="PQK371" s="297" t="s">
        <v>5815</v>
      </c>
      <c r="PQL371" s="297" t="s">
        <v>5815</v>
      </c>
      <c r="PQM371" s="297" t="s">
        <v>5815</v>
      </c>
      <c r="PQN371" s="297" t="s">
        <v>5815</v>
      </c>
      <c r="PQO371" s="297" t="s">
        <v>5815</v>
      </c>
      <c r="PQP371" s="297" t="s">
        <v>5815</v>
      </c>
      <c r="PQQ371" s="297" t="s">
        <v>5815</v>
      </c>
      <c r="PQR371" s="297" t="s">
        <v>5815</v>
      </c>
      <c r="PQS371" s="297" t="s">
        <v>5815</v>
      </c>
      <c r="PQT371" s="297" t="s">
        <v>5815</v>
      </c>
      <c r="PQU371" s="297" t="s">
        <v>5815</v>
      </c>
      <c r="PQV371" s="297" t="s">
        <v>5815</v>
      </c>
      <c r="PQW371" s="297" t="s">
        <v>5815</v>
      </c>
      <c r="PQX371" s="297" t="s">
        <v>5815</v>
      </c>
      <c r="PQY371" s="297" t="s">
        <v>5815</v>
      </c>
      <c r="PQZ371" s="297" t="s">
        <v>5815</v>
      </c>
      <c r="PRA371" s="297" t="s">
        <v>5815</v>
      </c>
      <c r="PRB371" s="297" t="s">
        <v>5815</v>
      </c>
      <c r="PRC371" s="297" t="s">
        <v>5815</v>
      </c>
      <c r="PRD371" s="297" t="s">
        <v>5815</v>
      </c>
      <c r="PRE371" s="297" t="s">
        <v>5815</v>
      </c>
      <c r="PRF371" s="297" t="s">
        <v>5815</v>
      </c>
      <c r="PRG371" s="297" t="s">
        <v>5815</v>
      </c>
      <c r="PRH371" s="297" t="s">
        <v>5815</v>
      </c>
      <c r="PRI371" s="297" t="s">
        <v>5815</v>
      </c>
      <c r="PRJ371" s="297" t="s">
        <v>5815</v>
      </c>
      <c r="PRK371" s="297" t="s">
        <v>5815</v>
      </c>
      <c r="PRL371" s="297" t="s">
        <v>5815</v>
      </c>
      <c r="PRM371" s="297" t="s">
        <v>5815</v>
      </c>
      <c r="PRN371" s="297" t="s">
        <v>5815</v>
      </c>
      <c r="PRO371" s="297" t="s">
        <v>5815</v>
      </c>
      <c r="PRP371" s="297" t="s">
        <v>5815</v>
      </c>
      <c r="PRQ371" s="297" t="s">
        <v>5815</v>
      </c>
      <c r="PRR371" s="297" t="s">
        <v>5815</v>
      </c>
      <c r="PRS371" s="297" t="s">
        <v>5815</v>
      </c>
      <c r="PRT371" s="297" t="s">
        <v>5815</v>
      </c>
      <c r="PRU371" s="297" t="s">
        <v>5815</v>
      </c>
      <c r="PRV371" s="297" t="s">
        <v>5815</v>
      </c>
      <c r="PRW371" s="297" t="s">
        <v>5815</v>
      </c>
      <c r="PRX371" s="297" t="s">
        <v>5815</v>
      </c>
      <c r="PRY371" s="297" t="s">
        <v>5815</v>
      </c>
      <c r="PRZ371" s="297" t="s">
        <v>5815</v>
      </c>
      <c r="PSA371" s="297" t="s">
        <v>5815</v>
      </c>
      <c r="PSB371" s="297" t="s">
        <v>5815</v>
      </c>
      <c r="PSC371" s="297" t="s">
        <v>5815</v>
      </c>
      <c r="PSD371" s="297" t="s">
        <v>5815</v>
      </c>
      <c r="PSE371" s="297" t="s">
        <v>5815</v>
      </c>
      <c r="PSF371" s="297" t="s">
        <v>5815</v>
      </c>
      <c r="PSG371" s="297" t="s">
        <v>5815</v>
      </c>
      <c r="PSH371" s="297" t="s">
        <v>5815</v>
      </c>
      <c r="PSI371" s="297" t="s">
        <v>5815</v>
      </c>
      <c r="PSJ371" s="297" t="s">
        <v>5815</v>
      </c>
      <c r="PSK371" s="297" t="s">
        <v>5815</v>
      </c>
      <c r="PSL371" s="297" t="s">
        <v>5815</v>
      </c>
      <c r="PSM371" s="297" t="s">
        <v>5815</v>
      </c>
      <c r="PSN371" s="297" t="s">
        <v>5815</v>
      </c>
      <c r="PSO371" s="297" t="s">
        <v>5815</v>
      </c>
      <c r="PSP371" s="297" t="s">
        <v>5815</v>
      </c>
      <c r="PSQ371" s="297" t="s">
        <v>5815</v>
      </c>
      <c r="PSR371" s="297" t="s">
        <v>5815</v>
      </c>
      <c r="PSS371" s="297" t="s">
        <v>5815</v>
      </c>
      <c r="PST371" s="297" t="s">
        <v>5815</v>
      </c>
      <c r="PSU371" s="297" t="s">
        <v>5815</v>
      </c>
      <c r="PSV371" s="297" t="s">
        <v>5815</v>
      </c>
      <c r="PSW371" s="297" t="s">
        <v>5815</v>
      </c>
      <c r="PSX371" s="297" t="s">
        <v>5815</v>
      </c>
      <c r="PSY371" s="297" t="s">
        <v>5815</v>
      </c>
      <c r="PSZ371" s="297" t="s">
        <v>5815</v>
      </c>
      <c r="PTA371" s="297" t="s">
        <v>5815</v>
      </c>
      <c r="PTB371" s="297" t="s">
        <v>5815</v>
      </c>
      <c r="PTC371" s="297" t="s">
        <v>5815</v>
      </c>
      <c r="PTD371" s="297" t="s">
        <v>5815</v>
      </c>
      <c r="PTE371" s="297" t="s">
        <v>5815</v>
      </c>
      <c r="PTF371" s="297" t="s">
        <v>5815</v>
      </c>
      <c r="PTG371" s="297" t="s">
        <v>5815</v>
      </c>
      <c r="PTH371" s="297" t="s">
        <v>5815</v>
      </c>
      <c r="PTI371" s="297" t="s">
        <v>5815</v>
      </c>
      <c r="PTJ371" s="297" t="s">
        <v>5815</v>
      </c>
      <c r="PTK371" s="297" t="s">
        <v>5815</v>
      </c>
      <c r="PTL371" s="297" t="s">
        <v>5815</v>
      </c>
      <c r="PTM371" s="297" t="s">
        <v>5815</v>
      </c>
      <c r="PTN371" s="297" t="s">
        <v>5815</v>
      </c>
      <c r="PTO371" s="297" t="s">
        <v>5815</v>
      </c>
      <c r="PTP371" s="297" t="s">
        <v>5815</v>
      </c>
      <c r="PTQ371" s="297" t="s">
        <v>5815</v>
      </c>
      <c r="PTR371" s="297" t="s">
        <v>5815</v>
      </c>
      <c r="PTS371" s="297" t="s">
        <v>5815</v>
      </c>
      <c r="PTT371" s="297" t="s">
        <v>5815</v>
      </c>
      <c r="PTU371" s="297" t="s">
        <v>5815</v>
      </c>
      <c r="PTV371" s="297" t="s">
        <v>5815</v>
      </c>
      <c r="PTW371" s="297" t="s">
        <v>5815</v>
      </c>
      <c r="PTX371" s="297" t="s">
        <v>5815</v>
      </c>
      <c r="PTY371" s="297" t="s">
        <v>5815</v>
      </c>
      <c r="PTZ371" s="297" t="s">
        <v>5815</v>
      </c>
      <c r="PUA371" s="297" t="s">
        <v>5815</v>
      </c>
      <c r="PUB371" s="297" t="s">
        <v>5815</v>
      </c>
      <c r="PUC371" s="297" t="s">
        <v>5815</v>
      </c>
      <c r="PUD371" s="297" t="s">
        <v>5815</v>
      </c>
      <c r="PUE371" s="297" t="s">
        <v>5815</v>
      </c>
      <c r="PUF371" s="297" t="s">
        <v>5815</v>
      </c>
      <c r="PUG371" s="297" t="s">
        <v>5815</v>
      </c>
      <c r="PUH371" s="297" t="s">
        <v>5815</v>
      </c>
      <c r="PUI371" s="297" t="s">
        <v>5815</v>
      </c>
      <c r="PUJ371" s="297" t="s">
        <v>5815</v>
      </c>
      <c r="PUK371" s="297" t="s">
        <v>5815</v>
      </c>
      <c r="PUL371" s="297" t="s">
        <v>5815</v>
      </c>
      <c r="PUM371" s="297" t="s">
        <v>5815</v>
      </c>
      <c r="PUN371" s="297" t="s">
        <v>5815</v>
      </c>
      <c r="PUO371" s="297" t="s">
        <v>5815</v>
      </c>
      <c r="PUP371" s="297" t="s">
        <v>5815</v>
      </c>
      <c r="PUQ371" s="297" t="s">
        <v>5815</v>
      </c>
      <c r="PUR371" s="297" t="s">
        <v>5815</v>
      </c>
      <c r="PUS371" s="297" t="s">
        <v>5815</v>
      </c>
      <c r="PUT371" s="297" t="s">
        <v>5815</v>
      </c>
      <c r="PUU371" s="297" t="s">
        <v>5815</v>
      </c>
      <c r="PUV371" s="297" t="s">
        <v>5815</v>
      </c>
      <c r="PUW371" s="297" t="s">
        <v>5815</v>
      </c>
      <c r="PUX371" s="297" t="s">
        <v>5815</v>
      </c>
      <c r="PUY371" s="297" t="s">
        <v>5815</v>
      </c>
      <c r="PUZ371" s="297" t="s">
        <v>5815</v>
      </c>
      <c r="PVA371" s="297" t="s">
        <v>5815</v>
      </c>
      <c r="PVB371" s="297" t="s">
        <v>5815</v>
      </c>
      <c r="PVC371" s="297" t="s">
        <v>5815</v>
      </c>
      <c r="PVD371" s="297" t="s">
        <v>5815</v>
      </c>
      <c r="PVE371" s="297" t="s">
        <v>5815</v>
      </c>
      <c r="PVF371" s="297" t="s">
        <v>5815</v>
      </c>
      <c r="PVG371" s="297" t="s">
        <v>5815</v>
      </c>
      <c r="PVH371" s="297" t="s">
        <v>5815</v>
      </c>
      <c r="PVI371" s="297" t="s">
        <v>5815</v>
      </c>
      <c r="PVJ371" s="297" t="s">
        <v>5815</v>
      </c>
      <c r="PVK371" s="297" t="s">
        <v>5815</v>
      </c>
      <c r="PVL371" s="297" t="s">
        <v>5815</v>
      </c>
      <c r="PVM371" s="297" t="s">
        <v>5815</v>
      </c>
      <c r="PVN371" s="297" t="s">
        <v>5815</v>
      </c>
      <c r="PVO371" s="297" t="s">
        <v>5815</v>
      </c>
      <c r="PVP371" s="297" t="s">
        <v>5815</v>
      </c>
      <c r="PVQ371" s="297" t="s">
        <v>5815</v>
      </c>
      <c r="PVR371" s="297" t="s">
        <v>5815</v>
      </c>
      <c r="PVS371" s="297" t="s">
        <v>5815</v>
      </c>
      <c r="PVT371" s="297" t="s">
        <v>5815</v>
      </c>
      <c r="PVU371" s="297" t="s">
        <v>5815</v>
      </c>
      <c r="PVV371" s="297" t="s">
        <v>5815</v>
      </c>
      <c r="PVW371" s="297" t="s">
        <v>5815</v>
      </c>
      <c r="PVX371" s="297" t="s">
        <v>5815</v>
      </c>
      <c r="PVY371" s="297" t="s">
        <v>5815</v>
      </c>
      <c r="PVZ371" s="297" t="s">
        <v>5815</v>
      </c>
      <c r="PWA371" s="297" t="s">
        <v>5815</v>
      </c>
      <c r="PWB371" s="297" t="s">
        <v>5815</v>
      </c>
      <c r="PWC371" s="297" t="s">
        <v>5815</v>
      </c>
      <c r="PWD371" s="297" t="s">
        <v>5815</v>
      </c>
      <c r="PWE371" s="297" t="s">
        <v>5815</v>
      </c>
      <c r="PWF371" s="297" t="s">
        <v>5815</v>
      </c>
      <c r="PWG371" s="297" t="s">
        <v>5815</v>
      </c>
      <c r="PWH371" s="297" t="s">
        <v>5815</v>
      </c>
      <c r="PWI371" s="297" t="s">
        <v>5815</v>
      </c>
      <c r="PWJ371" s="297" t="s">
        <v>5815</v>
      </c>
      <c r="PWK371" s="297" t="s">
        <v>5815</v>
      </c>
      <c r="PWL371" s="297" t="s">
        <v>5815</v>
      </c>
      <c r="PWM371" s="297" t="s">
        <v>5815</v>
      </c>
      <c r="PWN371" s="297" t="s">
        <v>5815</v>
      </c>
      <c r="PWO371" s="297" t="s">
        <v>5815</v>
      </c>
      <c r="PWP371" s="297" t="s">
        <v>5815</v>
      </c>
      <c r="PWQ371" s="297" t="s">
        <v>5815</v>
      </c>
      <c r="PWR371" s="297" t="s">
        <v>5815</v>
      </c>
      <c r="PWS371" s="297" t="s">
        <v>5815</v>
      </c>
      <c r="PWT371" s="297" t="s">
        <v>5815</v>
      </c>
      <c r="PWU371" s="297" t="s">
        <v>5815</v>
      </c>
      <c r="PWV371" s="297" t="s">
        <v>5815</v>
      </c>
      <c r="PWW371" s="297" t="s">
        <v>5815</v>
      </c>
      <c r="PWX371" s="297" t="s">
        <v>5815</v>
      </c>
      <c r="PWY371" s="297" t="s">
        <v>5815</v>
      </c>
      <c r="PWZ371" s="297" t="s">
        <v>5815</v>
      </c>
      <c r="PXA371" s="297" t="s">
        <v>5815</v>
      </c>
      <c r="PXB371" s="297" t="s">
        <v>5815</v>
      </c>
      <c r="PXC371" s="297" t="s">
        <v>5815</v>
      </c>
      <c r="PXD371" s="297" t="s">
        <v>5815</v>
      </c>
      <c r="PXE371" s="297" t="s">
        <v>5815</v>
      </c>
      <c r="PXF371" s="297" t="s">
        <v>5815</v>
      </c>
      <c r="PXG371" s="297" t="s">
        <v>5815</v>
      </c>
      <c r="PXH371" s="297" t="s">
        <v>5815</v>
      </c>
      <c r="PXI371" s="297" t="s">
        <v>5815</v>
      </c>
      <c r="PXJ371" s="297" t="s">
        <v>5815</v>
      </c>
      <c r="PXK371" s="297" t="s">
        <v>5815</v>
      </c>
      <c r="PXL371" s="297" t="s">
        <v>5815</v>
      </c>
      <c r="PXM371" s="297" t="s">
        <v>5815</v>
      </c>
      <c r="PXN371" s="297" t="s">
        <v>5815</v>
      </c>
      <c r="PXO371" s="297" t="s">
        <v>5815</v>
      </c>
      <c r="PXP371" s="297" t="s">
        <v>5815</v>
      </c>
      <c r="PXQ371" s="297" t="s">
        <v>5815</v>
      </c>
      <c r="PXR371" s="297" t="s">
        <v>5815</v>
      </c>
      <c r="PXS371" s="297" t="s">
        <v>5815</v>
      </c>
      <c r="PXT371" s="297" t="s">
        <v>5815</v>
      </c>
      <c r="PXU371" s="297" t="s">
        <v>5815</v>
      </c>
      <c r="PXV371" s="297" t="s">
        <v>5815</v>
      </c>
      <c r="PXW371" s="297" t="s">
        <v>5815</v>
      </c>
      <c r="PXX371" s="297" t="s">
        <v>5815</v>
      </c>
      <c r="PXY371" s="297" t="s">
        <v>5815</v>
      </c>
      <c r="PXZ371" s="297" t="s">
        <v>5815</v>
      </c>
      <c r="PYA371" s="297" t="s">
        <v>5815</v>
      </c>
      <c r="PYB371" s="297" t="s">
        <v>5815</v>
      </c>
      <c r="PYC371" s="297" t="s">
        <v>5815</v>
      </c>
      <c r="PYD371" s="297" t="s">
        <v>5815</v>
      </c>
      <c r="PYE371" s="297" t="s">
        <v>5815</v>
      </c>
      <c r="PYF371" s="297" t="s">
        <v>5815</v>
      </c>
      <c r="PYG371" s="297" t="s">
        <v>5815</v>
      </c>
      <c r="PYH371" s="297" t="s">
        <v>5815</v>
      </c>
      <c r="PYI371" s="297" t="s">
        <v>5815</v>
      </c>
      <c r="PYJ371" s="297" t="s">
        <v>5815</v>
      </c>
      <c r="PYK371" s="297" t="s">
        <v>5815</v>
      </c>
      <c r="PYL371" s="297" t="s">
        <v>5815</v>
      </c>
      <c r="PYM371" s="297" t="s">
        <v>5815</v>
      </c>
      <c r="PYN371" s="297" t="s">
        <v>5815</v>
      </c>
      <c r="PYO371" s="297" t="s">
        <v>5815</v>
      </c>
      <c r="PYP371" s="297" t="s">
        <v>5815</v>
      </c>
      <c r="PYQ371" s="297" t="s">
        <v>5815</v>
      </c>
      <c r="PYR371" s="297" t="s">
        <v>5815</v>
      </c>
      <c r="PYS371" s="297" t="s">
        <v>5815</v>
      </c>
      <c r="PYT371" s="297" t="s">
        <v>5815</v>
      </c>
      <c r="PYU371" s="297" t="s">
        <v>5815</v>
      </c>
      <c r="PYV371" s="297" t="s">
        <v>5815</v>
      </c>
      <c r="PYW371" s="297" t="s">
        <v>5815</v>
      </c>
      <c r="PYX371" s="297" t="s">
        <v>5815</v>
      </c>
      <c r="PYY371" s="297" t="s">
        <v>5815</v>
      </c>
      <c r="PYZ371" s="297" t="s">
        <v>5815</v>
      </c>
      <c r="PZA371" s="297" t="s">
        <v>5815</v>
      </c>
      <c r="PZB371" s="297" t="s">
        <v>5815</v>
      </c>
      <c r="PZC371" s="297" t="s">
        <v>5815</v>
      </c>
      <c r="PZD371" s="297" t="s">
        <v>5815</v>
      </c>
      <c r="PZE371" s="297" t="s">
        <v>5815</v>
      </c>
      <c r="PZF371" s="297" t="s">
        <v>5815</v>
      </c>
      <c r="PZG371" s="297" t="s">
        <v>5815</v>
      </c>
      <c r="PZH371" s="297" t="s">
        <v>5815</v>
      </c>
      <c r="PZI371" s="297" t="s">
        <v>5815</v>
      </c>
      <c r="PZJ371" s="297" t="s">
        <v>5815</v>
      </c>
      <c r="PZK371" s="297" t="s">
        <v>5815</v>
      </c>
      <c r="PZL371" s="297" t="s">
        <v>5815</v>
      </c>
      <c r="PZM371" s="297" t="s">
        <v>5815</v>
      </c>
      <c r="PZN371" s="297" t="s">
        <v>5815</v>
      </c>
      <c r="PZO371" s="297" t="s">
        <v>5815</v>
      </c>
      <c r="PZP371" s="297" t="s">
        <v>5815</v>
      </c>
      <c r="PZQ371" s="297" t="s">
        <v>5815</v>
      </c>
      <c r="PZR371" s="297" t="s">
        <v>5815</v>
      </c>
      <c r="PZS371" s="297" t="s">
        <v>5815</v>
      </c>
      <c r="PZT371" s="297" t="s">
        <v>5815</v>
      </c>
      <c r="PZU371" s="297" t="s">
        <v>5815</v>
      </c>
      <c r="PZV371" s="297" t="s">
        <v>5815</v>
      </c>
      <c r="PZW371" s="297" t="s">
        <v>5815</v>
      </c>
      <c r="PZX371" s="297" t="s">
        <v>5815</v>
      </c>
      <c r="PZY371" s="297" t="s">
        <v>5815</v>
      </c>
      <c r="PZZ371" s="297" t="s">
        <v>5815</v>
      </c>
      <c r="QAA371" s="297" t="s">
        <v>5815</v>
      </c>
      <c r="QAB371" s="297" t="s">
        <v>5815</v>
      </c>
      <c r="QAC371" s="297" t="s">
        <v>5815</v>
      </c>
      <c r="QAD371" s="297" t="s">
        <v>5815</v>
      </c>
      <c r="QAE371" s="297" t="s">
        <v>5815</v>
      </c>
      <c r="QAF371" s="297" t="s">
        <v>5815</v>
      </c>
      <c r="QAG371" s="297" t="s">
        <v>5815</v>
      </c>
      <c r="QAH371" s="297" t="s">
        <v>5815</v>
      </c>
      <c r="QAI371" s="297" t="s">
        <v>5815</v>
      </c>
      <c r="QAJ371" s="297" t="s">
        <v>5815</v>
      </c>
      <c r="QAK371" s="297" t="s">
        <v>5815</v>
      </c>
      <c r="QAL371" s="297" t="s">
        <v>5815</v>
      </c>
      <c r="QAM371" s="297" t="s">
        <v>5815</v>
      </c>
      <c r="QAN371" s="297" t="s">
        <v>5815</v>
      </c>
      <c r="QAO371" s="297" t="s">
        <v>5815</v>
      </c>
      <c r="QAP371" s="297" t="s">
        <v>5815</v>
      </c>
      <c r="QAQ371" s="297" t="s">
        <v>5815</v>
      </c>
      <c r="QAR371" s="297" t="s">
        <v>5815</v>
      </c>
      <c r="QAS371" s="297" t="s">
        <v>5815</v>
      </c>
      <c r="QAT371" s="297" t="s">
        <v>5815</v>
      </c>
      <c r="QAU371" s="297" t="s">
        <v>5815</v>
      </c>
      <c r="QAV371" s="297" t="s">
        <v>5815</v>
      </c>
      <c r="QAW371" s="297" t="s">
        <v>5815</v>
      </c>
      <c r="QAX371" s="297" t="s">
        <v>5815</v>
      </c>
      <c r="QAY371" s="297" t="s">
        <v>5815</v>
      </c>
      <c r="QAZ371" s="297" t="s">
        <v>5815</v>
      </c>
      <c r="QBA371" s="297" t="s">
        <v>5815</v>
      </c>
      <c r="QBB371" s="297" t="s">
        <v>5815</v>
      </c>
      <c r="QBC371" s="297" t="s">
        <v>5815</v>
      </c>
      <c r="QBD371" s="297" t="s">
        <v>5815</v>
      </c>
      <c r="QBE371" s="297" t="s">
        <v>5815</v>
      </c>
      <c r="QBF371" s="297" t="s">
        <v>5815</v>
      </c>
      <c r="QBG371" s="297" t="s">
        <v>5815</v>
      </c>
      <c r="QBH371" s="297" t="s">
        <v>5815</v>
      </c>
      <c r="QBI371" s="297" t="s">
        <v>5815</v>
      </c>
      <c r="QBJ371" s="297" t="s">
        <v>5815</v>
      </c>
      <c r="QBK371" s="297" t="s">
        <v>5815</v>
      </c>
      <c r="QBL371" s="297" t="s">
        <v>5815</v>
      </c>
      <c r="QBM371" s="297" t="s">
        <v>5815</v>
      </c>
      <c r="QBN371" s="297" t="s">
        <v>5815</v>
      </c>
      <c r="QBO371" s="297" t="s">
        <v>5815</v>
      </c>
      <c r="QBP371" s="297" t="s">
        <v>5815</v>
      </c>
      <c r="QBQ371" s="297" t="s">
        <v>5815</v>
      </c>
      <c r="QBR371" s="297" t="s">
        <v>5815</v>
      </c>
      <c r="QBS371" s="297" t="s">
        <v>5815</v>
      </c>
      <c r="QBT371" s="297" t="s">
        <v>5815</v>
      </c>
      <c r="QBU371" s="297" t="s">
        <v>5815</v>
      </c>
      <c r="QBV371" s="297" t="s">
        <v>5815</v>
      </c>
      <c r="QBW371" s="297" t="s">
        <v>5815</v>
      </c>
      <c r="QBX371" s="297" t="s">
        <v>5815</v>
      </c>
      <c r="QBY371" s="297" t="s">
        <v>5815</v>
      </c>
      <c r="QBZ371" s="297" t="s">
        <v>5815</v>
      </c>
      <c r="QCA371" s="297" t="s">
        <v>5815</v>
      </c>
      <c r="QCB371" s="297" t="s">
        <v>5815</v>
      </c>
      <c r="QCC371" s="297" t="s">
        <v>5815</v>
      </c>
      <c r="QCD371" s="297" t="s">
        <v>5815</v>
      </c>
      <c r="QCE371" s="297" t="s">
        <v>5815</v>
      </c>
      <c r="QCF371" s="297" t="s">
        <v>5815</v>
      </c>
      <c r="QCG371" s="297" t="s">
        <v>5815</v>
      </c>
      <c r="QCH371" s="297" t="s">
        <v>5815</v>
      </c>
      <c r="QCI371" s="297" t="s">
        <v>5815</v>
      </c>
      <c r="QCJ371" s="297" t="s">
        <v>5815</v>
      </c>
      <c r="QCK371" s="297" t="s">
        <v>5815</v>
      </c>
      <c r="QCL371" s="297" t="s">
        <v>5815</v>
      </c>
      <c r="QCM371" s="297" t="s">
        <v>5815</v>
      </c>
      <c r="QCN371" s="297" t="s">
        <v>5815</v>
      </c>
      <c r="QCO371" s="297" t="s">
        <v>5815</v>
      </c>
      <c r="QCP371" s="297" t="s">
        <v>5815</v>
      </c>
      <c r="QCQ371" s="297" t="s">
        <v>5815</v>
      </c>
      <c r="QCR371" s="297" t="s">
        <v>5815</v>
      </c>
      <c r="QCS371" s="297" t="s">
        <v>5815</v>
      </c>
      <c r="QCT371" s="297" t="s">
        <v>5815</v>
      </c>
      <c r="QCU371" s="297" t="s">
        <v>5815</v>
      </c>
      <c r="QCV371" s="297" t="s">
        <v>5815</v>
      </c>
      <c r="QCW371" s="297" t="s">
        <v>5815</v>
      </c>
      <c r="QCX371" s="297" t="s">
        <v>5815</v>
      </c>
      <c r="QCY371" s="297" t="s">
        <v>5815</v>
      </c>
      <c r="QCZ371" s="297" t="s">
        <v>5815</v>
      </c>
      <c r="QDA371" s="297" t="s">
        <v>5815</v>
      </c>
      <c r="QDB371" s="297" t="s">
        <v>5815</v>
      </c>
      <c r="QDC371" s="297" t="s">
        <v>5815</v>
      </c>
      <c r="QDD371" s="297" t="s">
        <v>5815</v>
      </c>
      <c r="QDE371" s="297" t="s">
        <v>5815</v>
      </c>
      <c r="QDF371" s="297" t="s">
        <v>5815</v>
      </c>
      <c r="QDG371" s="297" t="s">
        <v>5815</v>
      </c>
      <c r="QDH371" s="297" t="s">
        <v>5815</v>
      </c>
      <c r="QDI371" s="297" t="s">
        <v>5815</v>
      </c>
      <c r="QDJ371" s="297" t="s">
        <v>5815</v>
      </c>
      <c r="QDK371" s="297" t="s">
        <v>5815</v>
      </c>
      <c r="QDL371" s="297" t="s">
        <v>5815</v>
      </c>
      <c r="QDM371" s="297" t="s">
        <v>5815</v>
      </c>
      <c r="QDN371" s="297" t="s">
        <v>5815</v>
      </c>
      <c r="QDO371" s="297" t="s">
        <v>5815</v>
      </c>
      <c r="QDP371" s="297" t="s">
        <v>5815</v>
      </c>
      <c r="QDQ371" s="297" t="s">
        <v>5815</v>
      </c>
      <c r="QDR371" s="297" t="s">
        <v>5815</v>
      </c>
      <c r="QDS371" s="297" t="s">
        <v>5815</v>
      </c>
      <c r="QDT371" s="297" t="s">
        <v>5815</v>
      </c>
      <c r="QDU371" s="297" t="s">
        <v>5815</v>
      </c>
      <c r="QDV371" s="297" t="s">
        <v>5815</v>
      </c>
      <c r="QDW371" s="297" t="s">
        <v>5815</v>
      </c>
      <c r="QDX371" s="297" t="s">
        <v>5815</v>
      </c>
      <c r="QDY371" s="297" t="s">
        <v>5815</v>
      </c>
      <c r="QDZ371" s="297" t="s">
        <v>5815</v>
      </c>
      <c r="QEA371" s="297" t="s">
        <v>5815</v>
      </c>
      <c r="QEB371" s="297" t="s">
        <v>5815</v>
      </c>
      <c r="QEC371" s="297" t="s">
        <v>5815</v>
      </c>
      <c r="QED371" s="297" t="s">
        <v>5815</v>
      </c>
      <c r="QEE371" s="297" t="s">
        <v>5815</v>
      </c>
      <c r="QEF371" s="297" t="s">
        <v>5815</v>
      </c>
      <c r="QEG371" s="297" t="s">
        <v>5815</v>
      </c>
      <c r="QEH371" s="297" t="s">
        <v>5815</v>
      </c>
      <c r="QEI371" s="297" t="s">
        <v>5815</v>
      </c>
      <c r="QEJ371" s="297" t="s">
        <v>5815</v>
      </c>
      <c r="QEK371" s="297" t="s">
        <v>5815</v>
      </c>
      <c r="QEL371" s="297" t="s">
        <v>5815</v>
      </c>
      <c r="QEM371" s="297" t="s">
        <v>5815</v>
      </c>
      <c r="QEN371" s="297" t="s">
        <v>5815</v>
      </c>
      <c r="QEO371" s="297" t="s">
        <v>5815</v>
      </c>
      <c r="QEP371" s="297" t="s">
        <v>5815</v>
      </c>
      <c r="QEQ371" s="297" t="s">
        <v>5815</v>
      </c>
      <c r="QER371" s="297" t="s">
        <v>5815</v>
      </c>
      <c r="QES371" s="297" t="s">
        <v>5815</v>
      </c>
      <c r="QET371" s="297" t="s">
        <v>5815</v>
      </c>
      <c r="QEU371" s="297" t="s">
        <v>5815</v>
      </c>
      <c r="QEV371" s="297" t="s">
        <v>5815</v>
      </c>
      <c r="QEW371" s="297" t="s">
        <v>5815</v>
      </c>
      <c r="QEX371" s="297" t="s">
        <v>5815</v>
      </c>
      <c r="QEY371" s="297" t="s">
        <v>5815</v>
      </c>
      <c r="QEZ371" s="297" t="s">
        <v>5815</v>
      </c>
      <c r="QFA371" s="297" t="s">
        <v>5815</v>
      </c>
      <c r="QFB371" s="297" t="s">
        <v>5815</v>
      </c>
      <c r="QFC371" s="297" t="s">
        <v>5815</v>
      </c>
      <c r="QFD371" s="297" t="s">
        <v>5815</v>
      </c>
      <c r="QFE371" s="297" t="s">
        <v>5815</v>
      </c>
      <c r="QFF371" s="297" t="s">
        <v>5815</v>
      </c>
      <c r="QFG371" s="297" t="s">
        <v>5815</v>
      </c>
      <c r="QFH371" s="297" t="s">
        <v>5815</v>
      </c>
      <c r="QFI371" s="297" t="s">
        <v>5815</v>
      </c>
      <c r="QFJ371" s="297" t="s">
        <v>5815</v>
      </c>
      <c r="QFK371" s="297" t="s">
        <v>5815</v>
      </c>
      <c r="QFL371" s="297" t="s">
        <v>5815</v>
      </c>
      <c r="QFM371" s="297" t="s">
        <v>5815</v>
      </c>
      <c r="QFN371" s="297" t="s">
        <v>5815</v>
      </c>
      <c r="QFO371" s="297" t="s">
        <v>5815</v>
      </c>
      <c r="QFP371" s="297" t="s">
        <v>5815</v>
      </c>
      <c r="QFQ371" s="297" t="s">
        <v>5815</v>
      </c>
      <c r="QFR371" s="297" t="s">
        <v>5815</v>
      </c>
      <c r="QFS371" s="297" t="s">
        <v>5815</v>
      </c>
      <c r="QFT371" s="297" t="s">
        <v>5815</v>
      </c>
      <c r="QFU371" s="297" t="s">
        <v>5815</v>
      </c>
      <c r="QFV371" s="297" t="s">
        <v>5815</v>
      </c>
      <c r="QFW371" s="297" t="s">
        <v>5815</v>
      </c>
      <c r="QFX371" s="297" t="s">
        <v>5815</v>
      </c>
      <c r="QFY371" s="297" t="s">
        <v>5815</v>
      </c>
      <c r="QFZ371" s="297" t="s">
        <v>5815</v>
      </c>
      <c r="QGA371" s="297" t="s">
        <v>5815</v>
      </c>
      <c r="QGB371" s="297" t="s">
        <v>5815</v>
      </c>
      <c r="QGC371" s="297" t="s">
        <v>5815</v>
      </c>
      <c r="QGD371" s="297" t="s">
        <v>5815</v>
      </c>
      <c r="QGE371" s="297" t="s">
        <v>5815</v>
      </c>
      <c r="QGF371" s="297" t="s">
        <v>5815</v>
      </c>
      <c r="QGG371" s="297" t="s">
        <v>5815</v>
      </c>
      <c r="QGH371" s="297" t="s">
        <v>5815</v>
      </c>
      <c r="QGI371" s="297" t="s">
        <v>5815</v>
      </c>
      <c r="QGJ371" s="297" t="s">
        <v>5815</v>
      </c>
      <c r="QGK371" s="297" t="s">
        <v>5815</v>
      </c>
      <c r="QGL371" s="297" t="s">
        <v>5815</v>
      </c>
      <c r="QGM371" s="297" t="s">
        <v>5815</v>
      </c>
      <c r="QGN371" s="297" t="s">
        <v>5815</v>
      </c>
      <c r="QGO371" s="297" t="s">
        <v>5815</v>
      </c>
      <c r="QGP371" s="297" t="s">
        <v>5815</v>
      </c>
      <c r="QGQ371" s="297" t="s">
        <v>5815</v>
      </c>
      <c r="QGR371" s="297" t="s">
        <v>5815</v>
      </c>
      <c r="QGS371" s="297" t="s">
        <v>5815</v>
      </c>
      <c r="QGT371" s="297" t="s">
        <v>5815</v>
      </c>
      <c r="QGU371" s="297" t="s">
        <v>5815</v>
      </c>
      <c r="QGV371" s="297" t="s">
        <v>5815</v>
      </c>
      <c r="QGW371" s="297" t="s">
        <v>5815</v>
      </c>
      <c r="QGX371" s="297" t="s">
        <v>5815</v>
      </c>
      <c r="QGY371" s="297" t="s">
        <v>5815</v>
      </c>
      <c r="QGZ371" s="297" t="s">
        <v>5815</v>
      </c>
      <c r="QHA371" s="297" t="s">
        <v>5815</v>
      </c>
      <c r="QHB371" s="297" t="s">
        <v>5815</v>
      </c>
      <c r="QHC371" s="297" t="s">
        <v>5815</v>
      </c>
      <c r="QHD371" s="297" t="s">
        <v>5815</v>
      </c>
      <c r="QHE371" s="297" t="s">
        <v>5815</v>
      </c>
      <c r="QHF371" s="297" t="s">
        <v>5815</v>
      </c>
      <c r="QHG371" s="297" t="s">
        <v>5815</v>
      </c>
      <c r="QHH371" s="297" t="s">
        <v>5815</v>
      </c>
      <c r="QHI371" s="297" t="s">
        <v>5815</v>
      </c>
      <c r="QHJ371" s="297" t="s">
        <v>5815</v>
      </c>
      <c r="QHK371" s="297" t="s">
        <v>5815</v>
      </c>
      <c r="QHL371" s="297" t="s">
        <v>5815</v>
      </c>
      <c r="QHM371" s="297" t="s">
        <v>5815</v>
      </c>
      <c r="QHN371" s="297" t="s">
        <v>5815</v>
      </c>
      <c r="QHO371" s="297" t="s">
        <v>5815</v>
      </c>
      <c r="QHP371" s="297" t="s">
        <v>5815</v>
      </c>
      <c r="QHQ371" s="297" t="s">
        <v>5815</v>
      </c>
      <c r="QHR371" s="297" t="s">
        <v>5815</v>
      </c>
      <c r="QHS371" s="297" t="s">
        <v>5815</v>
      </c>
      <c r="QHT371" s="297" t="s">
        <v>5815</v>
      </c>
      <c r="QHU371" s="297" t="s">
        <v>5815</v>
      </c>
      <c r="QHV371" s="297" t="s">
        <v>5815</v>
      </c>
      <c r="QHW371" s="297" t="s">
        <v>5815</v>
      </c>
      <c r="QHX371" s="297" t="s">
        <v>5815</v>
      </c>
      <c r="QHY371" s="297" t="s">
        <v>5815</v>
      </c>
      <c r="QHZ371" s="297" t="s">
        <v>5815</v>
      </c>
      <c r="QIA371" s="297" t="s">
        <v>5815</v>
      </c>
      <c r="QIB371" s="297" t="s">
        <v>5815</v>
      </c>
      <c r="QIC371" s="297" t="s">
        <v>5815</v>
      </c>
      <c r="QID371" s="297" t="s">
        <v>5815</v>
      </c>
      <c r="QIE371" s="297" t="s">
        <v>5815</v>
      </c>
      <c r="QIF371" s="297" t="s">
        <v>5815</v>
      </c>
      <c r="QIG371" s="297" t="s">
        <v>5815</v>
      </c>
      <c r="QIH371" s="297" t="s">
        <v>5815</v>
      </c>
      <c r="QII371" s="297" t="s">
        <v>5815</v>
      </c>
      <c r="QIJ371" s="297" t="s">
        <v>5815</v>
      </c>
      <c r="QIK371" s="297" t="s">
        <v>5815</v>
      </c>
      <c r="QIL371" s="297" t="s">
        <v>5815</v>
      </c>
      <c r="QIM371" s="297" t="s">
        <v>5815</v>
      </c>
      <c r="QIN371" s="297" t="s">
        <v>5815</v>
      </c>
      <c r="QIO371" s="297" t="s">
        <v>5815</v>
      </c>
      <c r="QIP371" s="297" t="s">
        <v>5815</v>
      </c>
      <c r="QIQ371" s="297" t="s">
        <v>5815</v>
      </c>
      <c r="QIR371" s="297" t="s">
        <v>5815</v>
      </c>
      <c r="QIS371" s="297" t="s">
        <v>5815</v>
      </c>
      <c r="QIT371" s="297" t="s">
        <v>5815</v>
      </c>
      <c r="QIU371" s="297" t="s">
        <v>5815</v>
      </c>
      <c r="QIV371" s="297" t="s">
        <v>5815</v>
      </c>
      <c r="QIW371" s="297" t="s">
        <v>5815</v>
      </c>
      <c r="QIX371" s="297" t="s">
        <v>5815</v>
      </c>
      <c r="QIY371" s="297" t="s">
        <v>5815</v>
      </c>
      <c r="QIZ371" s="297" t="s">
        <v>5815</v>
      </c>
      <c r="QJA371" s="297" t="s">
        <v>5815</v>
      </c>
      <c r="QJB371" s="297" t="s">
        <v>5815</v>
      </c>
      <c r="QJC371" s="297" t="s">
        <v>5815</v>
      </c>
      <c r="QJD371" s="297" t="s">
        <v>5815</v>
      </c>
      <c r="QJE371" s="297" t="s">
        <v>5815</v>
      </c>
      <c r="QJF371" s="297" t="s">
        <v>5815</v>
      </c>
      <c r="QJG371" s="297" t="s">
        <v>5815</v>
      </c>
      <c r="QJH371" s="297" t="s">
        <v>5815</v>
      </c>
      <c r="QJI371" s="297" t="s">
        <v>5815</v>
      </c>
      <c r="QJJ371" s="297" t="s">
        <v>5815</v>
      </c>
      <c r="QJK371" s="297" t="s">
        <v>5815</v>
      </c>
      <c r="QJL371" s="297" t="s">
        <v>5815</v>
      </c>
      <c r="QJM371" s="297" t="s">
        <v>5815</v>
      </c>
      <c r="QJN371" s="297" t="s">
        <v>5815</v>
      </c>
      <c r="QJO371" s="297" t="s">
        <v>5815</v>
      </c>
      <c r="QJP371" s="297" t="s">
        <v>5815</v>
      </c>
      <c r="QJQ371" s="297" t="s">
        <v>5815</v>
      </c>
      <c r="QJR371" s="297" t="s">
        <v>5815</v>
      </c>
      <c r="QJS371" s="297" t="s">
        <v>5815</v>
      </c>
      <c r="QJT371" s="297" t="s">
        <v>5815</v>
      </c>
      <c r="QJU371" s="297" t="s">
        <v>5815</v>
      </c>
      <c r="QJV371" s="297" t="s">
        <v>5815</v>
      </c>
      <c r="QJW371" s="297" t="s">
        <v>5815</v>
      </c>
      <c r="QJX371" s="297" t="s">
        <v>5815</v>
      </c>
      <c r="QJY371" s="297" t="s">
        <v>5815</v>
      </c>
      <c r="QJZ371" s="297" t="s">
        <v>5815</v>
      </c>
      <c r="QKA371" s="297" t="s">
        <v>5815</v>
      </c>
      <c r="QKB371" s="297" t="s">
        <v>5815</v>
      </c>
      <c r="QKC371" s="297" t="s">
        <v>5815</v>
      </c>
      <c r="QKD371" s="297" t="s">
        <v>5815</v>
      </c>
      <c r="QKE371" s="297" t="s">
        <v>5815</v>
      </c>
      <c r="QKF371" s="297" t="s">
        <v>5815</v>
      </c>
      <c r="QKG371" s="297" t="s">
        <v>5815</v>
      </c>
      <c r="QKH371" s="297" t="s">
        <v>5815</v>
      </c>
      <c r="QKI371" s="297" t="s">
        <v>5815</v>
      </c>
      <c r="QKJ371" s="297" t="s">
        <v>5815</v>
      </c>
      <c r="QKK371" s="297" t="s">
        <v>5815</v>
      </c>
      <c r="QKL371" s="297" t="s">
        <v>5815</v>
      </c>
      <c r="QKM371" s="297" t="s">
        <v>5815</v>
      </c>
      <c r="QKN371" s="297" t="s">
        <v>5815</v>
      </c>
      <c r="QKO371" s="297" t="s">
        <v>5815</v>
      </c>
      <c r="QKP371" s="297" t="s">
        <v>5815</v>
      </c>
      <c r="QKQ371" s="297" t="s">
        <v>5815</v>
      </c>
      <c r="QKR371" s="297" t="s">
        <v>5815</v>
      </c>
      <c r="QKS371" s="297" t="s">
        <v>5815</v>
      </c>
      <c r="QKT371" s="297" t="s">
        <v>5815</v>
      </c>
      <c r="QKU371" s="297" t="s">
        <v>5815</v>
      </c>
      <c r="QKV371" s="297" t="s">
        <v>5815</v>
      </c>
      <c r="QKW371" s="297" t="s">
        <v>5815</v>
      </c>
      <c r="QKX371" s="297" t="s">
        <v>5815</v>
      </c>
      <c r="QKY371" s="297" t="s">
        <v>5815</v>
      </c>
      <c r="QKZ371" s="297" t="s">
        <v>5815</v>
      </c>
      <c r="QLA371" s="297" t="s">
        <v>5815</v>
      </c>
      <c r="QLB371" s="297" t="s">
        <v>5815</v>
      </c>
      <c r="QLC371" s="297" t="s">
        <v>5815</v>
      </c>
      <c r="QLD371" s="297" t="s">
        <v>5815</v>
      </c>
      <c r="QLE371" s="297" t="s">
        <v>5815</v>
      </c>
      <c r="QLF371" s="297" t="s">
        <v>5815</v>
      </c>
      <c r="QLG371" s="297" t="s">
        <v>5815</v>
      </c>
      <c r="QLH371" s="297" t="s">
        <v>5815</v>
      </c>
      <c r="QLI371" s="297" t="s">
        <v>5815</v>
      </c>
      <c r="QLJ371" s="297" t="s">
        <v>5815</v>
      </c>
      <c r="QLK371" s="297" t="s">
        <v>5815</v>
      </c>
      <c r="QLL371" s="297" t="s">
        <v>5815</v>
      </c>
      <c r="QLM371" s="297" t="s">
        <v>5815</v>
      </c>
      <c r="QLN371" s="297" t="s">
        <v>5815</v>
      </c>
      <c r="QLO371" s="297" t="s">
        <v>5815</v>
      </c>
      <c r="QLP371" s="297" t="s">
        <v>5815</v>
      </c>
      <c r="QLQ371" s="297" t="s">
        <v>5815</v>
      </c>
      <c r="QLR371" s="297" t="s">
        <v>5815</v>
      </c>
      <c r="QLS371" s="297" t="s">
        <v>5815</v>
      </c>
      <c r="QLT371" s="297" t="s">
        <v>5815</v>
      </c>
      <c r="QLU371" s="297" t="s">
        <v>5815</v>
      </c>
      <c r="QLV371" s="297" t="s">
        <v>5815</v>
      </c>
      <c r="QLW371" s="297" t="s">
        <v>5815</v>
      </c>
      <c r="QLX371" s="297" t="s">
        <v>5815</v>
      </c>
      <c r="QLY371" s="297" t="s">
        <v>5815</v>
      </c>
      <c r="QLZ371" s="297" t="s">
        <v>5815</v>
      </c>
      <c r="QMA371" s="297" t="s">
        <v>5815</v>
      </c>
      <c r="QMB371" s="297" t="s">
        <v>5815</v>
      </c>
      <c r="QMC371" s="297" t="s">
        <v>5815</v>
      </c>
      <c r="QMD371" s="297" t="s">
        <v>5815</v>
      </c>
      <c r="QME371" s="297" t="s">
        <v>5815</v>
      </c>
      <c r="QMF371" s="297" t="s">
        <v>5815</v>
      </c>
      <c r="QMG371" s="297" t="s">
        <v>5815</v>
      </c>
      <c r="QMH371" s="297" t="s">
        <v>5815</v>
      </c>
      <c r="QMI371" s="297" t="s">
        <v>5815</v>
      </c>
      <c r="QMJ371" s="297" t="s">
        <v>5815</v>
      </c>
      <c r="QMK371" s="297" t="s">
        <v>5815</v>
      </c>
      <c r="QML371" s="297" t="s">
        <v>5815</v>
      </c>
      <c r="QMM371" s="297" t="s">
        <v>5815</v>
      </c>
      <c r="QMN371" s="297" t="s">
        <v>5815</v>
      </c>
      <c r="QMO371" s="297" t="s">
        <v>5815</v>
      </c>
      <c r="QMP371" s="297" t="s">
        <v>5815</v>
      </c>
      <c r="QMQ371" s="297" t="s">
        <v>5815</v>
      </c>
      <c r="QMR371" s="297" t="s">
        <v>5815</v>
      </c>
      <c r="QMS371" s="297" t="s">
        <v>5815</v>
      </c>
      <c r="QMT371" s="297" t="s">
        <v>5815</v>
      </c>
      <c r="QMU371" s="297" t="s">
        <v>5815</v>
      </c>
      <c r="QMV371" s="297" t="s">
        <v>5815</v>
      </c>
      <c r="QMW371" s="297" t="s">
        <v>5815</v>
      </c>
      <c r="QMX371" s="297" t="s">
        <v>5815</v>
      </c>
      <c r="QMY371" s="297" t="s">
        <v>5815</v>
      </c>
      <c r="QMZ371" s="297" t="s">
        <v>5815</v>
      </c>
      <c r="QNA371" s="297" t="s">
        <v>5815</v>
      </c>
      <c r="QNB371" s="297" t="s">
        <v>5815</v>
      </c>
      <c r="QNC371" s="297" t="s">
        <v>5815</v>
      </c>
      <c r="QND371" s="297" t="s">
        <v>5815</v>
      </c>
      <c r="QNE371" s="297" t="s">
        <v>5815</v>
      </c>
      <c r="QNF371" s="297" t="s">
        <v>5815</v>
      </c>
      <c r="QNG371" s="297" t="s">
        <v>5815</v>
      </c>
      <c r="QNH371" s="297" t="s">
        <v>5815</v>
      </c>
      <c r="QNI371" s="297" t="s">
        <v>5815</v>
      </c>
      <c r="QNJ371" s="297" t="s">
        <v>5815</v>
      </c>
      <c r="QNK371" s="297" t="s">
        <v>5815</v>
      </c>
      <c r="QNL371" s="297" t="s">
        <v>5815</v>
      </c>
      <c r="QNM371" s="297" t="s">
        <v>5815</v>
      </c>
      <c r="QNN371" s="297" t="s">
        <v>5815</v>
      </c>
      <c r="QNO371" s="297" t="s">
        <v>5815</v>
      </c>
      <c r="QNP371" s="297" t="s">
        <v>5815</v>
      </c>
      <c r="QNQ371" s="297" t="s">
        <v>5815</v>
      </c>
      <c r="QNR371" s="297" t="s">
        <v>5815</v>
      </c>
      <c r="QNS371" s="297" t="s">
        <v>5815</v>
      </c>
      <c r="QNT371" s="297" t="s">
        <v>5815</v>
      </c>
      <c r="QNU371" s="297" t="s">
        <v>5815</v>
      </c>
      <c r="QNV371" s="297" t="s">
        <v>5815</v>
      </c>
      <c r="QNW371" s="297" t="s">
        <v>5815</v>
      </c>
      <c r="QNX371" s="297" t="s">
        <v>5815</v>
      </c>
      <c r="QNY371" s="297" t="s">
        <v>5815</v>
      </c>
      <c r="QNZ371" s="297" t="s">
        <v>5815</v>
      </c>
      <c r="QOA371" s="297" t="s">
        <v>5815</v>
      </c>
      <c r="QOB371" s="297" t="s">
        <v>5815</v>
      </c>
      <c r="QOC371" s="297" t="s">
        <v>5815</v>
      </c>
      <c r="QOD371" s="297" t="s">
        <v>5815</v>
      </c>
      <c r="QOE371" s="297" t="s">
        <v>5815</v>
      </c>
      <c r="QOF371" s="297" t="s">
        <v>5815</v>
      </c>
      <c r="QOG371" s="297" t="s">
        <v>5815</v>
      </c>
      <c r="QOH371" s="297" t="s">
        <v>5815</v>
      </c>
      <c r="QOI371" s="297" t="s">
        <v>5815</v>
      </c>
      <c r="QOJ371" s="297" t="s">
        <v>5815</v>
      </c>
      <c r="QOK371" s="297" t="s">
        <v>5815</v>
      </c>
      <c r="QOL371" s="297" t="s">
        <v>5815</v>
      </c>
      <c r="QOM371" s="297" t="s">
        <v>5815</v>
      </c>
      <c r="QON371" s="297" t="s">
        <v>5815</v>
      </c>
      <c r="QOO371" s="297" t="s">
        <v>5815</v>
      </c>
      <c r="QOP371" s="297" t="s">
        <v>5815</v>
      </c>
      <c r="QOQ371" s="297" t="s">
        <v>5815</v>
      </c>
      <c r="QOR371" s="297" t="s">
        <v>5815</v>
      </c>
      <c r="QOS371" s="297" t="s">
        <v>5815</v>
      </c>
      <c r="QOT371" s="297" t="s">
        <v>5815</v>
      </c>
      <c r="QOU371" s="297" t="s">
        <v>5815</v>
      </c>
      <c r="QOV371" s="297" t="s">
        <v>5815</v>
      </c>
      <c r="QOW371" s="297" t="s">
        <v>5815</v>
      </c>
      <c r="QOX371" s="297" t="s">
        <v>5815</v>
      </c>
      <c r="QOY371" s="297" t="s">
        <v>5815</v>
      </c>
      <c r="QOZ371" s="297" t="s">
        <v>5815</v>
      </c>
      <c r="QPA371" s="297" t="s">
        <v>5815</v>
      </c>
      <c r="QPB371" s="297" t="s">
        <v>5815</v>
      </c>
      <c r="QPC371" s="297" t="s">
        <v>5815</v>
      </c>
      <c r="QPD371" s="297" t="s">
        <v>5815</v>
      </c>
      <c r="QPE371" s="297" t="s">
        <v>5815</v>
      </c>
      <c r="QPF371" s="297" t="s">
        <v>5815</v>
      </c>
      <c r="QPG371" s="297" t="s">
        <v>5815</v>
      </c>
      <c r="QPH371" s="297" t="s">
        <v>5815</v>
      </c>
      <c r="QPI371" s="297" t="s">
        <v>5815</v>
      </c>
      <c r="QPJ371" s="297" t="s">
        <v>5815</v>
      </c>
      <c r="QPK371" s="297" t="s">
        <v>5815</v>
      </c>
      <c r="QPL371" s="297" t="s">
        <v>5815</v>
      </c>
      <c r="QPM371" s="297" t="s">
        <v>5815</v>
      </c>
      <c r="QPN371" s="297" t="s">
        <v>5815</v>
      </c>
      <c r="QPO371" s="297" t="s">
        <v>5815</v>
      </c>
      <c r="QPP371" s="297" t="s">
        <v>5815</v>
      </c>
      <c r="QPQ371" s="297" t="s">
        <v>5815</v>
      </c>
      <c r="QPR371" s="297" t="s">
        <v>5815</v>
      </c>
      <c r="QPS371" s="297" t="s">
        <v>5815</v>
      </c>
      <c r="QPT371" s="297" t="s">
        <v>5815</v>
      </c>
      <c r="QPU371" s="297" t="s">
        <v>5815</v>
      </c>
      <c r="QPV371" s="297" t="s">
        <v>5815</v>
      </c>
      <c r="QPW371" s="297" t="s">
        <v>5815</v>
      </c>
      <c r="QPX371" s="297" t="s">
        <v>5815</v>
      </c>
      <c r="QPY371" s="297" t="s">
        <v>5815</v>
      </c>
      <c r="QPZ371" s="297" t="s">
        <v>5815</v>
      </c>
      <c r="QQA371" s="297" t="s">
        <v>5815</v>
      </c>
      <c r="QQB371" s="297" t="s">
        <v>5815</v>
      </c>
      <c r="QQC371" s="297" t="s">
        <v>5815</v>
      </c>
      <c r="QQD371" s="297" t="s">
        <v>5815</v>
      </c>
      <c r="QQE371" s="297" t="s">
        <v>5815</v>
      </c>
      <c r="QQF371" s="297" t="s">
        <v>5815</v>
      </c>
      <c r="QQG371" s="297" t="s">
        <v>5815</v>
      </c>
      <c r="QQH371" s="297" t="s">
        <v>5815</v>
      </c>
      <c r="QQI371" s="297" t="s">
        <v>5815</v>
      </c>
      <c r="QQJ371" s="297" t="s">
        <v>5815</v>
      </c>
      <c r="QQK371" s="297" t="s">
        <v>5815</v>
      </c>
      <c r="QQL371" s="297" t="s">
        <v>5815</v>
      </c>
      <c r="QQM371" s="297" t="s">
        <v>5815</v>
      </c>
      <c r="QQN371" s="297" t="s">
        <v>5815</v>
      </c>
      <c r="QQO371" s="297" t="s">
        <v>5815</v>
      </c>
      <c r="QQP371" s="297" t="s">
        <v>5815</v>
      </c>
      <c r="QQQ371" s="297" t="s">
        <v>5815</v>
      </c>
      <c r="QQR371" s="297" t="s">
        <v>5815</v>
      </c>
      <c r="QQS371" s="297" t="s">
        <v>5815</v>
      </c>
      <c r="QQT371" s="297" t="s">
        <v>5815</v>
      </c>
      <c r="QQU371" s="297" t="s">
        <v>5815</v>
      </c>
      <c r="QQV371" s="297" t="s">
        <v>5815</v>
      </c>
      <c r="QQW371" s="297" t="s">
        <v>5815</v>
      </c>
      <c r="QQX371" s="297" t="s">
        <v>5815</v>
      </c>
      <c r="QQY371" s="297" t="s">
        <v>5815</v>
      </c>
      <c r="QQZ371" s="297" t="s">
        <v>5815</v>
      </c>
      <c r="QRA371" s="297" t="s">
        <v>5815</v>
      </c>
      <c r="QRB371" s="297" t="s">
        <v>5815</v>
      </c>
      <c r="QRC371" s="297" t="s">
        <v>5815</v>
      </c>
      <c r="QRD371" s="297" t="s">
        <v>5815</v>
      </c>
      <c r="QRE371" s="297" t="s">
        <v>5815</v>
      </c>
      <c r="QRF371" s="297" t="s">
        <v>5815</v>
      </c>
      <c r="QRG371" s="297" t="s">
        <v>5815</v>
      </c>
      <c r="QRH371" s="297" t="s">
        <v>5815</v>
      </c>
      <c r="QRI371" s="297" t="s">
        <v>5815</v>
      </c>
      <c r="QRJ371" s="297" t="s">
        <v>5815</v>
      </c>
      <c r="QRK371" s="297" t="s">
        <v>5815</v>
      </c>
      <c r="QRL371" s="297" t="s">
        <v>5815</v>
      </c>
      <c r="QRM371" s="297" t="s">
        <v>5815</v>
      </c>
      <c r="QRN371" s="297" t="s">
        <v>5815</v>
      </c>
      <c r="QRO371" s="297" t="s">
        <v>5815</v>
      </c>
      <c r="QRP371" s="297" t="s">
        <v>5815</v>
      </c>
      <c r="QRQ371" s="297" t="s">
        <v>5815</v>
      </c>
      <c r="QRR371" s="297" t="s">
        <v>5815</v>
      </c>
      <c r="QRS371" s="297" t="s">
        <v>5815</v>
      </c>
      <c r="QRT371" s="297" t="s">
        <v>5815</v>
      </c>
      <c r="QRU371" s="297" t="s">
        <v>5815</v>
      </c>
      <c r="QRV371" s="297" t="s">
        <v>5815</v>
      </c>
      <c r="QRW371" s="297" t="s">
        <v>5815</v>
      </c>
      <c r="QRX371" s="297" t="s">
        <v>5815</v>
      </c>
      <c r="QRY371" s="297" t="s">
        <v>5815</v>
      </c>
      <c r="QRZ371" s="297" t="s">
        <v>5815</v>
      </c>
      <c r="QSA371" s="297" t="s">
        <v>5815</v>
      </c>
      <c r="QSB371" s="297" t="s">
        <v>5815</v>
      </c>
      <c r="QSC371" s="297" t="s">
        <v>5815</v>
      </c>
      <c r="QSD371" s="297" t="s">
        <v>5815</v>
      </c>
      <c r="QSE371" s="297" t="s">
        <v>5815</v>
      </c>
      <c r="QSF371" s="297" t="s">
        <v>5815</v>
      </c>
      <c r="QSG371" s="297" t="s">
        <v>5815</v>
      </c>
      <c r="QSH371" s="297" t="s">
        <v>5815</v>
      </c>
      <c r="QSI371" s="297" t="s">
        <v>5815</v>
      </c>
      <c r="QSJ371" s="297" t="s">
        <v>5815</v>
      </c>
      <c r="QSK371" s="297" t="s">
        <v>5815</v>
      </c>
      <c r="QSL371" s="297" t="s">
        <v>5815</v>
      </c>
      <c r="QSM371" s="297" t="s">
        <v>5815</v>
      </c>
      <c r="QSN371" s="297" t="s">
        <v>5815</v>
      </c>
      <c r="QSO371" s="297" t="s">
        <v>5815</v>
      </c>
      <c r="QSP371" s="297" t="s">
        <v>5815</v>
      </c>
      <c r="QSQ371" s="297" t="s">
        <v>5815</v>
      </c>
      <c r="QSR371" s="297" t="s">
        <v>5815</v>
      </c>
      <c r="QSS371" s="297" t="s">
        <v>5815</v>
      </c>
      <c r="QST371" s="297" t="s">
        <v>5815</v>
      </c>
      <c r="QSU371" s="297" t="s">
        <v>5815</v>
      </c>
      <c r="QSV371" s="297" t="s">
        <v>5815</v>
      </c>
      <c r="QSW371" s="297" t="s">
        <v>5815</v>
      </c>
      <c r="QSX371" s="297" t="s">
        <v>5815</v>
      </c>
      <c r="QSY371" s="297" t="s">
        <v>5815</v>
      </c>
      <c r="QSZ371" s="297" t="s">
        <v>5815</v>
      </c>
      <c r="QTA371" s="297" t="s">
        <v>5815</v>
      </c>
      <c r="QTB371" s="297" t="s">
        <v>5815</v>
      </c>
      <c r="QTC371" s="297" t="s">
        <v>5815</v>
      </c>
      <c r="QTD371" s="297" t="s">
        <v>5815</v>
      </c>
      <c r="QTE371" s="297" t="s">
        <v>5815</v>
      </c>
      <c r="QTF371" s="297" t="s">
        <v>5815</v>
      </c>
      <c r="QTG371" s="297" t="s">
        <v>5815</v>
      </c>
      <c r="QTH371" s="297" t="s">
        <v>5815</v>
      </c>
      <c r="QTI371" s="297" t="s">
        <v>5815</v>
      </c>
      <c r="QTJ371" s="297" t="s">
        <v>5815</v>
      </c>
      <c r="QTK371" s="297" t="s">
        <v>5815</v>
      </c>
      <c r="QTL371" s="297" t="s">
        <v>5815</v>
      </c>
      <c r="QTM371" s="297" t="s">
        <v>5815</v>
      </c>
      <c r="QTN371" s="297" t="s">
        <v>5815</v>
      </c>
      <c r="QTO371" s="297" t="s">
        <v>5815</v>
      </c>
      <c r="QTP371" s="297" t="s">
        <v>5815</v>
      </c>
      <c r="QTQ371" s="297" t="s">
        <v>5815</v>
      </c>
      <c r="QTR371" s="297" t="s">
        <v>5815</v>
      </c>
      <c r="QTS371" s="297" t="s">
        <v>5815</v>
      </c>
      <c r="QTT371" s="297" t="s">
        <v>5815</v>
      </c>
      <c r="QTU371" s="297" t="s">
        <v>5815</v>
      </c>
      <c r="QTV371" s="297" t="s">
        <v>5815</v>
      </c>
      <c r="QTW371" s="297" t="s">
        <v>5815</v>
      </c>
      <c r="QTX371" s="297" t="s">
        <v>5815</v>
      </c>
      <c r="QTY371" s="297" t="s">
        <v>5815</v>
      </c>
      <c r="QTZ371" s="297" t="s">
        <v>5815</v>
      </c>
      <c r="QUA371" s="297" t="s">
        <v>5815</v>
      </c>
      <c r="QUB371" s="297" t="s">
        <v>5815</v>
      </c>
      <c r="QUC371" s="297" t="s">
        <v>5815</v>
      </c>
      <c r="QUD371" s="297" t="s">
        <v>5815</v>
      </c>
      <c r="QUE371" s="297" t="s">
        <v>5815</v>
      </c>
      <c r="QUF371" s="297" t="s">
        <v>5815</v>
      </c>
      <c r="QUG371" s="297" t="s">
        <v>5815</v>
      </c>
      <c r="QUH371" s="297" t="s">
        <v>5815</v>
      </c>
      <c r="QUI371" s="297" t="s">
        <v>5815</v>
      </c>
      <c r="QUJ371" s="297" t="s">
        <v>5815</v>
      </c>
      <c r="QUK371" s="297" t="s">
        <v>5815</v>
      </c>
      <c r="QUL371" s="297" t="s">
        <v>5815</v>
      </c>
      <c r="QUM371" s="297" t="s">
        <v>5815</v>
      </c>
      <c r="QUN371" s="297" t="s">
        <v>5815</v>
      </c>
      <c r="QUO371" s="297" t="s">
        <v>5815</v>
      </c>
      <c r="QUP371" s="297" t="s">
        <v>5815</v>
      </c>
      <c r="QUQ371" s="297" t="s">
        <v>5815</v>
      </c>
      <c r="QUR371" s="297" t="s">
        <v>5815</v>
      </c>
      <c r="QUS371" s="297" t="s">
        <v>5815</v>
      </c>
      <c r="QUT371" s="297" t="s">
        <v>5815</v>
      </c>
      <c r="QUU371" s="297" t="s">
        <v>5815</v>
      </c>
      <c r="QUV371" s="297" t="s">
        <v>5815</v>
      </c>
      <c r="QUW371" s="297" t="s">
        <v>5815</v>
      </c>
      <c r="QUX371" s="297" t="s">
        <v>5815</v>
      </c>
      <c r="QUY371" s="297" t="s">
        <v>5815</v>
      </c>
      <c r="QUZ371" s="297" t="s">
        <v>5815</v>
      </c>
      <c r="QVA371" s="297" t="s">
        <v>5815</v>
      </c>
      <c r="QVB371" s="297" t="s">
        <v>5815</v>
      </c>
      <c r="QVC371" s="297" t="s">
        <v>5815</v>
      </c>
      <c r="QVD371" s="297" t="s">
        <v>5815</v>
      </c>
      <c r="QVE371" s="297" t="s">
        <v>5815</v>
      </c>
      <c r="QVF371" s="297" t="s">
        <v>5815</v>
      </c>
      <c r="QVG371" s="297" t="s">
        <v>5815</v>
      </c>
      <c r="QVH371" s="297" t="s">
        <v>5815</v>
      </c>
      <c r="QVI371" s="297" t="s">
        <v>5815</v>
      </c>
      <c r="QVJ371" s="297" t="s">
        <v>5815</v>
      </c>
      <c r="QVK371" s="297" t="s">
        <v>5815</v>
      </c>
      <c r="QVL371" s="297" t="s">
        <v>5815</v>
      </c>
      <c r="QVM371" s="297" t="s">
        <v>5815</v>
      </c>
      <c r="QVN371" s="297" t="s">
        <v>5815</v>
      </c>
      <c r="QVO371" s="297" t="s">
        <v>5815</v>
      </c>
      <c r="QVP371" s="297" t="s">
        <v>5815</v>
      </c>
      <c r="QVQ371" s="297" t="s">
        <v>5815</v>
      </c>
      <c r="QVR371" s="297" t="s">
        <v>5815</v>
      </c>
      <c r="QVS371" s="297" t="s">
        <v>5815</v>
      </c>
      <c r="QVT371" s="297" t="s">
        <v>5815</v>
      </c>
      <c r="QVU371" s="297" t="s">
        <v>5815</v>
      </c>
      <c r="QVV371" s="297" t="s">
        <v>5815</v>
      </c>
      <c r="QVW371" s="297" t="s">
        <v>5815</v>
      </c>
      <c r="QVX371" s="297" t="s">
        <v>5815</v>
      </c>
      <c r="QVY371" s="297" t="s">
        <v>5815</v>
      </c>
      <c r="QVZ371" s="297" t="s">
        <v>5815</v>
      </c>
      <c r="QWA371" s="297" t="s">
        <v>5815</v>
      </c>
      <c r="QWB371" s="297" t="s">
        <v>5815</v>
      </c>
      <c r="QWC371" s="297" t="s">
        <v>5815</v>
      </c>
      <c r="QWD371" s="297" t="s">
        <v>5815</v>
      </c>
      <c r="QWE371" s="297" t="s">
        <v>5815</v>
      </c>
      <c r="QWF371" s="297" t="s">
        <v>5815</v>
      </c>
      <c r="QWG371" s="297" t="s">
        <v>5815</v>
      </c>
      <c r="QWH371" s="297" t="s">
        <v>5815</v>
      </c>
      <c r="QWI371" s="297" t="s">
        <v>5815</v>
      </c>
      <c r="QWJ371" s="297" t="s">
        <v>5815</v>
      </c>
      <c r="QWK371" s="297" t="s">
        <v>5815</v>
      </c>
      <c r="QWL371" s="297" t="s">
        <v>5815</v>
      </c>
      <c r="QWM371" s="297" t="s">
        <v>5815</v>
      </c>
      <c r="QWN371" s="297" t="s">
        <v>5815</v>
      </c>
      <c r="QWO371" s="297" t="s">
        <v>5815</v>
      </c>
      <c r="QWP371" s="297" t="s">
        <v>5815</v>
      </c>
      <c r="QWQ371" s="297" t="s">
        <v>5815</v>
      </c>
      <c r="QWR371" s="297" t="s">
        <v>5815</v>
      </c>
      <c r="QWS371" s="297" t="s">
        <v>5815</v>
      </c>
      <c r="QWT371" s="297" t="s">
        <v>5815</v>
      </c>
      <c r="QWU371" s="297" t="s">
        <v>5815</v>
      </c>
      <c r="QWV371" s="297" t="s">
        <v>5815</v>
      </c>
      <c r="QWW371" s="297" t="s">
        <v>5815</v>
      </c>
      <c r="QWX371" s="297" t="s">
        <v>5815</v>
      </c>
      <c r="QWY371" s="297" t="s">
        <v>5815</v>
      </c>
      <c r="QWZ371" s="297" t="s">
        <v>5815</v>
      </c>
      <c r="QXA371" s="297" t="s">
        <v>5815</v>
      </c>
      <c r="QXB371" s="297" t="s">
        <v>5815</v>
      </c>
      <c r="QXC371" s="297" t="s">
        <v>5815</v>
      </c>
      <c r="QXD371" s="297" t="s">
        <v>5815</v>
      </c>
      <c r="QXE371" s="297" t="s">
        <v>5815</v>
      </c>
      <c r="QXF371" s="297" t="s">
        <v>5815</v>
      </c>
      <c r="QXG371" s="297" t="s">
        <v>5815</v>
      </c>
      <c r="QXH371" s="297" t="s">
        <v>5815</v>
      </c>
      <c r="QXI371" s="297" t="s">
        <v>5815</v>
      </c>
      <c r="QXJ371" s="297" t="s">
        <v>5815</v>
      </c>
      <c r="QXK371" s="297" t="s">
        <v>5815</v>
      </c>
      <c r="QXL371" s="297" t="s">
        <v>5815</v>
      </c>
      <c r="QXM371" s="297" t="s">
        <v>5815</v>
      </c>
      <c r="QXN371" s="297" t="s">
        <v>5815</v>
      </c>
      <c r="QXO371" s="297" t="s">
        <v>5815</v>
      </c>
      <c r="QXP371" s="297" t="s">
        <v>5815</v>
      </c>
      <c r="QXQ371" s="297" t="s">
        <v>5815</v>
      </c>
      <c r="QXR371" s="297" t="s">
        <v>5815</v>
      </c>
      <c r="QXS371" s="297" t="s">
        <v>5815</v>
      </c>
      <c r="QXT371" s="297" t="s">
        <v>5815</v>
      </c>
      <c r="QXU371" s="297" t="s">
        <v>5815</v>
      </c>
      <c r="QXV371" s="297" t="s">
        <v>5815</v>
      </c>
      <c r="QXW371" s="297" t="s">
        <v>5815</v>
      </c>
      <c r="QXX371" s="297" t="s">
        <v>5815</v>
      </c>
      <c r="QXY371" s="297" t="s">
        <v>5815</v>
      </c>
      <c r="QXZ371" s="297" t="s">
        <v>5815</v>
      </c>
      <c r="QYA371" s="297" t="s">
        <v>5815</v>
      </c>
      <c r="QYB371" s="297" t="s">
        <v>5815</v>
      </c>
      <c r="QYC371" s="297" t="s">
        <v>5815</v>
      </c>
      <c r="QYD371" s="297" t="s">
        <v>5815</v>
      </c>
      <c r="QYE371" s="297" t="s">
        <v>5815</v>
      </c>
      <c r="QYF371" s="297" t="s">
        <v>5815</v>
      </c>
      <c r="QYG371" s="297" t="s">
        <v>5815</v>
      </c>
      <c r="QYH371" s="297" t="s">
        <v>5815</v>
      </c>
      <c r="QYI371" s="297" t="s">
        <v>5815</v>
      </c>
      <c r="QYJ371" s="297" t="s">
        <v>5815</v>
      </c>
      <c r="QYK371" s="297" t="s">
        <v>5815</v>
      </c>
      <c r="QYL371" s="297" t="s">
        <v>5815</v>
      </c>
      <c r="QYM371" s="297" t="s">
        <v>5815</v>
      </c>
      <c r="QYN371" s="297" t="s">
        <v>5815</v>
      </c>
      <c r="QYO371" s="297" t="s">
        <v>5815</v>
      </c>
      <c r="QYP371" s="297" t="s">
        <v>5815</v>
      </c>
      <c r="QYQ371" s="297" t="s">
        <v>5815</v>
      </c>
      <c r="QYR371" s="297" t="s">
        <v>5815</v>
      </c>
      <c r="QYS371" s="297" t="s">
        <v>5815</v>
      </c>
      <c r="QYT371" s="297" t="s">
        <v>5815</v>
      </c>
      <c r="QYU371" s="297" t="s">
        <v>5815</v>
      </c>
      <c r="QYV371" s="297" t="s">
        <v>5815</v>
      </c>
      <c r="QYW371" s="297" t="s">
        <v>5815</v>
      </c>
      <c r="QYX371" s="297" t="s">
        <v>5815</v>
      </c>
      <c r="QYY371" s="297" t="s">
        <v>5815</v>
      </c>
      <c r="QYZ371" s="297" t="s">
        <v>5815</v>
      </c>
      <c r="QZA371" s="297" t="s">
        <v>5815</v>
      </c>
      <c r="QZB371" s="297" t="s">
        <v>5815</v>
      </c>
      <c r="QZC371" s="297" t="s">
        <v>5815</v>
      </c>
      <c r="QZD371" s="297" t="s">
        <v>5815</v>
      </c>
      <c r="QZE371" s="297" t="s">
        <v>5815</v>
      </c>
      <c r="QZF371" s="297" t="s">
        <v>5815</v>
      </c>
      <c r="QZG371" s="297" t="s">
        <v>5815</v>
      </c>
      <c r="QZH371" s="297" t="s">
        <v>5815</v>
      </c>
      <c r="QZI371" s="297" t="s">
        <v>5815</v>
      </c>
      <c r="QZJ371" s="297" t="s">
        <v>5815</v>
      </c>
      <c r="QZK371" s="297" t="s">
        <v>5815</v>
      </c>
      <c r="QZL371" s="297" t="s">
        <v>5815</v>
      </c>
      <c r="QZM371" s="297" t="s">
        <v>5815</v>
      </c>
      <c r="QZN371" s="297" t="s">
        <v>5815</v>
      </c>
      <c r="QZO371" s="297" t="s">
        <v>5815</v>
      </c>
      <c r="QZP371" s="297" t="s">
        <v>5815</v>
      </c>
      <c r="QZQ371" s="297" t="s">
        <v>5815</v>
      </c>
      <c r="QZR371" s="297" t="s">
        <v>5815</v>
      </c>
      <c r="QZS371" s="297" t="s">
        <v>5815</v>
      </c>
      <c r="QZT371" s="297" t="s">
        <v>5815</v>
      </c>
      <c r="QZU371" s="297" t="s">
        <v>5815</v>
      </c>
      <c r="QZV371" s="297" t="s">
        <v>5815</v>
      </c>
      <c r="QZW371" s="297" t="s">
        <v>5815</v>
      </c>
      <c r="QZX371" s="297" t="s">
        <v>5815</v>
      </c>
      <c r="QZY371" s="297" t="s">
        <v>5815</v>
      </c>
      <c r="QZZ371" s="297" t="s">
        <v>5815</v>
      </c>
      <c r="RAA371" s="297" t="s">
        <v>5815</v>
      </c>
      <c r="RAB371" s="297" t="s">
        <v>5815</v>
      </c>
      <c r="RAC371" s="297" t="s">
        <v>5815</v>
      </c>
      <c r="RAD371" s="297" t="s">
        <v>5815</v>
      </c>
      <c r="RAE371" s="297" t="s">
        <v>5815</v>
      </c>
      <c r="RAF371" s="297" t="s">
        <v>5815</v>
      </c>
      <c r="RAG371" s="297" t="s">
        <v>5815</v>
      </c>
      <c r="RAH371" s="297" t="s">
        <v>5815</v>
      </c>
      <c r="RAI371" s="297" t="s">
        <v>5815</v>
      </c>
      <c r="RAJ371" s="297" t="s">
        <v>5815</v>
      </c>
      <c r="RAK371" s="297" t="s">
        <v>5815</v>
      </c>
      <c r="RAL371" s="297" t="s">
        <v>5815</v>
      </c>
      <c r="RAM371" s="297" t="s">
        <v>5815</v>
      </c>
      <c r="RAN371" s="297" t="s">
        <v>5815</v>
      </c>
      <c r="RAO371" s="297" t="s">
        <v>5815</v>
      </c>
      <c r="RAP371" s="297" t="s">
        <v>5815</v>
      </c>
      <c r="RAQ371" s="297" t="s">
        <v>5815</v>
      </c>
      <c r="RAR371" s="297" t="s">
        <v>5815</v>
      </c>
      <c r="RAS371" s="297" t="s">
        <v>5815</v>
      </c>
      <c r="RAT371" s="297" t="s">
        <v>5815</v>
      </c>
      <c r="RAU371" s="297" t="s">
        <v>5815</v>
      </c>
      <c r="RAV371" s="297" t="s">
        <v>5815</v>
      </c>
      <c r="RAW371" s="297" t="s">
        <v>5815</v>
      </c>
      <c r="RAX371" s="297" t="s">
        <v>5815</v>
      </c>
      <c r="RAY371" s="297" t="s">
        <v>5815</v>
      </c>
      <c r="RAZ371" s="297" t="s">
        <v>5815</v>
      </c>
      <c r="RBA371" s="297" t="s">
        <v>5815</v>
      </c>
      <c r="RBB371" s="297" t="s">
        <v>5815</v>
      </c>
      <c r="RBC371" s="297" t="s">
        <v>5815</v>
      </c>
      <c r="RBD371" s="297" t="s">
        <v>5815</v>
      </c>
      <c r="RBE371" s="297" t="s">
        <v>5815</v>
      </c>
      <c r="RBF371" s="297" t="s">
        <v>5815</v>
      </c>
      <c r="RBG371" s="297" t="s">
        <v>5815</v>
      </c>
      <c r="RBH371" s="297" t="s">
        <v>5815</v>
      </c>
      <c r="RBI371" s="297" t="s">
        <v>5815</v>
      </c>
      <c r="RBJ371" s="297" t="s">
        <v>5815</v>
      </c>
      <c r="RBK371" s="297" t="s">
        <v>5815</v>
      </c>
      <c r="RBL371" s="297" t="s">
        <v>5815</v>
      </c>
      <c r="RBM371" s="297" t="s">
        <v>5815</v>
      </c>
      <c r="RBN371" s="297" t="s">
        <v>5815</v>
      </c>
      <c r="RBO371" s="297" t="s">
        <v>5815</v>
      </c>
      <c r="RBP371" s="297" t="s">
        <v>5815</v>
      </c>
      <c r="RBQ371" s="297" t="s">
        <v>5815</v>
      </c>
      <c r="RBR371" s="297" t="s">
        <v>5815</v>
      </c>
      <c r="RBS371" s="297" t="s">
        <v>5815</v>
      </c>
      <c r="RBT371" s="297" t="s">
        <v>5815</v>
      </c>
      <c r="RBU371" s="297" t="s">
        <v>5815</v>
      </c>
      <c r="RBV371" s="297" t="s">
        <v>5815</v>
      </c>
      <c r="RBW371" s="297" t="s">
        <v>5815</v>
      </c>
      <c r="RBX371" s="297" t="s">
        <v>5815</v>
      </c>
      <c r="RBY371" s="297" t="s">
        <v>5815</v>
      </c>
      <c r="RBZ371" s="297" t="s">
        <v>5815</v>
      </c>
      <c r="RCA371" s="297" t="s">
        <v>5815</v>
      </c>
      <c r="RCB371" s="297" t="s">
        <v>5815</v>
      </c>
      <c r="RCC371" s="297" t="s">
        <v>5815</v>
      </c>
      <c r="RCD371" s="297" t="s">
        <v>5815</v>
      </c>
      <c r="RCE371" s="297" t="s">
        <v>5815</v>
      </c>
      <c r="RCF371" s="297" t="s">
        <v>5815</v>
      </c>
      <c r="RCG371" s="297" t="s">
        <v>5815</v>
      </c>
      <c r="RCH371" s="297" t="s">
        <v>5815</v>
      </c>
      <c r="RCI371" s="297" t="s">
        <v>5815</v>
      </c>
      <c r="RCJ371" s="297" t="s">
        <v>5815</v>
      </c>
      <c r="RCK371" s="297" t="s">
        <v>5815</v>
      </c>
      <c r="RCL371" s="297" t="s">
        <v>5815</v>
      </c>
      <c r="RCM371" s="297" t="s">
        <v>5815</v>
      </c>
      <c r="RCN371" s="297" t="s">
        <v>5815</v>
      </c>
      <c r="RCO371" s="297" t="s">
        <v>5815</v>
      </c>
      <c r="RCP371" s="297" t="s">
        <v>5815</v>
      </c>
      <c r="RCQ371" s="297" t="s">
        <v>5815</v>
      </c>
      <c r="RCR371" s="297" t="s">
        <v>5815</v>
      </c>
      <c r="RCS371" s="297" t="s">
        <v>5815</v>
      </c>
      <c r="RCT371" s="297" t="s">
        <v>5815</v>
      </c>
      <c r="RCU371" s="297" t="s">
        <v>5815</v>
      </c>
      <c r="RCV371" s="297" t="s">
        <v>5815</v>
      </c>
      <c r="RCW371" s="297" t="s">
        <v>5815</v>
      </c>
      <c r="RCX371" s="297" t="s">
        <v>5815</v>
      </c>
      <c r="RCY371" s="297" t="s">
        <v>5815</v>
      </c>
      <c r="RCZ371" s="297" t="s">
        <v>5815</v>
      </c>
      <c r="RDA371" s="297" t="s">
        <v>5815</v>
      </c>
      <c r="RDB371" s="297" t="s">
        <v>5815</v>
      </c>
      <c r="RDC371" s="297" t="s">
        <v>5815</v>
      </c>
      <c r="RDD371" s="297" t="s">
        <v>5815</v>
      </c>
      <c r="RDE371" s="297" t="s">
        <v>5815</v>
      </c>
      <c r="RDF371" s="297" t="s">
        <v>5815</v>
      </c>
      <c r="RDG371" s="297" t="s">
        <v>5815</v>
      </c>
      <c r="RDH371" s="297" t="s">
        <v>5815</v>
      </c>
      <c r="RDI371" s="297" t="s">
        <v>5815</v>
      </c>
      <c r="RDJ371" s="297" t="s">
        <v>5815</v>
      </c>
      <c r="RDK371" s="297" t="s">
        <v>5815</v>
      </c>
      <c r="RDL371" s="297" t="s">
        <v>5815</v>
      </c>
      <c r="RDM371" s="297" t="s">
        <v>5815</v>
      </c>
      <c r="RDN371" s="297" t="s">
        <v>5815</v>
      </c>
      <c r="RDO371" s="297" t="s">
        <v>5815</v>
      </c>
      <c r="RDP371" s="297" t="s">
        <v>5815</v>
      </c>
      <c r="RDQ371" s="297" t="s">
        <v>5815</v>
      </c>
      <c r="RDR371" s="297" t="s">
        <v>5815</v>
      </c>
      <c r="RDS371" s="297" t="s">
        <v>5815</v>
      </c>
      <c r="RDT371" s="297" t="s">
        <v>5815</v>
      </c>
      <c r="RDU371" s="297" t="s">
        <v>5815</v>
      </c>
      <c r="RDV371" s="297" t="s">
        <v>5815</v>
      </c>
      <c r="RDW371" s="297" t="s">
        <v>5815</v>
      </c>
      <c r="RDX371" s="297" t="s">
        <v>5815</v>
      </c>
      <c r="RDY371" s="297" t="s">
        <v>5815</v>
      </c>
      <c r="RDZ371" s="297" t="s">
        <v>5815</v>
      </c>
      <c r="REA371" s="297" t="s">
        <v>5815</v>
      </c>
      <c r="REB371" s="297" t="s">
        <v>5815</v>
      </c>
      <c r="REC371" s="297" t="s">
        <v>5815</v>
      </c>
      <c r="RED371" s="297" t="s">
        <v>5815</v>
      </c>
      <c r="REE371" s="297" t="s">
        <v>5815</v>
      </c>
      <c r="REF371" s="297" t="s">
        <v>5815</v>
      </c>
      <c r="REG371" s="297" t="s">
        <v>5815</v>
      </c>
      <c r="REH371" s="297" t="s">
        <v>5815</v>
      </c>
      <c r="REI371" s="297" t="s">
        <v>5815</v>
      </c>
      <c r="REJ371" s="297" t="s">
        <v>5815</v>
      </c>
      <c r="REK371" s="297" t="s">
        <v>5815</v>
      </c>
      <c r="REL371" s="297" t="s">
        <v>5815</v>
      </c>
      <c r="REM371" s="297" t="s">
        <v>5815</v>
      </c>
      <c r="REN371" s="297" t="s">
        <v>5815</v>
      </c>
      <c r="REO371" s="297" t="s">
        <v>5815</v>
      </c>
      <c r="REP371" s="297" t="s">
        <v>5815</v>
      </c>
      <c r="REQ371" s="297" t="s">
        <v>5815</v>
      </c>
      <c r="RER371" s="297" t="s">
        <v>5815</v>
      </c>
      <c r="RES371" s="297" t="s">
        <v>5815</v>
      </c>
      <c r="RET371" s="297" t="s">
        <v>5815</v>
      </c>
      <c r="REU371" s="297" t="s">
        <v>5815</v>
      </c>
      <c r="REV371" s="297" t="s">
        <v>5815</v>
      </c>
      <c r="REW371" s="297" t="s">
        <v>5815</v>
      </c>
      <c r="REX371" s="297" t="s">
        <v>5815</v>
      </c>
      <c r="REY371" s="297" t="s">
        <v>5815</v>
      </c>
      <c r="REZ371" s="297" t="s">
        <v>5815</v>
      </c>
      <c r="RFA371" s="297" t="s">
        <v>5815</v>
      </c>
      <c r="RFB371" s="297" t="s">
        <v>5815</v>
      </c>
      <c r="RFC371" s="297" t="s">
        <v>5815</v>
      </c>
      <c r="RFD371" s="297" t="s">
        <v>5815</v>
      </c>
      <c r="RFE371" s="297" t="s">
        <v>5815</v>
      </c>
      <c r="RFF371" s="297" t="s">
        <v>5815</v>
      </c>
      <c r="RFG371" s="297" t="s">
        <v>5815</v>
      </c>
      <c r="RFH371" s="297" t="s">
        <v>5815</v>
      </c>
      <c r="RFI371" s="297" t="s">
        <v>5815</v>
      </c>
      <c r="RFJ371" s="297" t="s">
        <v>5815</v>
      </c>
      <c r="RFK371" s="297" t="s">
        <v>5815</v>
      </c>
      <c r="RFL371" s="297" t="s">
        <v>5815</v>
      </c>
      <c r="RFM371" s="297" t="s">
        <v>5815</v>
      </c>
      <c r="RFN371" s="297" t="s">
        <v>5815</v>
      </c>
      <c r="RFO371" s="297" t="s">
        <v>5815</v>
      </c>
      <c r="RFP371" s="297" t="s">
        <v>5815</v>
      </c>
      <c r="RFQ371" s="297" t="s">
        <v>5815</v>
      </c>
      <c r="RFR371" s="297" t="s">
        <v>5815</v>
      </c>
      <c r="RFS371" s="297" t="s">
        <v>5815</v>
      </c>
      <c r="RFT371" s="297" t="s">
        <v>5815</v>
      </c>
      <c r="RFU371" s="297" t="s">
        <v>5815</v>
      </c>
      <c r="RFV371" s="297" t="s">
        <v>5815</v>
      </c>
      <c r="RFW371" s="297" t="s">
        <v>5815</v>
      </c>
      <c r="RFX371" s="297" t="s">
        <v>5815</v>
      </c>
      <c r="RFY371" s="297" t="s">
        <v>5815</v>
      </c>
      <c r="RFZ371" s="297" t="s">
        <v>5815</v>
      </c>
      <c r="RGA371" s="297" t="s">
        <v>5815</v>
      </c>
      <c r="RGB371" s="297" t="s">
        <v>5815</v>
      </c>
      <c r="RGC371" s="297" t="s">
        <v>5815</v>
      </c>
      <c r="RGD371" s="297" t="s">
        <v>5815</v>
      </c>
      <c r="RGE371" s="297" t="s">
        <v>5815</v>
      </c>
      <c r="RGF371" s="297" t="s">
        <v>5815</v>
      </c>
      <c r="RGG371" s="297" t="s">
        <v>5815</v>
      </c>
      <c r="RGH371" s="297" t="s">
        <v>5815</v>
      </c>
      <c r="RGI371" s="297" t="s">
        <v>5815</v>
      </c>
      <c r="RGJ371" s="297" t="s">
        <v>5815</v>
      </c>
      <c r="RGK371" s="297" t="s">
        <v>5815</v>
      </c>
      <c r="RGL371" s="297" t="s">
        <v>5815</v>
      </c>
      <c r="RGM371" s="297" t="s">
        <v>5815</v>
      </c>
      <c r="RGN371" s="297" t="s">
        <v>5815</v>
      </c>
      <c r="RGO371" s="297" t="s">
        <v>5815</v>
      </c>
      <c r="RGP371" s="297" t="s">
        <v>5815</v>
      </c>
      <c r="RGQ371" s="297" t="s">
        <v>5815</v>
      </c>
      <c r="RGR371" s="297" t="s">
        <v>5815</v>
      </c>
      <c r="RGS371" s="297" t="s">
        <v>5815</v>
      </c>
      <c r="RGT371" s="297" t="s">
        <v>5815</v>
      </c>
      <c r="RGU371" s="297" t="s">
        <v>5815</v>
      </c>
      <c r="RGV371" s="297" t="s">
        <v>5815</v>
      </c>
      <c r="RGW371" s="297" t="s">
        <v>5815</v>
      </c>
      <c r="RGX371" s="297" t="s">
        <v>5815</v>
      </c>
      <c r="RGY371" s="297" t="s">
        <v>5815</v>
      </c>
      <c r="RGZ371" s="297" t="s">
        <v>5815</v>
      </c>
      <c r="RHA371" s="297" t="s">
        <v>5815</v>
      </c>
      <c r="RHB371" s="297" t="s">
        <v>5815</v>
      </c>
      <c r="RHC371" s="297" t="s">
        <v>5815</v>
      </c>
      <c r="RHD371" s="297" t="s">
        <v>5815</v>
      </c>
      <c r="RHE371" s="297" t="s">
        <v>5815</v>
      </c>
      <c r="RHF371" s="297" t="s">
        <v>5815</v>
      </c>
      <c r="RHG371" s="297" t="s">
        <v>5815</v>
      </c>
      <c r="RHH371" s="297" t="s">
        <v>5815</v>
      </c>
      <c r="RHI371" s="297" t="s">
        <v>5815</v>
      </c>
      <c r="RHJ371" s="297" t="s">
        <v>5815</v>
      </c>
      <c r="RHK371" s="297" t="s">
        <v>5815</v>
      </c>
      <c r="RHL371" s="297" t="s">
        <v>5815</v>
      </c>
      <c r="RHM371" s="297" t="s">
        <v>5815</v>
      </c>
      <c r="RHN371" s="297" t="s">
        <v>5815</v>
      </c>
      <c r="RHO371" s="297" t="s">
        <v>5815</v>
      </c>
      <c r="RHP371" s="297" t="s">
        <v>5815</v>
      </c>
      <c r="RHQ371" s="297" t="s">
        <v>5815</v>
      </c>
      <c r="RHR371" s="297" t="s">
        <v>5815</v>
      </c>
      <c r="RHS371" s="297" t="s">
        <v>5815</v>
      </c>
      <c r="RHT371" s="297" t="s">
        <v>5815</v>
      </c>
      <c r="RHU371" s="297" t="s">
        <v>5815</v>
      </c>
      <c r="RHV371" s="297" t="s">
        <v>5815</v>
      </c>
      <c r="RHW371" s="297" t="s">
        <v>5815</v>
      </c>
      <c r="RHX371" s="297" t="s">
        <v>5815</v>
      </c>
      <c r="RHY371" s="297" t="s">
        <v>5815</v>
      </c>
      <c r="RHZ371" s="297" t="s">
        <v>5815</v>
      </c>
      <c r="RIA371" s="297" t="s">
        <v>5815</v>
      </c>
      <c r="RIB371" s="297" t="s">
        <v>5815</v>
      </c>
      <c r="RIC371" s="297" t="s">
        <v>5815</v>
      </c>
      <c r="RID371" s="297" t="s">
        <v>5815</v>
      </c>
      <c r="RIE371" s="297" t="s">
        <v>5815</v>
      </c>
      <c r="RIF371" s="297" t="s">
        <v>5815</v>
      </c>
      <c r="RIG371" s="297" t="s">
        <v>5815</v>
      </c>
      <c r="RIH371" s="297" t="s">
        <v>5815</v>
      </c>
      <c r="RII371" s="297" t="s">
        <v>5815</v>
      </c>
      <c r="RIJ371" s="297" t="s">
        <v>5815</v>
      </c>
      <c r="RIK371" s="297" t="s">
        <v>5815</v>
      </c>
      <c r="RIL371" s="297" t="s">
        <v>5815</v>
      </c>
      <c r="RIM371" s="297" t="s">
        <v>5815</v>
      </c>
      <c r="RIN371" s="297" t="s">
        <v>5815</v>
      </c>
      <c r="RIO371" s="297" t="s">
        <v>5815</v>
      </c>
      <c r="RIP371" s="297" t="s">
        <v>5815</v>
      </c>
      <c r="RIQ371" s="297" t="s">
        <v>5815</v>
      </c>
      <c r="RIR371" s="297" t="s">
        <v>5815</v>
      </c>
      <c r="RIS371" s="297" t="s">
        <v>5815</v>
      </c>
      <c r="RIT371" s="297" t="s">
        <v>5815</v>
      </c>
      <c r="RIU371" s="297" t="s">
        <v>5815</v>
      </c>
      <c r="RIV371" s="297" t="s">
        <v>5815</v>
      </c>
      <c r="RIW371" s="297" t="s">
        <v>5815</v>
      </c>
      <c r="RIX371" s="297" t="s">
        <v>5815</v>
      </c>
      <c r="RIY371" s="297" t="s">
        <v>5815</v>
      </c>
      <c r="RIZ371" s="297" t="s">
        <v>5815</v>
      </c>
      <c r="RJA371" s="297" t="s">
        <v>5815</v>
      </c>
      <c r="RJB371" s="297" t="s">
        <v>5815</v>
      </c>
      <c r="RJC371" s="297" t="s">
        <v>5815</v>
      </c>
      <c r="RJD371" s="297" t="s">
        <v>5815</v>
      </c>
      <c r="RJE371" s="297" t="s">
        <v>5815</v>
      </c>
      <c r="RJF371" s="297" t="s">
        <v>5815</v>
      </c>
      <c r="RJG371" s="297" t="s">
        <v>5815</v>
      </c>
      <c r="RJH371" s="297" t="s">
        <v>5815</v>
      </c>
      <c r="RJI371" s="297" t="s">
        <v>5815</v>
      </c>
      <c r="RJJ371" s="297" t="s">
        <v>5815</v>
      </c>
      <c r="RJK371" s="297" t="s">
        <v>5815</v>
      </c>
      <c r="RJL371" s="297" t="s">
        <v>5815</v>
      </c>
      <c r="RJM371" s="297" t="s">
        <v>5815</v>
      </c>
      <c r="RJN371" s="297" t="s">
        <v>5815</v>
      </c>
      <c r="RJO371" s="297" t="s">
        <v>5815</v>
      </c>
      <c r="RJP371" s="297" t="s">
        <v>5815</v>
      </c>
      <c r="RJQ371" s="297" t="s">
        <v>5815</v>
      </c>
      <c r="RJR371" s="297" t="s">
        <v>5815</v>
      </c>
      <c r="RJS371" s="297" t="s">
        <v>5815</v>
      </c>
      <c r="RJT371" s="297" t="s">
        <v>5815</v>
      </c>
      <c r="RJU371" s="297" t="s">
        <v>5815</v>
      </c>
      <c r="RJV371" s="297" t="s">
        <v>5815</v>
      </c>
      <c r="RJW371" s="297" t="s">
        <v>5815</v>
      </c>
      <c r="RJX371" s="297" t="s">
        <v>5815</v>
      </c>
      <c r="RJY371" s="297" t="s">
        <v>5815</v>
      </c>
      <c r="RJZ371" s="297" t="s">
        <v>5815</v>
      </c>
      <c r="RKA371" s="297" t="s">
        <v>5815</v>
      </c>
      <c r="RKB371" s="297" t="s">
        <v>5815</v>
      </c>
      <c r="RKC371" s="297" t="s">
        <v>5815</v>
      </c>
      <c r="RKD371" s="297" t="s">
        <v>5815</v>
      </c>
      <c r="RKE371" s="297" t="s">
        <v>5815</v>
      </c>
      <c r="RKF371" s="297" t="s">
        <v>5815</v>
      </c>
      <c r="RKG371" s="297" t="s">
        <v>5815</v>
      </c>
      <c r="RKH371" s="297" t="s">
        <v>5815</v>
      </c>
      <c r="RKI371" s="297" t="s">
        <v>5815</v>
      </c>
      <c r="RKJ371" s="297" t="s">
        <v>5815</v>
      </c>
      <c r="RKK371" s="297" t="s">
        <v>5815</v>
      </c>
      <c r="RKL371" s="297" t="s">
        <v>5815</v>
      </c>
      <c r="RKM371" s="297" t="s">
        <v>5815</v>
      </c>
      <c r="RKN371" s="297" t="s">
        <v>5815</v>
      </c>
      <c r="RKO371" s="297" t="s">
        <v>5815</v>
      </c>
      <c r="RKP371" s="297" t="s">
        <v>5815</v>
      </c>
      <c r="RKQ371" s="297" t="s">
        <v>5815</v>
      </c>
      <c r="RKR371" s="297" t="s">
        <v>5815</v>
      </c>
      <c r="RKS371" s="297" t="s">
        <v>5815</v>
      </c>
      <c r="RKT371" s="297" t="s">
        <v>5815</v>
      </c>
      <c r="RKU371" s="297" t="s">
        <v>5815</v>
      </c>
      <c r="RKV371" s="297" t="s">
        <v>5815</v>
      </c>
      <c r="RKW371" s="297" t="s">
        <v>5815</v>
      </c>
      <c r="RKX371" s="297" t="s">
        <v>5815</v>
      </c>
      <c r="RKY371" s="297" t="s">
        <v>5815</v>
      </c>
      <c r="RKZ371" s="297" t="s">
        <v>5815</v>
      </c>
      <c r="RLA371" s="297" t="s">
        <v>5815</v>
      </c>
      <c r="RLB371" s="297" t="s">
        <v>5815</v>
      </c>
      <c r="RLC371" s="297" t="s">
        <v>5815</v>
      </c>
      <c r="RLD371" s="297" t="s">
        <v>5815</v>
      </c>
      <c r="RLE371" s="297" t="s">
        <v>5815</v>
      </c>
      <c r="RLF371" s="297" t="s">
        <v>5815</v>
      </c>
      <c r="RLG371" s="297" t="s">
        <v>5815</v>
      </c>
      <c r="RLH371" s="297" t="s">
        <v>5815</v>
      </c>
      <c r="RLI371" s="297" t="s">
        <v>5815</v>
      </c>
      <c r="RLJ371" s="297" t="s">
        <v>5815</v>
      </c>
      <c r="RLK371" s="297" t="s">
        <v>5815</v>
      </c>
      <c r="RLL371" s="297" t="s">
        <v>5815</v>
      </c>
      <c r="RLM371" s="297" t="s">
        <v>5815</v>
      </c>
      <c r="RLN371" s="297" t="s">
        <v>5815</v>
      </c>
      <c r="RLO371" s="297" t="s">
        <v>5815</v>
      </c>
      <c r="RLP371" s="297" t="s">
        <v>5815</v>
      </c>
      <c r="RLQ371" s="297" t="s">
        <v>5815</v>
      </c>
      <c r="RLR371" s="297" t="s">
        <v>5815</v>
      </c>
      <c r="RLS371" s="297" t="s">
        <v>5815</v>
      </c>
      <c r="RLT371" s="297" t="s">
        <v>5815</v>
      </c>
      <c r="RLU371" s="297" t="s">
        <v>5815</v>
      </c>
      <c r="RLV371" s="297" t="s">
        <v>5815</v>
      </c>
      <c r="RLW371" s="297" t="s">
        <v>5815</v>
      </c>
      <c r="RLX371" s="297" t="s">
        <v>5815</v>
      </c>
      <c r="RLY371" s="297" t="s">
        <v>5815</v>
      </c>
      <c r="RLZ371" s="297" t="s">
        <v>5815</v>
      </c>
      <c r="RMA371" s="297" t="s">
        <v>5815</v>
      </c>
      <c r="RMB371" s="297" t="s">
        <v>5815</v>
      </c>
      <c r="RMC371" s="297" t="s">
        <v>5815</v>
      </c>
      <c r="RMD371" s="297" t="s">
        <v>5815</v>
      </c>
      <c r="RME371" s="297" t="s">
        <v>5815</v>
      </c>
      <c r="RMF371" s="297" t="s">
        <v>5815</v>
      </c>
      <c r="RMG371" s="297" t="s">
        <v>5815</v>
      </c>
      <c r="RMH371" s="297" t="s">
        <v>5815</v>
      </c>
      <c r="RMI371" s="297" t="s">
        <v>5815</v>
      </c>
      <c r="RMJ371" s="297" t="s">
        <v>5815</v>
      </c>
      <c r="RMK371" s="297" t="s">
        <v>5815</v>
      </c>
      <c r="RML371" s="297" t="s">
        <v>5815</v>
      </c>
      <c r="RMM371" s="297" t="s">
        <v>5815</v>
      </c>
      <c r="RMN371" s="297" t="s">
        <v>5815</v>
      </c>
      <c r="RMO371" s="297" t="s">
        <v>5815</v>
      </c>
      <c r="RMP371" s="297" t="s">
        <v>5815</v>
      </c>
      <c r="RMQ371" s="297" t="s">
        <v>5815</v>
      </c>
      <c r="RMR371" s="297" t="s">
        <v>5815</v>
      </c>
      <c r="RMS371" s="297" t="s">
        <v>5815</v>
      </c>
      <c r="RMT371" s="297" t="s">
        <v>5815</v>
      </c>
      <c r="RMU371" s="297" t="s">
        <v>5815</v>
      </c>
      <c r="RMV371" s="297" t="s">
        <v>5815</v>
      </c>
      <c r="RMW371" s="297" t="s">
        <v>5815</v>
      </c>
      <c r="RMX371" s="297" t="s">
        <v>5815</v>
      </c>
      <c r="RMY371" s="297" t="s">
        <v>5815</v>
      </c>
      <c r="RMZ371" s="297" t="s">
        <v>5815</v>
      </c>
      <c r="RNA371" s="297" t="s">
        <v>5815</v>
      </c>
      <c r="RNB371" s="297" t="s">
        <v>5815</v>
      </c>
      <c r="RNC371" s="297" t="s">
        <v>5815</v>
      </c>
      <c r="RND371" s="297" t="s">
        <v>5815</v>
      </c>
      <c r="RNE371" s="297" t="s">
        <v>5815</v>
      </c>
      <c r="RNF371" s="297" t="s">
        <v>5815</v>
      </c>
      <c r="RNG371" s="297" t="s">
        <v>5815</v>
      </c>
      <c r="RNH371" s="297" t="s">
        <v>5815</v>
      </c>
      <c r="RNI371" s="297" t="s">
        <v>5815</v>
      </c>
      <c r="RNJ371" s="297" t="s">
        <v>5815</v>
      </c>
      <c r="RNK371" s="297" t="s">
        <v>5815</v>
      </c>
      <c r="RNL371" s="297" t="s">
        <v>5815</v>
      </c>
      <c r="RNM371" s="297" t="s">
        <v>5815</v>
      </c>
      <c r="RNN371" s="297" t="s">
        <v>5815</v>
      </c>
      <c r="RNO371" s="297" t="s">
        <v>5815</v>
      </c>
      <c r="RNP371" s="297" t="s">
        <v>5815</v>
      </c>
      <c r="RNQ371" s="297" t="s">
        <v>5815</v>
      </c>
      <c r="RNR371" s="297" t="s">
        <v>5815</v>
      </c>
      <c r="RNS371" s="297" t="s">
        <v>5815</v>
      </c>
      <c r="RNT371" s="297" t="s">
        <v>5815</v>
      </c>
      <c r="RNU371" s="297" t="s">
        <v>5815</v>
      </c>
      <c r="RNV371" s="297" t="s">
        <v>5815</v>
      </c>
      <c r="RNW371" s="297" t="s">
        <v>5815</v>
      </c>
      <c r="RNX371" s="297" t="s">
        <v>5815</v>
      </c>
      <c r="RNY371" s="297" t="s">
        <v>5815</v>
      </c>
      <c r="RNZ371" s="297" t="s">
        <v>5815</v>
      </c>
      <c r="ROA371" s="297" t="s">
        <v>5815</v>
      </c>
      <c r="ROB371" s="297" t="s">
        <v>5815</v>
      </c>
      <c r="ROC371" s="297" t="s">
        <v>5815</v>
      </c>
      <c r="ROD371" s="297" t="s">
        <v>5815</v>
      </c>
      <c r="ROE371" s="297" t="s">
        <v>5815</v>
      </c>
      <c r="ROF371" s="297" t="s">
        <v>5815</v>
      </c>
      <c r="ROG371" s="297" t="s">
        <v>5815</v>
      </c>
      <c r="ROH371" s="297" t="s">
        <v>5815</v>
      </c>
      <c r="ROI371" s="297" t="s">
        <v>5815</v>
      </c>
      <c r="ROJ371" s="297" t="s">
        <v>5815</v>
      </c>
      <c r="ROK371" s="297" t="s">
        <v>5815</v>
      </c>
      <c r="ROL371" s="297" t="s">
        <v>5815</v>
      </c>
      <c r="ROM371" s="297" t="s">
        <v>5815</v>
      </c>
      <c r="RON371" s="297" t="s">
        <v>5815</v>
      </c>
      <c r="ROO371" s="297" t="s">
        <v>5815</v>
      </c>
      <c r="ROP371" s="297" t="s">
        <v>5815</v>
      </c>
      <c r="ROQ371" s="297" t="s">
        <v>5815</v>
      </c>
      <c r="ROR371" s="297" t="s">
        <v>5815</v>
      </c>
      <c r="ROS371" s="297" t="s">
        <v>5815</v>
      </c>
      <c r="ROT371" s="297" t="s">
        <v>5815</v>
      </c>
      <c r="ROU371" s="297" t="s">
        <v>5815</v>
      </c>
      <c r="ROV371" s="297" t="s">
        <v>5815</v>
      </c>
      <c r="ROW371" s="297" t="s">
        <v>5815</v>
      </c>
      <c r="ROX371" s="297" t="s">
        <v>5815</v>
      </c>
      <c r="ROY371" s="297" t="s">
        <v>5815</v>
      </c>
      <c r="ROZ371" s="297" t="s">
        <v>5815</v>
      </c>
      <c r="RPA371" s="297" t="s">
        <v>5815</v>
      </c>
      <c r="RPB371" s="297" t="s">
        <v>5815</v>
      </c>
      <c r="RPC371" s="297" t="s">
        <v>5815</v>
      </c>
      <c r="RPD371" s="297" t="s">
        <v>5815</v>
      </c>
      <c r="RPE371" s="297" t="s">
        <v>5815</v>
      </c>
      <c r="RPF371" s="297" t="s">
        <v>5815</v>
      </c>
      <c r="RPG371" s="297" t="s">
        <v>5815</v>
      </c>
      <c r="RPH371" s="297" t="s">
        <v>5815</v>
      </c>
      <c r="RPI371" s="297" t="s">
        <v>5815</v>
      </c>
      <c r="RPJ371" s="297" t="s">
        <v>5815</v>
      </c>
      <c r="RPK371" s="297" t="s">
        <v>5815</v>
      </c>
      <c r="RPL371" s="297" t="s">
        <v>5815</v>
      </c>
      <c r="RPM371" s="297" t="s">
        <v>5815</v>
      </c>
      <c r="RPN371" s="297" t="s">
        <v>5815</v>
      </c>
      <c r="RPO371" s="297" t="s">
        <v>5815</v>
      </c>
      <c r="RPP371" s="297" t="s">
        <v>5815</v>
      </c>
      <c r="RPQ371" s="297" t="s">
        <v>5815</v>
      </c>
      <c r="RPR371" s="297" t="s">
        <v>5815</v>
      </c>
      <c r="RPS371" s="297" t="s">
        <v>5815</v>
      </c>
      <c r="RPT371" s="297" t="s">
        <v>5815</v>
      </c>
      <c r="RPU371" s="297" t="s">
        <v>5815</v>
      </c>
      <c r="RPV371" s="297" t="s">
        <v>5815</v>
      </c>
      <c r="RPW371" s="297" t="s">
        <v>5815</v>
      </c>
      <c r="RPX371" s="297" t="s">
        <v>5815</v>
      </c>
      <c r="RPY371" s="297" t="s">
        <v>5815</v>
      </c>
      <c r="RPZ371" s="297" t="s">
        <v>5815</v>
      </c>
      <c r="RQA371" s="297" t="s">
        <v>5815</v>
      </c>
      <c r="RQB371" s="297" t="s">
        <v>5815</v>
      </c>
      <c r="RQC371" s="297" t="s">
        <v>5815</v>
      </c>
      <c r="RQD371" s="297" t="s">
        <v>5815</v>
      </c>
      <c r="RQE371" s="297" t="s">
        <v>5815</v>
      </c>
      <c r="RQF371" s="297" t="s">
        <v>5815</v>
      </c>
      <c r="RQG371" s="297" t="s">
        <v>5815</v>
      </c>
      <c r="RQH371" s="297" t="s">
        <v>5815</v>
      </c>
      <c r="RQI371" s="297" t="s">
        <v>5815</v>
      </c>
      <c r="RQJ371" s="297" t="s">
        <v>5815</v>
      </c>
      <c r="RQK371" s="297" t="s">
        <v>5815</v>
      </c>
      <c r="RQL371" s="297" t="s">
        <v>5815</v>
      </c>
      <c r="RQM371" s="297" t="s">
        <v>5815</v>
      </c>
      <c r="RQN371" s="297" t="s">
        <v>5815</v>
      </c>
      <c r="RQO371" s="297" t="s">
        <v>5815</v>
      </c>
      <c r="RQP371" s="297" t="s">
        <v>5815</v>
      </c>
      <c r="RQQ371" s="297" t="s">
        <v>5815</v>
      </c>
      <c r="RQR371" s="297" t="s">
        <v>5815</v>
      </c>
      <c r="RQS371" s="297" t="s">
        <v>5815</v>
      </c>
      <c r="RQT371" s="297" t="s">
        <v>5815</v>
      </c>
      <c r="RQU371" s="297" t="s">
        <v>5815</v>
      </c>
      <c r="RQV371" s="297" t="s">
        <v>5815</v>
      </c>
      <c r="RQW371" s="297" t="s">
        <v>5815</v>
      </c>
      <c r="RQX371" s="297" t="s">
        <v>5815</v>
      </c>
      <c r="RQY371" s="297" t="s">
        <v>5815</v>
      </c>
      <c r="RQZ371" s="297" t="s">
        <v>5815</v>
      </c>
      <c r="RRA371" s="297" t="s">
        <v>5815</v>
      </c>
      <c r="RRB371" s="297" t="s">
        <v>5815</v>
      </c>
      <c r="RRC371" s="297" t="s">
        <v>5815</v>
      </c>
      <c r="RRD371" s="297" t="s">
        <v>5815</v>
      </c>
      <c r="RRE371" s="297" t="s">
        <v>5815</v>
      </c>
      <c r="RRF371" s="297" t="s">
        <v>5815</v>
      </c>
      <c r="RRG371" s="297" t="s">
        <v>5815</v>
      </c>
      <c r="RRH371" s="297" t="s">
        <v>5815</v>
      </c>
      <c r="RRI371" s="297" t="s">
        <v>5815</v>
      </c>
      <c r="RRJ371" s="297" t="s">
        <v>5815</v>
      </c>
      <c r="RRK371" s="297" t="s">
        <v>5815</v>
      </c>
      <c r="RRL371" s="297" t="s">
        <v>5815</v>
      </c>
      <c r="RRM371" s="297" t="s">
        <v>5815</v>
      </c>
      <c r="RRN371" s="297" t="s">
        <v>5815</v>
      </c>
      <c r="RRO371" s="297" t="s">
        <v>5815</v>
      </c>
      <c r="RRP371" s="297" t="s">
        <v>5815</v>
      </c>
      <c r="RRQ371" s="297" t="s">
        <v>5815</v>
      </c>
      <c r="RRR371" s="297" t="s">
        <v>5815</v>
      </c>
      <c r="RRS371" s="297" t="s">
        <v>5815</v>
      </c>
      <c r="RRT371" s="297" t="s">
        <v>5815</v>
      </c>
      <c r="RRU371" s="297" t="s">
        <v>5815</v>
      </c>
      <c r="RRV371" s="297" t="s">
        <v>5815</v>
      </c>
      <c r="RRW371" s="297" t="s">
        <v>5815</v>
      </c>
      <c r="RRX371" s="297" t="s">
        <v>5815</v>
      </c>
      <c r="RRY371" s="297" t="s">
        <v>5815</v>
      </c>
      <c r="RRZ371" s="297" t="s">
        <v>5815</v>
      </c>
      <c r="RSA371" s="297" t="s">
        <v>5815</v>
      </c>
      <c r="RSB371" s="297" t="s">
        <v>5815</v>
      </c>
      <c r="RSC371" s="297" t="s">
        <v>5815</v>
      </c>
      <c r="RSD371" s="297" t="s">
        <v>5815</v>
      </c>
      <c r="RSE371" s="297" t="s">
        <v>5815</v>
      </c>
      <c r="RSF371" s="297" t="s">
        <v>5815</v>
      </c>
      <c r="RSG371" s="297" t="s">
        <v>5815</v>
      </c>
      <c r="RSH371" s="297" t="s">
        <v>5815</v>
      </c>
      <c r="RSI371" s="297" t="s">
        <v>5815</v>
      </c>
      <c r="RSJ371" s="297" t="s">
        <v>5815</v>
      </c>
      <c r="RSK371" s="297" t="s">
        <v>5815</v>
      </c>
      <c r="RSL371" s="297" t="s">
        <v>5815</v>
      </c>
      <c r="RSM371" s="297" t="s">
        <v>5815</v>
      </c>
      <c r="RSN371" s="297" t="s">
        <v>5815</v>
      </c>
      <c r="RSO371" s="297" t="s">
        <v>5815</v>
      </c>
      <c r="RSP371" s="297" t="s">
        <v>5815</v>
      </c>
      <c r="RSQ371" s="297" t="s">
        <v>5815</v>
      </c>
      <c r="RSR371" s="297" t="s">
        <v>5815</v>
      </c>
      <c r="RSS371" s="297" t="s">
        <v>5815</v>
      </c>
      <c r="RST371" s="297" t="s">
        <v>5815</v>
      </c>
      <c r="RSU371" s="297" t="s">
        <v>5815</v>
      </c>
      <c r="RSV371" s="297" t="s">
        <v>5815</v>
      </c>
      <c r="RSW371" s="297" t="s">
        <v>5815</v>
      </c>
      <c r="RSX371" s="297" t="s">
        <v>5815</v>
      </c>
      <c r="RSY371" s="297" t="s">
        <v>5815</v>
      </c>
      <c r="RSZ371" s="297" t="s">
        <v>5815</v>
      </c>
      <c r="RTA371" s="297" t="s">
        <v>5815</v>
      </c>
      <c r="RTB371" s="297" t="s">
        <v>5815</v>
      </c>
      <c r="RTC371" s="297" t="s">
        <v>5815</v>
      </c>
      <c r="RTD371" s="297" t="s">
        <v>5815</v>
      </c>
      <c r="RTE371" s="297" t="s">
        <v>5815</v>
      </c>
      <c r="RTF371" s="297" t="s">
        <v>5815</v>
      </c>
      <c r="RTG371" s="297" t="s">
        <v>5815</v>
      </c>
      <c r="RTH371" s="297" t="s">
        <v>5815</v>
      </c>
      <c r="RTI371" s="297" t="s">
        <v>5815</v>
      </c>
      <c r="RTJ371" s="297" t="s">
        <v>5815</v>
      </c>
      <c r="RTK371" s="297" t="s">
        <v>5815</v>
      </c>
      <c r="RTL371" s="297" t="s">
        <v>5815</v>
      </c>
      <c r="RTM371" s="297" t="s">
        <v>5815</v>
      </c>
      <c r="RTN371" s="297" t="s">
        <v>5815</v>
      </c>
      <c r="RTO371" s="297" t="s">
        <v>5815</v>
      </c>
      <c r="RTP371" s="297" t="s">
        <v>5815</v>
      </c>
      <c r="RTQ371" s="297" t="s">
        <v>5815</v>
      </c>
      <c r="RTR371" s="297" t="s">
        <v>5815</v>
      </c>
      <c r="RTS371" s="297" t="s">
        <v>5815</v>
      </c>
      <c r="RTT371" s="297" t="s">
        <v>5815</v>
      </c>
      <c r="RTU371" s="297" t="s">
        <v>5815</v>
      </c>
      <c r="RTV371" s="297" t="s">
        <v>5815</v>
      </c>
      <c r="RTW371" s="297" t="s">
        <v>5815</v>
      </c>
      <c r="RTX371" s="297" t="s">
        <v>5815</v>
      </c>
      <c r="RTY371" s="297" t="s">
        <v>5815</v>
      </c>
      <c r="RTZ371" s="297" t="s">
        <v>5815</v>
      </c>
      <c r="RUA371" s="297" t="s">
        <v>5815</v>
      </c>
      <c r="RUB371" s="297" t="s">
        <v>5815</v>
      </c>
      <c r="RUC371" s="297" t="s">
        <v>5815</v>
      </c>
      <c r="RUD371" s="297" t="s">
        <v>5815</v>
      </c>
      <c r="RUE371" s="297" t="s">
        <v>5815</v>
      </c>
      <c r="RUF371" s="297" t="s">
        <v>5815</v>
      </c>
      <c r="RUG371" s="297" t="s">
        <v>5815</v>
      </c>
      <c r="RUH371" s="297" t="s">
        <v>5815</v>
      </c>
      <c r="RUI371" s="297" t="s">
        <v>5815</v>
      </c>
      <c r="RUJ371" s="297" t="s">
        <v>5815</v>
      </c>
      <c r="RUK371" s="297" t="s">
        <v>5815</v>
      </c>
      <c r="RUL371" s="297" t="s">
        <v>5815</v>
      </c>
      <c r="RUM371" s="297" t="s">
        <v>5815</v>
      </c>
      <c r="RUN371" s="297" t="s">
        <v>5815</v>
      </c>
      <c r="RUO371" s="297" t="s">
        <v>5815</v>
      </c>
      <c r="RUP371" s="297" t="s">
        <v>5815</v>
      </c>
      <c r="RUQ371" s="297" t="s">
        <v>5815</v>
      </c>
      <c r="RUR371" s="297" t="s">
        <v>5815</v>
      </c>
      <c r="RUS371" s="297" t="s">
        <v>5815</v>
      </c>
      <c r="RUT371" s="297" t="s">
        <v>5815</v>
      </c>
      <c r="RUU371" s="297" t="s">
        <v>5815</v>
      </c>
      <c r="RUV371" s="297" t="s">
        <v>5815</v>
      </c>
      <c r="RUW371" s="297" t="s">
        <v>5815</v>
      </c>
      <c r="RUX371" s="297" t="s">
        <v>5815</v>
      </c>
      <c r="RUY371" s="297" t="s">
        <v>5815</v>
      </c>
      <c r="RUZ371" s="297" t="s">
        <v>5815</v>
      </c>
      <c r="RVA371" s="297" t="s">
        <v>5815</v>
      </c>
      <c r="RVB371" s="297" t="s">
        <v>5815</v>
      </c>
      <c r="RVC371" s="297" t="s">
        <v>5815</v>
      </c>
      <c r="RVD371" s="297" t="s">
        <v>5815</v>
      </c>
      <c r="RVE371" s="297" t="s">
        <v>5815</v>
      </c>
      <c r="RVF371" s="297" t="s">
        <v>5815</v>
      </c>
      <c r="RVG371" s="297" t="s">
        <v>5815</v>
      </c>
      <c r="RVH371" s="297" t="s">
        <v>5815</v>
      </c>
      <c r="RVI371" s="297" t="s">
        <v>5815</v>
      </c>
      <c r="RVJ371" s="297" t="s">
        <v>5815</v>
      </c>
      <c r="RVK371" s="297" t="s">
        <v>5815</v>
      </c>
      <c r="RVL371" s="297" t="s">
        <v>5815</v>
      </c>
      <c r="RVM371" s="297" t="s">
        <v>5815</v>
      </c>
      <c r="RVN371" s="297" t="s">
        <v>5815</v>
      </c>
      <c r="RVO371" s="297" t="s">
        <v>5815</v>
      </c>
      <c r="RVP371" s="297" t="s">
        <v>5815</v>
      </c>
      <c r="RVQ371" s="297" t="s">
        <v>5815</v>
      </c>
      <c r="RVR371" s="297" t="s">
        <v>5815</v>
      </c>
      <c r="RVS371" s="297" t="s">
        <v>5815</v>
      </c>
      <c r="RVT371" s="297" t="s">
        <v>5815</v>
      </c>
      <c r="RVU371" s="297" t="s">
        <v>5815</v>
      </c>
      <c r="RVV371" s="297" t="s">
        <v>5815</v>
      </c>
      <c r="RVW371" s="297" t="s">
        <v>5815</v>
      </c>
      <c r="RVX371" s="297" t="s">
        <v>5815</v>
      </c>
      <c r="RVY371" s="297" t="s">
        <v>5815</v>
      </c>
      <c r="RVZ371" s="297" t="s">
        <v>5815</v>
      </c>
      <c r="RWA371" s="297" t="s">
        <v>5815</v>
      </c>
      <c r="RWB371" s="297" t="s">
        <v>5815</v>
      </c>
      <c r="RWC371" s="297" t="s">
        <v>5815</v>
      </c>
      <c r="RWD371" s="297" t="s">
        <v>5815</v>
      </c>
      <c r="RWE371" s="297" t="s">
        <v>5815</v>
      </c>
      <c r="RWF371" s="297" t="s">
        <v>5815</v>
      </c>
      <c r="RWG371" s="297" t="s">
        <v>5815</v>
      </c>
      <c r="RWH371" s="297" t="s">
        <v>5815</v>
      </c>
      <c r="RWI371" s="297" t="s">
        <v>5815</v>
      </c>
      <c r="RWJ371" s="297" t="s">
        <v>5815</v>
      </c>
      <c r="RWK371" s="297" t="s">
        <v>5815</v>
      </c>
      <c r="RWL371" s="297" t="s">
        <v>5815</v>
      </c>
      <c r="RWM371" s="297" t="s">
        <v>5815</v>
      </c>
      <c r="RWN371" s="297" t="s">
        <v>5815</v>
      </c>
      <c r="RWO371" s="297" t="s">
        <v>5815</v>
      </c>
      <c r="RWP371" s="297" t="s">
        <v>5815</v>
      </c>
      <c r="RWQ371" s="297" t="s">
        <v>5815</v>
      </c>
      <c r="RWR371" s="297" t="s">
        <v>5815</v>
      </c>
      <c r="RWS371" s="297" t="s">
        <v>5815</v>
      </c>
      <c r="RWT371" s="297" t="s">
        <v>5815</v>
      </c>
      <c r="RWU371" s="297" t="s">
        <v>5815</v>
      </c>
      <c r="RWV371" s="297" t="s">
        <v>5815</v>
      </c>
      <c r="RWW371" s="297" t="s">
        <v>5815</v>
      </c>
      <c r="RWX371" s="297" t="s">
        <v>5815</v>
      </c>
      <c r="RWY371" s="297" t="s">
        <v>5815</v>
      </c>
      <c r="RWZ371" s="297" t="s">
        <v>5815</v>
      </c>
      <c r="RXA371" s="297" t="s">
        <v>5815</v>
      </c>
      <c r="RXB371" s="297" t="s">
        <v>5815</v>
      </c>
      <c r="RXC371" s="297" t="s">
        <v>5815</v>
      </c>
      <c r="RXD371" s="297" t="s">
        <v>5815</v>
      </c>
      <c r="RXE371" s="297" t="s">
        <v>5815</v>
      </c>
      <c r="RXF371" s="297" t="s">
        <v>5815</v>
      </c>
      <c r="RXG371" s="297" t="s">
        <v>5815</v>
      </c>
      <c r="RXH371" s="297" t="s">
        <v>5815</v>
      </c>
      <c r="RXI371" s="297" t="s">
        <v>5815</v>
      </c>
      <c r="RXJ371" s="297" t="s">
        <v>5815</v>
      </c>
      <c r="RXK371" s="297" t="s">
        <v>5815</v>
      </c>
      <c r="RXL371" s="297" t="s">
        <v>5815</v>
      </c>
      <c r="RXM371" s="297" t="s">
        <v>5815</v>
      </c>
      <c r="RXN371" s="297" t="s">
        <v>5815</v>
      </c>
      <c r="RXO371" s="297" t="s">
        <v>5815</v>
      </c>
      <c r="RXP371" s="297" t="s">
        <v>5815</v>
      </c>
      <c r="RXQ371" s="297" t="s">
        <v>5815</v>
      </c>
      <c r="RXR371" s="297" t="s">
        <v>5815</v>
      </c>
      <c r="RXS371" s="297" t="s">
        <v>5815</v>
      </c>
      <c r="RXT371" s="297" t="s">
        <v>5815</v>
      </c>
      <c r="RXU371" s="297" t="s">
        <v>5815</v>
      </c>
      <c r="RXV371" s="297" t="s">
        <v>5815</v>
      </c>
      <c r="RXW371" s="297" t="s">
        <v>5815</v>
      </c>
      <c r="RXX371" s="297" t="s">
        <v>5815</v>
      </c>
      <c r="RXY371" s="297" t="s">
        <v>5815</v>
      </c>
      <c r="RXZ371" s="297" t="s">
        <v>5815</v>
      </c>
      <c r="RYA371" s="297" t="s">
        <v>5815</v>
      </c>
      <c r="RYB371" s="297" t="s">
        <v>5815</v>
      </c>
      <c r="RYC371" s="297" t="s">
        <v>5815</v>
      </c>
      <c r="RYD371" s="297" t="s">
        <v>5815</v>
      </c>
      <c r="RYE371" s="297" t="s">
        <v>5815</v>
      </c>
      <c r="RYF371" s="297" t="s">
        <v>5815</v>
      </c>
      <c r="RYG371" s="297" t="s">
        <v>5815</v>
      </c>
      <c r="RYH371" s="297" t="s">
        <v>5815</v>
      </c>
      <c r="RYI371" s="297" t="s">
        <v>5815</v>
      </c>
      <c r="RYJ371" s="297" t="s">
        <v>5815</v>
      </c>
      <c r="RYK371" s="297" t="s">
        <v>5815</v>
      </c>
      <c r="RYL371" s="297" t="s">
        <v>5815</v>
      </c>
      <c r="RYM371" s="297" t="s">
        <v>5815</v>
      </c>
      <c r="RYN371" s="297" t="s">
        <v>5815</v>
      </c>
      <c r="RYO371" s="297" t="s">
        <v>5815</v>
      </c>
      <c r="RYP371" s="297" t="s">
        <v>5815</v>
      </c>
      <c r="RYQ371" s="297" t="s">
        <v>5815</v>
      </c>
      <c r="RYR371" s="297" t="s">
        <v>5815</v>
      </c>
      <c r="RYS371" s="297" t="s">
        <v>5815</v>
      </c>
      <c r="RYT371" s="297" t="s">
        <v>5815</v>
      </c>
      <c r="RYU371" s="297" t="s">
        <v>5815</v>
      </c>
      <c r="RYV371" s="297" t="s">
        <v>5815</v>
      </c>
      <c r="RYW371" s="297" t="s">
        <v>5815</v>
      </c>
      <c r="RYX371" s="297" t="s">
        <v>5815</v>
      </c>
      <c r="RYY371" s="297" t="s">
        <v>5815</v>
      </c>
      <c r="RYZ371" s="297" t="s">
        <v>5815</v>
      </c>
      <c r="RZA371" s="297" t="s">
        <v>5815</v>
      </c>
      <c r="RZB371" s="297" t="s">
        <v>5815</v>
      </c>
      <c r="RZC371" s="297" t="s">
        <v>5815</v>
      </c>
      <c r="RZD371" s="297" t="s">
        <v>5815</v>
      </c>
      <c r="RZE371" s="297" t="s">
        <v>5815</v>
      </c>
      <c r="RZF371" s="297" t="s">
        <v>5815</v>
      </c>
      <c r="RZG371" s="297" t="s">
        <v>5815</v>
      </c>
      <c r="RZH371" s="297" t="s">
        <v>5815</v>
      </c>
      <c r="RZI371" s="297" t="s">
        <v>5815</v>
      </c>
      <c r="RZJ371" s="297" t="s">
        <v>5815</v>
      </c>
      <c r="RZK371" s="297" t="s">
        <v>5815</v>
      </c>
      <c r="RZL371" s="297" t="s">
        <v>5815</v>
      </c>
      <c r="RZM371" s="297" t="s">
        <v>5815</v>
      </c>
      <c r="RZN371" s="297" t="s">
        <v>5815</v>
      </c>
      <c r="RZO371" s="297" t="s">
        <v>5815</v>
      </c>
      <c r="RZP371" s="297" t="s">
        <v>5815</v>
      </c>
      <c r="RZQ371" s="297" t="s">
        <v>5815</v>
      </c>
      <c r="RZR371" s="297" t="s">
        <v>5815</v>
      </c>
      <c r="RZS371" s="297" t="s">
        <v>5815</v>
      </c>
      <c r="RZT371" s="297" t="s">
        <v>5815</v>
      </c>
      <c r="RZU371" s="297" t="s">
        <v>5815</v>
      </c>
      <c r="RZV371" s="297" t="s">
        <v>5815</v>
      </c>
      <c r="RZW371" s="297" t="s">
        <v>5815</v>
      </c>
      <c r="RZX371" s="297" t="s">
        <v>5815</v>
      </c>
      <c r="RZY371" s="297" t="s">
        <v>5815</v>
      </c>
      <c r="RZZ371" s="297" t="s">
        <v>5815</v>
      </c>
      <c r="SAA371" s="297" t="s">
        <v>5815</v>
      </c>
      <c r="SAB371" s="297" t="s">
        <v>5815</v>
      </c>
      <c r="SAC371" s="297" t="s">
        <v>5815</v>
      </c>
      <c r="SAD371" s="297" t="s">
        <v>5815</v>
      </c>
      <c r="SAE371" s="297" t="s">
        <v>5815</v>
      </c>
      <c r="SAF371" s="297" t="s">
        <v>5815</v>
      </c>
      <c r="SAG371" s="297" t="s">
        <v>5815</v>
      </c>
      <c r="SAH371" s="297" t="s">
        <v>5815</v>
      </c>
      <c r="SAI371" s="297" t="s">
        <v>5815</v>
      </c>
      <c r="SAJ371" s="297" t="s">
        <v>5815</v>
      </c>
      <c r="SAK371" s="297" t="s">
        <v>5815</v>
      </c>
      <c r="SAL371" s="297" t="s">
        <v>5815</v>
      </c>
      <c r="SAM371" s="297" t="s">
        <v>5815</v>
      </c>
      <c r="SAN371" s="297" t="s">
        <v>5815</v>
      </c>
      <c r="SAO371" s="297" t="s">
        <v>5815</v>
      </c>
      <c r="SAP371" s="297" t="s">
        <v>5815</v>
      </c>
      <c r="SAQ371" s="297" t="s">
        <v>5815</v>
      </c>
      <c r="SAR371" s="297" t="s">
        <v>5815</v>
      </c>
      <c r="SAS371" s="297" t="s">
        <v>5815</v>
      </c>
      <c r="SAT371" s="297" t="s">
        <v>5815</v>
      </c>
      <c r="SAU371" s="297" t="s">
        <v>5815</v>
      </c>
      <c r="SAV371" s="297" t="s">
        <v>5815</v>
      </c>
      <c r="SAW371" s="297" t="s">
        <v>5815</v>
      </c>
      <c r="SAX371" s="297" t="s">
        <v>5815</v>
      </c>
      <c r="SAY371" s="297" t="s">
        <v>5815</v>
      </c>
      <c r="SAZ371" s="297" t="s">
        <v>5815</v>
      </c>
      <c r="SBA371" s="297" t="s">
        <v>5815</v>
      </c>
      <c r="SBB371" s="297" t="s">
        <v>5815</v>
      </c>
      <c r="SBC371" s="297" t="s">
        <v>5815</v>
      </c>
      <c r="SBD371" s="297" t="s">
        <v>5815</v>
      </c>
      <c r="SBE371" s="297" t="s">
        <v>5815</v>
      </c>
      <c r="SBF371" s="297" t="s">
        <v>5815</v>
      </c>
      <c r="SBG371" s="297" t="s">
        <v>5815</v>
      </c>
      <c r="SBH371" s="297" t="s">
        <v>5815</v>
      </c>
      <c r="SBI371" s="297" t="s">
        <v>5815</v>
      </c>
      <c r="SBJ371" s="297" t="s">
        <v>5815</v>
      </c>
      <c r="SBK371" s="297" t="s">
        <v>5815</v>
      </c>
      <c r="SBL371" s="297" t="s">
        <v>5815</v>
      </c>
      <c r="SBM371" s="297" t="s">
        <v>5815</v>
      </c>
      <c r="SBN371" s="297" t="s">
        <v>5815</v>
      </c>
      <c r="SBO371" s="297" t="s">
        <v>5815</v>
      </c>
      <c r="SBP371" s="297" t="s">
        <v>5815</v>
      </c>
      <c r="SBQ371" s="297" t="s">
        <v>5815</v>
      </c>
      <c r="SBR371" s="297" t="s">
        <v>5815</v>
      </c>
      <c r="SBS371" s="297" t="s">
        <v>5815</v>
      </c>
      <c r="SBT371" s="297" t="s">
        <v>5815</v>
      </c>
      <c r="SBU371" s="297" t="s">
        <v>5815</v>
      </c>
      <c r="SBV371" s="297" t="s">
        <v>5815</v>
      </c>
      <c r="SBW371" s="297" t="s">
        <v>5815</v>
      </c>
      <c r="SBX371" s="297" t="s">
        <v>5815</v>
      </c>
      <c r="SBY371" s="297" t="s">
        <v>5815</v>
      </c>
      <c r="SBZ371" s="297" t="s">
        <v>5815</v>
      </c>
      <c r="SCA371" s="297" t="s">
        <v>5815</v>
      </c>
      <c r="SCB371" s="297" t="s">
        <v>5815</v>
      </c>
      <c r="SCC371" s="297" t="s">
        <v>5815</v>
      </c>
      <c r="SCD371" s="297" t="s">
        <v>5815</v>
      </c>
      <c r="SCE371" s="297" t="s">
        <v>5815</v>
      </c>
      <c r="SCF371" s="297" t="s">
        <v>5815</v>
      </c>
      <c r="SCG371" s="297" t="s">
        <v>5815</v>
      </c>
      <c r="SCH371" s="297" t="s">
        <v>5815</v>
      </c>
      <c r="SCI371" s="297" t="s">
        <v>5815</v>
      </c>
      <c r="SCJ371" s="297" t="s">
        <v>5815</v>
      </c>
      <c r="SCK371" s="297" t="s">
        <v>5815</v>
      </c>
      <c r="SCL371" s="297" t="s">
        <v>5815</v>
      </c>
      <c r="SCM371" s="297" t="s">
        <v>5815</v>
      </c>
      <c r="SCN371" s="297" t="s">
        <v>5815</v>
      </c>
      <c r="SCO371" s="297" t="s">
        <v>5815</v>
      </c>
      <c r="SCP371" s="297" t="s">
        <v>5815</v>
      </c>
      <c r="SCQ371" s="297" t="s">
        <v>5815</v>
      </c>
      <c r="SCR371" s="297" t="s">
        <v>5815</v>
      </c>
      <c r="SCS371" s="297" t="s">
        <v>5815</v>
      </c>
      <c r="SCT371" s="297" t="s">
        <v>5815</v>
      </c>
      <c r="SCU371" s="297" t="s">
        <v>5815</v>
      </c>
      <c r="SCV371" s="297" t="s">
        <v>5815</v>
      </c>
      <c r="SCW371" s="297" t="s">
        <v>5815</v>
      </c>
      <c r="SCX371" s="297" t="s">
        <v>5815</v>
      </c>
      <c r="SCY371" s="297" t="s">
        <v>5815</v>
      </c>
      <c r="SCZ371" s="297" t="s">
        <v>5815</v>
      </c>
      <c r="SDA371" s="297" t="s">
        <v>5815</v>
      </c>
      <c r="SDB371" s="297" t="s">
        <v>5815</v>
      </c>
      <c r="SDC371" s="297" t="s">
        <v>5815</v>
      </c>
      <c r="SDD371" s="297" t="s">
        <v>5815</v>
      </c>
      <c r="SDE371" s="297" t="s">
        <v>5815</v>
      </c>
      <c r="SDF371" s="297" t="s">
        <v>5815</v>
      </c>
      <c r="SDG371" s="297" t="s">
        <v>5815</v>
      </c>
      <c r="SDH371" s="297" t="s">
        <v>5815</v>
      </c>
      <c r="SDI371" s="297" t="s">
        <v>5815</v>
      </c>
      <c r="SDJ371" s="297" t="s">
        <v>5815</v>
      </c>
      <c r="SDK371" s="297" t="s">
        <v>5815</v>
      </c>
      <c r="SDL371" s="297" t="s">
        <v>5815</v>
      </c>
      <c r="SDM371" s="297" t="s">
        <v>5815</v>
      </c>
      <c r="SDN371" s="297" t="s">
        <v>5815</v>
      </c>
      <c r="SDO371" s="297" t="s">
        <v>5815</v>
      </c>
      <c r="SDP371" s="297" t="s">
        <v>5815</v>
      </c>
      <c r="SDQ371" s="297" t="s">
        <v>5815</v>
      </c>
      <c r="SDR371" s="297" t="s">
        <v>5815</v>
      </c>
      <c r="SDS371" s="297" t="s">
        <v>5815</v>
      </c>
      <c r="SDT371" s="297" t="s">
        <v>5815</v>
      </c>
      <c r="SDU371" s="297" t="s">
        <v>5815</v>
      </c>
      <c r="SDV371" s="297" t="s">
        <v>5815</v>
      </c>
      <c r="SDW371" s="297" t="s">
        <v>5815</v>
      </c>
      <c r="SDX371" s="297" t="s">
        <v>5815</v>
      </c>
      <c r="SDY371" s="297" t="s">
        <v>5815</v>
      </c>
      <c r="SDZ371" s="297" t="s">
        <v>5815</v>
      </c>
      <c r="SEA371" s="297" t="s">
        <v>5815</v>
      </c>
      <c r="SEB371" s="297" t="s">
        <v>5815</v>
      </c>
      <c r="SEC371" s="297" t="s">
        <v>5815</v>
      </c>
      <c r="SED371" s="297" t="s">
        <v>5815</v>
      </c>
      <c r="SEE371" s="297" t="s">
        <v>5815</v>
      </c>
      <c r="SEF371" s="297" t="s">
        <v>5815</v>
      </c>
      <c r="SEG371" s="297" t="s">
        <v>5815</v>
      </c>
      <c r="SEH371" s="297" t="s">
        <v>5815</v>
      </c>
      <c r="SEI371" s="297" t="s">
        <v>5815</v>
      </c>
      <c r="SEJ371" s="297" t="s">
        <v>5815</v>
      </c>
      <c r="SEK371" s="297" t="s">
        <v>5815</v>
      </c>
      <c r="SEL371" s="297" t="s">
        <v>5815</v>
      </c>
      <c r="SEM371" s="297" t="s">
        <v>5815</v>
      </c>
      <c r="SEN371" s="297" t="s">
        <v>5815</v>
      </c>
      <c r="SEO371" s="297" t="s">
        <v>5815</v>
      </c>
      <c r="SEP371" s="297" t="s">
        <v>5815</v>
      </c>
      <c r="SEQ371" s="297" t="s">
        <v>5815</v>
      </c>
      <c r="SER371" s="297" t="s">
        <v>5815</v>
      </c>
      <c r="SES371" s="297" t="s">
        <v>5815</v>
      </c>
      <c r="SET371" s="297" t="s">
        <v>5815</v>
      </c>
      <c r="SEU371" s="297" t="s">
        <v>5815</v>
      </c>
      <c r="SEV371" s="297" t="s">
        <v>5815</v>
      </c>
      <c r="SEW371" s="297" t="s">
        <v>5815</v>
      </c>
      <c r="SEX371" s="297" t="s">
        <v>5815</v>
      </c>
      <c r="SEY371" s="297" t="s">
        <v>5815</v>
      </c>
      <c r="SEZ371" s="297" t="s">
        <v>5815</v>
      </c>
      <c r="SFA371" s="297" t="s">
        <v>5815</v>
      </c>
      <c r="SFB371" s="297" t="s">
        <v>5815</v>
      </c>
      <c r="SFC371" s="297" t="s">
        <v>5815</v>
      </c>
      <c r="SFD371" s="297" t="s">
        <v>5815</v>
      </c>
      <c r="SFE371" s="297" t="s">
        <v>5815</v>
      </c>
      <c r="SFF371" s="297" t="s">
        <v>5815</v>
      </c>
      <c r="SFG371" s="297" t="s">
        <v>5815</v>
      </c>
      <c r="SFH371" s="297" t="s">
        <v>5815</v>
      </c>
      <c r="SFI371" s="297" t="s">
        <v>5815</v>
      </c>
      <c r="SFJ371" s="297" t="s">
        <v>5815</v>
      </c>
      <c r="SFK371" s="297" t="s">
        <v>5815</v>
      </c>
      <c r="SFL371" s="297" t="s">
        <v>5815</v>
      </c>
      <c r="SFM371" s="297" t="s">
        <v>5815</v>
      </c>
      <c r="SFN371" s="297" t="s">
        <v>5815</v>
      </c>
      <c r="SFO371" s="297" t="s">
        <v>5815</v>
      </c>
      <c r="SFP371" s="297" t="s">
        <v>5815</v>
      </c>
      <c r="SFQ371" s="297" t="s">
        <v>5815</v>
      </c>
      <c r="SFR371" s="297" t="s">
        <v>5815</v>
      </c>
      <c r="SFS371" s="297" t="s">
        <v>5815</v>
      </c>
      <c r="SFT371" s="297" t="s">
        <v>5815</v>
      </c>
      <c r="SFU371" s="297" t="s">
        <v>5815</v>
      </c>
      <c r="SFV371" s="297" t="s">
        <v>5815</v>
      </c>
      <c r="SFW371" s="297" t="s">
        <v>5815</v>
      </c>
      <c r="SFX371" s="297" t="s">
        <v>5815</v>
      </c>
      <c r="SFY371" s="297" t="s">
        <v>5815</v>
      </c>
      <c r="SFZ371" s="297" t="s">
        <v>5815</v>
      </c>
      <c r="SGA371" s="297" t="s">
        <v>5815</v>
      </c>
      <c r="SGB371" s="297" t="s">
        <v>5815</v>
      </c>
      <c r="SGC371" s="297" t="s">
        <v>5815</v>
      </c>
      <c r="SGD371" s="297" t="s">
        <v>5815</v>
      </c>
      <c r="SGE371" s="297" t="s">
        <v>5815</v>
      </c>
      <c r="SGF371" s="297" t="s">
        <v>5815</v>
      </c>
      <c r="SGG371" s="297" t="s">
        <v>5815</v>
      </c>
      <c r="SGH371" s="297" t="s">
        <v>5815</v>
      </c>
      <c r="SGI371" s="297" t="s">
        <v>5815</v>
      </c>
      <c r="SGJ371" s="297" t="s">
        <v>5815</v>
      </c>
      <c r="SGK371" s="297" t="s">
        <v>5815</v>
      </c>
      <c r="SGL371" s="297" t="s">
        <v>5815</v>
      </c>
      <c r="SGM371" s="297" t="s">
        <v>5815</v>
      </c>
      <c r="SGN371" s="297" t="s">
        <v>5815</v>
      </c>
      <c r="SGO371" s="297" t="s">
        <v>5815</v>
      </c>
      <c r="SGP371" s="297" t="s">
        <v>5815</v>
      </c>
      <c r="SGQ371" s="297" t="s">
        <v>5815</v>
      </c>
      <c r="SGR371" s="297" t="s">
        <v>5815</v>
      </c>
      <c r="SGS371" s="297" t="s">
        <v>5815</v>
      </c>
      <c r="SGT371" s="297" t="s">
        <v>5815</v>
      </c>
      <c r="SGU371" s="297" t="s">
        <v>5815</v>
      </c>
      <c r="SGV371" s="297" t="s">
        <v>5815</v>
      </c>
      <c r="SGW371" s="297" t="s">
        <v>5815</v>
      </c>
      <c r="SGX371" s="297" t="s">
        <v>5815</v>
      </c>
      <c r="SGY371" s="297" t="s">
        <v>5815</v>
      </c>
      <c r="SGZ371" s="297" t="s">
        <v>5815</v>
      </c>
      <c r="SHA371" s="297" t="s">
        <v>5815</v>
      </c>
      <c r="SHB371" s="297" t="s">
        <v>5815</v>
      </c>
      <c r="SHC371" s="297" t="s">
        <v>5815</v>
      </c>
      <c r="SHD371" s="297" t="s">
        <v>5815</v>
      </c>
      <c r="SHE371" s="297" t="s">
        <v>5815</v>
      </c>
      <c r="SHF371" s="297" t="s">
        <v>5815</v>
      </c>
      <c r="SHG371" s="297" t="s">
        <v>5815</v>
      </c>
      <c r="SHH371" s="297" t="s">
        <v>5815</v>
      </c>
      <c r="SHI371" s="297" t="s">
        <v>5815</v>
      </c>
      <c r="SHJ371" s="297" t="s">
        <v>5815</v>
      </c>
      <c r="SHK371" s="297" t="s">
        <v>5815</v>
      </c>
      <c r="SHL371" s="297" t="s">
        <v>5815</v>
      </c>
      <c r="SHM371" s="297" t="s">
        <v>5815</v>
      </c>
      <c r="SHN371" s="297" t="s">
        <v>5815</v>
      </c>
      <c r="SHO371" s="297" t="s">
        <v>5815</v>
      </c>
      <c r="SHP371" s="297" t="s">
        <v>5815</v>
      </c>
      <c r="SHQ371" s="297" t="s">
        <v>5815</v>
      </c>
      <c r="SHR371" s="297" t="s">
        <v>5815</v>
      </c>
      <c r="SHS371" s="297" t="s">
        <v>5815</v>
      </c>
      <c r="SHT371" s="297" t="s">
        <v>5815</v>
      </c>
      <c r="SHU371" s="297" t="s">
        <v>5815</v>
      </c>
      <c r="SHV371" s="297" t="s">
        <v>5815</v>
      </c>
      <c r="SHW371" s="297" t="s">
        <v>5815</v>
      </c>
      <c r="SHX371" s="297" t="s">
        <v>5815</v>
      </c>
      <c r="SHY371" s="297" t="s">
        <v>5815</v>
      </c>
      <c r="SHZ371" s="297" t="s">
        <v>5815</v>
      </c>
      <c r="SIA371" s="297" t="s">
        <v>5815</v>
      </c>
      <c r="SIB371" s="297" t="s">
        <v>5815</v>
      </c>
      <c r="SIC371" s="297" t="s">
        <v>5815</v>
      </c>
      <c r="SID371" s="297" t="s">
        <v>5815</v>
      </c>
      <c r="SIE371" s="297" t="s">
        <v>5815</v>
      </c>
      <c r="SIF371" s="297" t="s">
        <v>5815</v>
      </c>
      <c r="SIG371" s="297" t="s">
        <v>5815</v>
      </c>
      <c r="SIH371" s="297" t="s">
        <v>5815</v>
      </c>
      <c r="SII371" s="297" t="s">
        <v>5815</v>
      </c>
      <c r="SIJ371" s="297" t="s">
        <v>5815</v>
      </c>
      <c r="SIK371" s="297" t="s">
        <v>5815</v>
      </c>
      <c r="SIL371" s="297" t="s">
        <v>5815</v>
      </c>
      <c r="SIM371" s="297" t="s">
        <v>5815</v>
      </c>
      <c r="SIN371" s="297" t="s">
        <v>5815</v>
      </c>
      <c r="SIO371" s="297" t="s">
        <v>5815</v>
      </c>
      <c r="SIP371" s="297" t="s">
        <v>5815</v>
      </c>
      <c r="SIQ371" s="297" t="s">
        <v>5815</v>
      </c>
      <c r="SIR371" s="297" t="s">
        <v>5815</v>
      </c>
      <c r="SIS371" s="297" t="s">
        <v>5815</v>
      </c>
      <c r="SIT371" s="297" t="s">
        <v>5815</v>
      </c>
      <c r="SIU371" s="297" t="s">
        <v>5815</v>
      </c>
      <c r="SIV371" s="297" t="s">
        <v>5815</v>
      </c>
      <c r="SIW371" s="297" t="s">
        <v>5815</v>
      </c>
      <c r="SIX371" s="297" t="s">
        <v>5815</v>
      </c>
      <c r="SIY371" s="297" t="s">
        <v>5815</v>
      </c>
      <c r="SIZ371" s="297" t="s">
        <v>5815</v>
      </c>
      <c r="SJA371" s="297" t="s">
        <v>5815</v>
      </c>
      <c r="SJB371" s="297" t="s">
        <v>5815</v>
      </c>
      <c r="SJC371" s="297" t="s">
        <v>5815</v>
      </c>
      <c r="SJD371" s="297" t="s">
        <v>5815</v>
      </c>
      <c r="SJE371" s="297" t="s">
        <v>5815</v>
      </c>
      <c r="SJF371" s="297" t="s">
        <v>5815</v>
      </c>
      <c r="SJG371" s="297" t="s">
        <v>5815</v>
      </c>
      <c r="SJH371" s="297" t="s">
        <v>5815</v>
      </c>
      <c r="SJI371" s="297" t="s">
        <v>5815</v>
      </c>
      <c r="SJJ371" s="297" t="s">
        <v>5815</v>
      </c>
      <c r="SJK371" s="297" t="s">
        <v>5815</v>
      </c>
      <c r="SJL371" s="297" t="s">
        <v>5815</v>
      </c>
      <c r="SJM371" s="297" t="s">
        <v>5815</v>
      </c>
      <c r="SJN371" s="297" t="s">
        <v>5815</v>
      </c>
      <c r="SJO371" s="297" t="s">
        <v>5815</v>
      </c>
      <c r="SJP371" s="297" t="s">
        <v>5815</v>
      </c>
      <c r="SJQ371" s="297" t="s">
        <v>5815</v>
      </c>
      <c r="SJR371" s="297" t="s">
        <v>5815</v>
      </c>
      <c r="SJS371" s="297" t="s">
        <v>5815</v>
      </c>
      <c r="SJT371" s="297" t="s">
        <v>5815</v>
      </c>
      <c r="SJU371" s="297" t="s">
        <v>5815</v>
      </c>
      <c r="SJV371" s="297" t="s">
        <v>5815</v>
      </c>
      <c r="SJW371" s="297" t="s">
        <v>5815</v>
      </c>
      <c r="SJX371" s="297" t="s">
        <v>5815</v>
      </c>
      <c r="SJY371" s="297" t="s">
        <v>5815</v>
      </c>
      <c r="SJZ371" s="297" t="s">
        <v>5815</v>
      </c>
      <c r="SKA371" s="297" t="s">
        <v>5815</v>
      </c>
      <c r="SKB371" s="297" t="s">
        <v>5815</v>
      </c>
      <c r="SKC371" s="297" t="s">
        <v>5815</v>
      </c>
      <c r="SKD371" s="297" t="s">
        <v>5815</v>
      </c>
      <c r="SKE371" s="297" t="s">
        <v>5815</v>
      </c>
      <c r="SKF371" s="297" t="s">
        <v>5815</v>
      </c>
      <c r="SKG371" s="297" t="s">
        <v>5815</v>
      </c>
      <c r="SKH371" s="297" t="s">
        <v>5815</v>
      </c>
      <c r="SKI371" s="297" t="s">
        <v>5815</v>
      </c>
      <c r="SKJ371" s="297" t="s">
        <v>5815</v>
      </c>
      <c r="SKK371" s="297" t="s">
        <v>5815</v>
      </c>
      <c r="SKL371" s="297" t="s">
        <v>5815</v>
      </c>
      <c r="SKM371" s="297" t="s">
        <v>5815</v>
      </c>
      <c r="SKN371" s="297" t="s">
        <v>5815</v>
      </c>
      <c r="SKO371" s="297" t="s">
        <v>5815</v>
      </c>
      <c r="SKP371" s="297" t="s">
        <v>5815</v>
      </c>
      <c r="SKQ371" s="297" t="s">
        <v>5815</v>
      </c>
      <c r="SKR371" s="297" t="s">
        <v>5815</v>
      </c>
      <c r="SKS371" s="297" t="s">
        <v>5815</v>
      </c>
      <c r="SKT371" s="297" t="s">
        <v>5815</v>
      </c>
      <c r="SKU371" s="297" t="s">
        <v>5815</v>
      </c>
      <c r="SKV371" s="297" t="s">
        <v>5815</v>
      </c>
      <c r="SKW371" s="297" t="s">
        <v>5815</v>
      </c>
      <c r="SKX371" s="297" t="s">
        <v>5815</v>
      </c>
      <c r="SKY371" s="297" t="s">
        <v>5815</v>
      </c>
      <c r="SKZ371" s="297" t="s">
        <v>5815</v>
      </c>
      <c r="SLA371" s="297" t="s">
        <v>5815</v>
      </c>
      <c r="SLB371" s="297" t="s">
        <v>5815</v>
      </c>
      <c r="SLC371" s="297" t="s">
        <v>5815</v>
      </c>
      <c r="SLD371" s="297" t="s">
        <v>5815</v>
      </c>
      <c r="SLE371" s="297" t="s">
        <v>5815</v>
      </c>
      <c r="SLF371" s="297" t="s">
        <v>5815</v>
      </c>
      <c r="SLG371" s="297" t="s">
        <v>5815</v>
      </c>
      <c r="SLH371" s="297" t="s">
        <v>5815</v>
      </c>
      <c r="SLI371" s="297" t="s">
        <v>5815</v>
      </c>
      <c r="SLJ371" s="297" t="s">
        <v>5815</v>
      </c>
      <c r="SLK371" s="297" t="s">
        <v>5815</v>
      </c>
      <c r="SLL371" s="297" t="s">
        <v>5815</v>
      </c>
      <c r="SLM371" s="297" t="s">
        <v>5815</v>
      </c>
      <c r="SLN371" s="297" t="s">
        <v>5815</v>
      </c>
      <c r="SLO371" s="297" t="s">
        <v>5815</v>
      </c>
      <c r="SLP371" s="297" t="s">
        <v>5815</v>
      </c>
      <c r="SLQ371" s="297" t="s">
        <v>5815</v>
      </c>
      <c r="SLR371" s="297" t="s">
        <v>5815</v>
      </c>
      <c r="SLS371" s="297" t="s">
        <v>5815</v>
      </c>
      <c r="SLT371" s="297" t="s">
        <v>5815</v>
      </c>
      <c r="SLU371" s="297" t="s">
        <v>5815</v>
      </c>
      <c r="SLV371" s="297" t="s">
        <v>5815</v>
      </c>
      <c r="SLW371" s="297" t="s">
        <v>5815</v>
      </c>
      <c r="SLX371" s="297" t="s">
        <v>5815</v>
      </c>
      <c r="SLY371" s="297" t="s">
        <v>5815</v>
      </c>
      <c r="SLZ371" s="297" t="s">
        <v>5815</v>
      </c>
      <c r="SMA371" s="297" t="s">
        <v>5815</v>
      </c>
      <c r="SMB371" s="297" t="s">
        <v>5815</v>
      </c>
      <c r="SMC371" s="297" t="s">
        <v>5815</v>
      </c>
      <c r="SMD371" s="297" t="s">
        <v>5815</v>
      </c>
      <c r="SME371" s="297" t="s">
        <v>5815</v>
      </c>
      <c r="SMF371" s="297" t="s">
        <v>5815</v>
      </c>
      <c r="SMG371" s="297" t="s">
        <v>5815</v>
      </c>
      <c r="SMH371" s="297" t="s">
        <v>5815</v>
      </c>
      <c r="SMI371" s="297" t="s">
        <v>5815</v>
      </c>
      <c r="SMJ371" s="297" t="s">
        <v>5815</v>
      </c>
      <c r="SMK371" s="297" t="s">
        <v>5815</v>
      </c>
      <c r="SML371" s="297" t="s">
        <v>5815</v>
      </c>
      <c r="SMM371" s="297" t="s">
        <v>5815</v>
      </c>
      <c r="SMN371" s="297" t="s">
        <v>5815</v>
      </c>
      <c r="SMO371" s="297" t="s">
        <v>5815</v>
      </c>
      <c r="SMP371" s="297" t="s">
        <v>5815</v>
      </c>
      <c r="SMQ371" s="297" t="s">
        <v>5815</v>
      </c>
      <c r="SMR371" s="297" t="s">
        <v>5815</v>
      </c>
      <c r="SMS371" s="297" t="s">
        <v>5815</v>
      </c>
      <c r="SMT371" s="297" t="s">
        <v>5815</v>
      </c>
      <c r="SMU371" s="297" t="s">
        <v>5815</v>
      </c>
      <c r="SMV371" s="297" t="s">
        <v>5815</v>
      </c>
      <c r="SMW371" s="297" t="s">
        <v>5815</v>
      </c>
      <c r="SMX371" s="297" t="s">
        <v>5815</v>
      </c>
      <c r="SMY371" s="297" t="s">
        <v>5815</v>
      </c>
      <c r="SMZ371" s="297" t="s">
        <v>5815</v>
      </c>
      <c r="SNA371" s="297" t="s">
        <v>5815</v>
      </c>
      <c r="SNB371" s="297" t="s">
        <v>5815</v>
      </c>
      <c r="SNC371" s="297" t="s">
        <v>5815</v>
      </c>
      <c r="SND371" s="297" t="s">
        <v>5815</v>
      </c>
      <c r="SNE371" s="297" t="s">
        <v>5815</v>
      </c>
      <c r="SNF371" s="297" t="s">
        <v>5815</v>
      </c>
      <c r="SNG371" s="297" t="s">
        <v>5815</v>
      </c>
      <c r="SNH371" s="297" t="s">
        <v>5815</v>
      </c>
      <c r="SNI371" s="297" t="s">
        <v>5815</v>
      </c>
      <c r="SNJ371" s="297" t="s">
        <v>5815</v>
      </c>
      <c r="SNK371" s="297" t="s">
        <v>5815</v>
      </c>
      <c r="SNL371" s="297" t="s">
        <v>5815</v>
      </c>
      <c r="SNM371" s="297" t="s">
        <v>5815</v>
      </c>
      <c r="SNN371" s="297" t="s">
        <v>5815</v>
      </c>
      <c r="SNO371" s="297" t="s">
        <v>5815</v>
      </c>
      <c r="SNP371" s="297" t="s">
        <v>5815</v>
      </c>
      <c r="SNQ371" s="297" t="s">
        <v>5815</v>
      </c>
      <c r="SNR371" s="297" t="s">
        <v>5815</v>
      </c>
      <c r="SNS371" s="297" t="s">
        <v>5815</v>
      </c>
      <c r="SNT371" s="297" t="s">
        <v>5815</v>
      </c>
      <c r="SNU371" s="297" t="s">
        <v>5815</v>
      </c>
      <c r="SNV371" s="297" t="s">
        <v>5815</v>
      </c>
      <c r="SNW371" s="297" t="s">
        <v>5815</v>
      </c>
      <c r="SNX371" s="297" t="s">
        <v>5815</v>
      </c>
      <c r="SNY371" s="297" t="s">
        <v>5815</v>
      </c>
      <c r="SNZ371" s="297" t="s">
        <v>5815</v>
      </c>
      <c r="SOA371" s="297" t="s">
        <v>5815</v>
      </c>
      <c r="SOB371" s="297" t="s">
        <v>5815</v>
      </c>
      <c r="SOC371" s="297" t="s">
        <v>5815</v>
      </c>
      <c r="SOD371" s="297" t="s">
        <v>5815</v>
      </c>
      <c r="SOE371" s="297" t="s">
        <v>5815</v>
      </c>
      <c r="SOF371" s="297" t="s">
        <v>5815</v>
      </c>
      <c r="SOG371" s="297" t="s">
        <v>5815</v>
      </c>
      <c r="SOH371" s="297" t="s">
        <v>5815</v>
      </c>
      <c r="SOI371" s="297" t="s">
        <v>5815</v>
      </c>
      <c r="SOJ371" s="297" t="s">
        <v>5815</v>
      </c>
      <c r="SOK371" s="297" t="s">
        <v>5815</v>
      </c>
      <c r="SOL371" s="297" t="s">
        <v>5815</v>
      </c>
      <c r="SOM371" s="297" t="s">
        <v>5815</v>
      </c>
      <c r="SON371" s="297" t="s">
        <v>5815</v>
      </c>
      <c r="SOO371" s="297" t="s">
        <v>5815</v>
      </c>
      <c r="SOP371" s="297" t="s">
        <v>5815</v>
      </c>
      <c r="SOQ371" s="297" t="s">
        <v>5815</v>
      </c>
      <c r="SOR371" s="297" t="s">
        <v>5815</v>
      </c>
      <c r="SOS371" s="297" t="s">
        <v>5815</v>
      </c>
      <c r="SOT371" s="297" t="s">
        <v>5815</v>
      </c>
      <c r="SOU371" s="297" t="s">
        <v>5815</v>
      </c>
      <c r="SOV371" s="297" t="s">
        <v>5815</v>
      </c>
      <c r="SOW371" s="297" t="s">
        <v>5815</v>
      </c>
      <c r="SOX371" s="297" t="s">
        <v>5815</v>
      </c>
      <c r="SOY371" s="297" t="s">
        <v>5815</v>
      </c>
      <c r="SOZ371" s="297" t="s">
        <v>5815</v>
      </c>
      <c r="SPA371" s="297" t="s">
        <v>5815</v>
      </c>
      <c r="SPB371" s="297" t="s">
        <v>5815</v>
      </c>
      <c r="SPC371" s="297" t="s">
        <v>5815</v>
      </c>
      <c r="SPD371" s="297" t="s">
        <v>5815</v>
      </c>
      <c r="SPE371" s="297" t="s">
        <v>5815</v>
      </c>
      <c r="SPF371" s="297" t="s">
        <v>5815</v>
      </c>
      <c r="SPG371" s="297" t="s">
        <v>5815</v>
      </c>
      <c r="SPH371" s="297" t="s">
        <v>5815</v>
      </c>
      <c r="SPI371" s="297" t="s">
        <v>5815</v>
      </c>
      <c r="SPJ371" s="297" t="s">
        <v>5815</v>
      </c>
      <c r="SPK371" s="297" t="s">
        <v>5815</v>
      </c>
      <c r="SPL371" s="297" t="s">
        <v>5815</v>
      </c>
      <c r="SPM371" s="297" t="s">
        <v>5815</v>
      </c>
      <c r="SPN371" s="297" t="s">
        <v>5815</v>
      </c>
      <c r="SPO371" s="297" t="s">
        <v>5815</v>
      </c>
      <c r="SPP371" s="297" t="s">
        <v>5815</v>
      </c>
      <c r="SPQ371" s="297" t="s">
        <v>5815</v>
      </c>
      <c r="SPR371" s="297" t="s">
        <v>5815</v>
      </c>
      <c r="SPS371" s="297" t="s">
        <v>5815</v>
      </c>
      <c r="SPT371" s="297" t="s">
        <v>5815</v>
      </c>
      <c r="SPU371" s="297" t="s">
        <v>5815</v>
      </c>
      <c r="SPV371" s="297" t="s">
        <v>5815</v>
      </c>
      <c r="SPW371" s="297" t="s">
        <v>5815</v>
      </c>
      <c r="SPX371" s="297" t="s">
        <v>5815</v>
      </c>
      <c r="SPY371" s="297" t="s">
        <v>5815</v>
      </c>
      <c r="SPZ371" s="297" t="s">
        <v>5815</v>
      </c>
      <c r="SQA371" s="297" t="s">
        <v>5815</v>
      </c>
      <c r="SQB371" s="297" t="s">
        <v>5815</v>
      </c>
      <c r="SQC371" s="297" t="s">
        <v>5815</v>
      </c>
      <c r="SQD371" s="297" t="s">
        <v>5815</v>
      </c>
      <c r="SQE371" s="297" t="s">
        <v>5815</v>
      </c>
      <c r="SQF371" s="297" t="s">
        <v>5815</v>
      </c>
      <c r="SQG371" s="297" t="s">
        <v>5815</v>
      </c>
      <c r="SQH371" s="297" t="s">
        <v>5815</v>
      </c>
      <c r="SQI371" s="297" t="s">
        <v>5815</v>
      </c>
      <c r="SQJ371" s="297" t="s">
        <v>5815</v>
      </c>
      <c r="SQK371" s="297" t="s">
        <v>5815</v>
      </c>
      <c r="SQL371" s="297" t="s">
        <v>5815</v>
      </c>
      <c r="SQM371" s="297" t="s">
        <v>5815</v>
      </c>
      <c r="SQN371" s="297" t="s">
        <v>5815</v>
      </c>
      <c r="SQO371" s="297" t="s">
        <v>5815</v>
      </c>
      <c r="SQP371" s="297" t="s">
        <v>5815</v>
      </c>
      <c r="SQQ371" s="297" t="s">
        <v>5815</v>
      </c>
      <c r="SQR371" s="297" t="s">
        <v>5815</v>
      </c>
      <c r="SQS371" s="297" t="s">
        <v>5815</v>
      </c>
      <c r="SQT371" s="297" t="s">
        <v>5815</v>
      </c>
      <c r="SQU371" s="297" t="s">
        <v>5815</v>
      </c>
      <c r="SQV371" s="297" t="s">
        <v>5815</v>
      </c>
      <c r="SQW371" s="297" t="s">
        <v>5815</v>
      </c>
      <c r="SQX371" s="297" t="s">
        <v>5815</v>
      </c>
      <c r="SQY371" s="297" t="s">
        <v>5815</v>
      </c>
      <c r="SQZ371" s="297" t="s">
        <v>5815</v>
      </c>
      <c r="SRA371" s="297" t="s">
        <v>5815</v>
      </c>
      <c r="SRB371" s="297" t="s">
        <v>5815</v>
      </c>
      <c r="SRC371" s="297" t="s">
        <v>5815</v>
      </c>
      <c r="SRD371" s="297" t="s">
        <v>5815</v>
      </c>
      <c r="SRE371" s="297" t="s">
        <v>5815</v>
      </c>
      <c r="SRF371" s="297" t="s">
        <v>5815</v>
      </c>
      <c r="SRG371" s="297" t="s">
        <v>5815</v>
      </c>
      <c r="SRH371" s="297" t="s">
        <v>5815</v>
      </c>
      <c r="SRI371" s="297" t="s">
        <v>5815</v>
      </c>
      <c r="SRJ371" s="297" t="s">
        <v>5815</v>
      </c>
      <c r="SRK371" s="297" t="s">
        <v>5815</v>
      </c>
      <c r="SRL371" s="297" t="s">
        <v>5815</v>
      </c>
      <c r="SRM371" s="297" t="s">
        <v>5815</v>
      </c>
      <c r="SRN371" s="297" t="s">
        <v>5815</v>
      </c>
      <c r="SRO371" s="297" t="s">
        <v>5815</v>
      </c>
      <c r="SRP371" s="297" t="s">
        <v>5815</v>
      </c>
      <c r="SRQ371" s="297" t="s">
        <v>5815</v>
      </c>
      <c r="SRR371" s="297" t="s">
        <v>5815</v>
      </c>
      <c r="SRS371" s="297" t="s">
        <v>5815</v>
      </c>
      <c r="SRT371" s="297" t="s">
        <v>5815</v>
      </c>
      <c r="SRU371" s="297" t="s">
        <v>5815</v>
      </c>
      <c r="SRV371" s="297" t="s">
        <v>5815</v>
      </c>
      <c r="SRW371" s="297" t="s">
        <v>5815</v>
      </c>
      <c r="SRX371" s="297" t="s">
        <v>5815</v>
      </c>
      <c r="SRY371" s="297" t="s">
        <v>5815</v>
      </c>
      <c r="SRZ371" s="297" t="s">
        <v>5815</v>
      </c>
      <c r="SSA371" s="297" t="s">
        <v>5815</v>
      </c>
      <c r="SSB371" s="297" t="s">
        <v>5815</v>
      </c>
      <c r="SSC371" s="297" t="s">
        <v>5815</v>
      </c>
      <c r="SSD371" s="297" t="s">
        <v>5815</v>
      </c>
      <c r="SSE371" s="297" t="s">
        <v>5815</v>
      </c>
      <c r="SSF371" s="297" t="s">
        <v>5815</v>
      </c>
      <c r="SSG371" s="297" t="s">
        <v>5815</v>
      </c>
      <c r="SSH371" s="297" t="s">
        <v>5815</v>
      </c>
      <c r="SSI371" s="297" t="s">
        <v>5815</v>
      </c>
      <c r="SSJ371" s="297" t="s">
        <v>5815</v>
      </c>
      <c r="SSK371" s="297" t="s">
        <v>5815</v>
      </c>
      <c r="SSL371" s="297" t="s">
        <v>5815</v>
      </c>
      <c r="SSM371" s="297" t="s">
        <v>5815</v>
      </c>
      <c r="SSN371" s="297" t="s">
        <v>5815</v>
      </c>
      <c r="SSO371" s="297" t="s">
        <v>5815</v>
      </c>
      <c r="SSP371" s="297" t="s">
        <v>5815</v>
      </c>
      <c r="SSQ371" s="297" t="s">
        <v>5815</v>
      </c>
      <c r="SSR371" s="297" t="s">
        <v>5815</v>
      </c>
      <c r="SSS371" s="297" t="s">
        <v>5815</v>
      </c>
      <c r="SST371" s="297" t="s">
        <v>5815</v>
      </c>
      <c r="SSU371" s="297" t="s">
        <v>5815</v>
      </c>
      <c r="SSV371" s="297" t="s">
        <v>5815</v>
      </c>
      <c r="SSW371" s="297" t="s">
        <v>5815</v>
      </c>
      <c r="SSX371" s="297" t="s">
        <v>5815</v>
      </c>
      <c r="SSY371" s="297" t="s">
        <v>5815</v>
      </c>
      <c r="SSZ371" s="297" t="s">
        <v>5815</v>
      </c>
      <c r="STA371" s="297" t="s">
        <v>5815</v>
      </c>
      <c r="STB371" s="297" t="s">
        <v>5815</v>
      </c>
      <c r="STC371" s="297" t="s">
        <v>5815</v>
      </c>
      <c r="STD371" s="297" t="s">
        <v>5815</v>
      </c>
      <c r="STE371" s="297" t="s">
        <v>5815</v>
      </c>
      <c r="STF371" s="297" t="s">
        <v>5815</v>
      </c>
      <c r="STG371" s="297" t="s">
        <v>5815</v>
      </c>
      <c r="STH371" s="297" t="s">
        <v>5815</v>
      </c>
      <c r="STI371" s="297" t="s">
        <v>5815</v>
      </c>
      <c r="STJ371" s="297" t="s">
        <v>5815</v>
      </c>
      <c r="STK371" s="297" t="s">
        <v>5815</v>
      </c>
      <c r="STL371" s="297" t="s">
        <v>5815</v>
      </c>
      <c r="STM371" s="297" t="s">
        <v>5815</v>
      </c>
      <c r="STN371" s="297" t="s">
        <v>5815</v>
      </c>
      <c r="STO371" s="297" t="s">
        <v>5815</v>
      </c>
      <c r="STP371" s="297" t="s">
        <v>5815</v>
      </c>
      <c r="STQ371" s="297" t="s">
        <v>5815</v>
      </c>
      <c r="STR371" s="297" t="s">
        <v>5815</v>
      </c>
      <c r="STS371" s="297" t="s">
        <v>5815</v>
      </c>
      <c r="STT371" s="297" t="s">
        <v>5815</v>
      </c>
      <c r="STU371" s="297" t="s">
        <v>5815</v>
      </c>
      <c r="STV371" s="297" t="s">
        <v>5815</v>
      </c>
      <c r="STW371" s="297" t="s">
        <v>5815</v>
      </c>
      <c r="STX371" s="297" t="s">
        <v>5815</v>
      </c>
      <c r="STY371" s="297" t="s">
        <v>5815</v>
      </c>
      <c r="STZ371" s="297" t="s">
        <v>5815</v>
      </c>
      <c r="SUA371" s="297" t="s">
        <v>5815</v>
      </c>
      <c r="SUB371" s="297" t="s">
        <v>5815</v>
      </c>
      <c r="SUC371" s="297" t="s">
        <v>5815</v>
      </c>
      <c r="SUD371" s="297" t="s">
        <v>5815</v>
      </c>
      <c r="SUE371" s="297" t="s">
        <v>5815</v>
      </c>
      <c r="SUF371" s="297" t="s">
        <v>5815</v>
      </c>
      <c r="SUG371" s="297" t="s">
        <v>5815</v>
      </c>
      <c r="SUH371" s="297" t="s">
        <v>5815</v>
      </c>
      <c r="SUI371" s="297" t="s">
        <v>5815</v>
      </c>
      <c r="SUJ371" s="297" t="s">
        <v>5815</v>
      </c>
      <c r="SUK371" s="297" t="s">
        <v>5815</v>
      </c>
      <c r="SUL371" s="297" t="s">
        <v>5815</v>
      </c>
      <c r="SUM371" s="297" t="s">
        <v>5815</v>
      </c>
      <c r="SUN371" s="297" t="s">
        <v>5815</v>
      </c>
      <c r="SUO371" s="297" t="s">
        <v>5815</v>
      </c>
      <c r="SUP371" s="297" t="s">
        <v>5815</v>
      </c>
      <c r="SUQ371" s="297" t="s">
        <v>5815</v>
      </c>
      <c r="SUR371" s="297" t="s">
        <v>5815</v>
      </c>
      <c r="SUS371" s="297" t="s">
        <v>5815</v>
      </c>
      <c r="SUT371" s="297" t="s">
        <v>5815</v>
      </c>
      <c r="SUU371" s="297" t="s">
        <v>5815</v>
      </c>
      <c r="SUV371" s="297" t="s">
        <v>5815</v>
      </c>
      <c r="SUW371" s="297" t="s">
        <v>5815</v>
      </c>
      <c r="SUX371" s="297" t="s">
        <v>5815</v>
      </c>
      <c r="SUY371" s="297" t="s">
        <v>5815</v>
      </c>
      <c r="SUZ371" s="297" t="s">
        <v>5815</v>
      </c>
      <c r="SVA371" s="297" t="s">
        <v>5815</v>
      </c>
      <c r="SVB371" s="297" t="s">
        <v>5815</v>
      </c>
      <c r="SVC371" s="297" t="s">
        <v>5815</v>
      </c>
      <c r="SVD371" s="297" t="s">
        <v>5815</v>
      </c>
      <c r="SVE371" s="297" t="s">
        <v>5815</v>
      </c>
      <c r="SVF371" s="297" t="s">
        <v>5815</v>
      </c>
      <c r="SVG371" s="297" t="s">
        <v>5815</v>
      </c>
      <c r="SVH371" s="297" t="s">
        <v>5815</v>
      </c>
      <c r="SVI371" s="297" t="s">
        <v>5815</v>
      </c>
      <c r="SVJ371" s="297" t="s">
        <v>5815</v>
      </c>
      <c r="SVK371" s="297" t="s">
        <v>5815</v>
      </c>
      <c r="SVL371" s="297" t="s">
        <v>5815</v>
      </c>
      <c r="SVM371" s="297" t="s">
        <v>5815</v>
      </c>
      <c r="SVN371" s="297" t="s">
        <v>5815</v>
      </c>
      <c r="SVO371" s="297" t="s">
        <v>5815</v>
      </c>
      <c r="SVP371" s="297" t="s">
        <v>5815</v>
      </c>
      <c r="SVQ371" s="297" t="s">
        <v>5815</v>
      </c>
      <c r="SVR371" s="297" t="s">
        <v>5815</v>
      </c>
      <c r="SVS371" s="297" t="s">
        <v>5815</v>
      </c>
      <c r="SVT371" s="297" t="s">
        <v>5815</v>
      </c>
      <c r="SVU371" s="297" t="s">
        <v>5815</v>
      </c>
      <c r="SVV371" s="297" t="s">
        <v>5815</v>
      </c>
      <c r="SVW371" s="297" t="s">
        <v>5815</v>
      </c>
      <c r="SVX371" s="297" t="s">
        <v>5815</v>
      </c>
      <c r="SVY371" s="297" t="s">
        <v>5815</v>
      </c>
      <c r="SVZ371" s="297" t="s">
        <v>5815</v>
      </c>
      <c r="SWA371" s="297" t="s">
        <v>5815</v>
      </c>
      <c r="SWB371" s="297" t="s">
        <v>5815</v>
      </c>
      <c r="SWC371" s="297" t="s">
        <v>5815</v>
      </c>
      <c r="SWD371" s="297" t="s">
        <v>5815</v>
      </c>
      <c r="SWE371" s="297" t="s">
        <v>5815</v>
      </c>
      <c r="SWF371" s="297" t="s">
        <v>5815</v>
      </c>
      <c r="SWG371" s="297" t="s">
        <v>5815</v>
      </c>
      <c r="SWH371" s="297" t="s">
        <v>5815</v>
      </c>
      <c r="SWI371" s="297" t="s">
        <v>5815</v>
      </c>
      <c r="SWJ371" s="297" t="s">
        <v>5815</v>
      </c>
      <c r="SWK371" s="297" t="s">
        <v>5815</v>
      </c>
      <c r="SWL371" s="297" t="s">
        <v>5815</v>
      </c>
      <c r="SWM371" s="297" t="s">
        <v>5815</v>
      </c>
      <c r="SWN371" s="297" t="s">
        <v>5815</v>
      </c>
      <c r="SWO371" s="297" t="s">
        <v>5815</v>
      </c>
      <c r="SWP371" s="297" t="s">
        <v>5815</v>
      </c>
      <c r="SWQ371" s="297" t="s">
        <v>5815</v>
      </c>
      <c r="SWR371" s="297" t="s">
        <v>5815</v>
      </c>
      <c r="SWS371" s="297" t="s">
        <v>5815</v>
      </c>
      <c r="SWT371" s="297" t="s">
        <v>5815</v>
      </c>
      <c r="SWU371" s="297" t="s">
        <v>5815</v>
      </c>
      <c r="SWV371" s="297" t="s">
        <v>5815</v>
      </c>
      <c r="SWW371" s="297" t="s">
        <v>5815</v>
      </c>
      <c r="SWX371" s="297" t="s">
        <v>5815</v>
      </c>
      <c r="SWY371" s="297" t="s">
        <v>5815</v>
      </c>
      <c r="SWZ371" s="297" t="s">
        <v>5815</v>
      </c>
      <c r="SXA371" s="297" t="s">
        <v>5815</v>
      </c>
      <c r="SXB371" s="297" t="s">
        <v>5815</v>
      </c>
      <c r="SXC371" s="297" t="s">
        <v>5815</v>
      </c>
      <c r="SXD371" s="297" t="s">
        <v>5815</v>
      </c>
      <c r="SXE371" s="297" t="s">
        <v>5815</v>
      </c>
      <c r="SXF371" s="297" t="s">
        <v>5815</v>
      </c>
      <c r="SXG371" s="297" t="s">
        <v>5815</v>
      </c>
      <c r="SXH371" s="297" t="s">
        <v>5815</v>
      </c>
      <c r="SXI371" s="297" t="s">
        <v>5815</v>
      </c>
      <c r="SXJ371" s="297" t="s">
        <v>5815</v>
      </c>
      <c r="SXK371" s="297" t="s">
        <v>5815</v>
      </c>
      <c r="SXL371" s="297" t="s">
        <v>5815</v>
      </c>
      <c r="SXM371" s="297" t="s">
        <v>5815</v>
      </c>
      <c r="SXN371" s="297" t="s">
        <v>5815</v>
      </c>
      <c r="SXO371" s="297" t="s">
        <v>5815</v>
      </c>
      <c r="SXP371" s="297" t="s">
        <v>5815</v>
      </c>
      <c r="SXQ371" s="297" t="s">
        <v>5815</v>
      </c>
      <c r="SXR371" s="297" t="s">
        <v>5815</v>
      </c>
      <c r="SXS371" s="297" t="s">
        <v>5815</v>
      </c>
      <c r="SXT371" s="297" t="s">
        <v>5815</v>
      </c>
      <c r="SXU371" s="297" t="s">
        <v>5815</v>
      </c>
      <c r="SXV371" s="297" t="s">
        <v>5815</v>
      </c>
      <c r="SXW371" s="297" t="s">
        <v>5815</v>
      </c>
      <c r="SXX371" s="297" t="s">
        <v>5815</v>
      </c>
      <c r="SXY371" s="297" t="s">
        <v>5815</v>
      </c>
      <c r="SXZ371" s="297" t="s">
        <v>5815</v>
      </c>
      <c r="SYA371" s="297" t="s">
        <v>5815</v>
      </c>
      <c r="SYB371" s="297" t="s">
        <v>5815</v>
      </c>
      <c r="SYC371" s="297" t="s">
        <v>5815</v>
      </c>
      <c r="SYD371" s="297" t="s">
        <v>5815</v>
      </c>
      <c r="SYE371" s="297" t="s">
        <v>5815</v>
      </c>
      <c r="SYF371" s="297" t="s">
        <v>5815</v>
      </c>
      <c r="SYG371" s="297" t="s">
        <v>5815</v>
      </c>
      <c r="SYH371" s="297" t="s">
        <v>5815</v>
      </c>
      <c r="SYI371" s="297" t="s">
        <v>5815</v>
      </c>
      <c r="SYJ371" s="297" t="s">
        <v>5815</v>
      </c>
      <c r="SYK371" s="297" t="s">
        <v>5815</v>
      </c>
      <c r="SYL371" s="297" t="s">
        <v>5815</v>
      </c>
      <c r="SYM371" s="297" t="s">
        <v>5815</v>
      </c>
      <c r="SYN371" s="297" t="s">
        <v>5815</v>
      </c>
      <c r="SYO371" s="297" t="s">
        <v>5815</v>
      </c>
      <c r="SYP371" s="297" t="s">
        <v>5815</v>
      </c>
      <c r="SYQ371" s="297" t="s">
        <v>5815</v>
      </c>
      <c r="SYR371" s="297" t="s">
        <v>5815</v>
      </c>
      <c r="SYS371" s="297" t="s">
        <v>5815</v>
      </c>
      <c r="SYT371" s="297" t="s">
        <v>5815</v>
      </c>
      <c r="SYU371" s="297" t="s">
        <v>5815</v>
      </c>
      <c r="SYV371" s="297" t="s">
        <v>5815</v>
      </c>
      <c r="SYW371" s="297" t="s">
        <v>5815</v>
      </c>
      <c r="SYX371" s="297" t="s">
        <v>5815</v>
      </c>
      <c r="SYY371" s="297" t="s">
        <v>5815</v>
      </c>
      <c r="SYZ371" s="297" t="s">
        <v>5815</v>
      </c>
      <c r="SZA371" s="297" t="s">
        <v>5815</v>
      </c>
      <c r="SZB371" s="297" t="s">
        <v>5815</v>
      </c>
      <c r="SZC371" s="297" t="s">
        <v>5815</v>
      </c>
      <c r="SZD371" s="297" t="s">
        <v>5815</v>
      </c>
      <c r="SZE371" s="297" t="s">
        <v>5815</v>
      </c>
      <c r="SZF371" s="297" t="s">
        <v>5815</v>
      </c>
      <c r="SZG371" s="297" t="s">
        <v>5815</v>
      </c>
      <c r="SZH371" s="297" t="s">
        <v>5815</v>
      </c>
      <c r="SZI371" s="297" t="s">
        <v>5815</v>
      </c>
      <c r="SZJ371" s="297" t="s">
        <v>5815</v>
      </c>
      <c r="SZK371" s="297" t="s">
        <v>5815</v>
      </c>
      <c r="SZL371" s="297" t="s">
        <v>5815</v>
      </c>
      <c r="SZM371" s="297" t="s">
        <v>5815</v>
      </c>
      <c r="SZN371" s="297" t="s">
        <v>5815</v>
      </c>
      <c r="SZO371" s="297" t="s">
        <v>5815</v>
      </c>
      <c r="SZP371" s="297" t="s">
        <v>5815</v>
      </c>
      <c r="SZQ371" s="297" t="s">
        <v>5815</v>
      </c>
      <c r="SZR371" s="297" t="s">
        <v>5815</v>
      </c>
      <c r="SZS371" s="297" t="s">
        <v>5815</v>
      </c>
      <c r="SZT371" s="297" t="s">
        <v>5815</v>
      </c>
      <c r="SZU371" s="297" t="s">
        <v>5815</v>
      </c>
      <c r="SZV371" s="297" t="s">
        <v>5815</v>
      </c>
      <c r="SZW371" s="297" t="s">
        <v>5815</v>
      </c>
      <c r="SZX371" s="297" t="s">
        <v>5815</v>
      </c>
      <c r="SZY371" s="297" t="s">
        <v>5815</v>
      </c>
      <c r="SZZ371" s="297" t="s">
        <v>5815</v>
      </c>
      <c r="TAA371" s="297" t="s">
        <v>5815</v>
      </c>
      <c r="TAB371" s="297" t="s">
        <v>5815</v>
      </c>
      <c r="TAC371" s="297" t="s">
        <v>5815</v>
      </c>
      <c r="TAD371" s="297" t="s">
        <v>5815</v>
      </c>
      <c r="TAE371" s="297" t="s">
        <v>5815</v>
      </c>
      <c r="TAF371" s="297" t="s">
        <v>5815</v>
      </c>
      <c r="TAG371" s="297" t="s">
        <v>5815</v>
      </c>
      <c r="TAH371" s="297" t="s">
        <v>5815</v>
      </c>
      <c r="TAI371" s="297" t="s">
        <v>5815</v>
      </c>
      <c r="TAJ371" s="297" t="s">
        <v>5815</v>
      </c>
      <c r="TAK371" s="297" t="s">
        <v>5815</v>
      </c>
      <c r="TAL371" s="297" t="s">
        <v>5815</v>
      </c>
      <c r="TAM371" s="297" t="s">
        <v>5815</v>
      </c>
      <c r="TAN371" s="297" t="s">
        <v>5815</v>
      </c>
      <c r="TAO371" s="297" t="s">
        <v>5815</v>
      </c>
      <c r="TAP371" s="297" t="s">
        <v>5815</v>
      </c>
      <c r="TAQ371" s="297" t="s">
        <v>5815</v>
      </c>
      <c r="TAR371" s="297" t="s">
        <v>5815</v>
      </c>
      <c r="TAS371" s="297" t="s">
        <v>5815</v>
      </c>
      <c r="TAT371" s="297" t="s">
        <v>5815</v>
      </c>
      <c r="TAU371" s="297" t="s">
        <v>5815</v>
      </c>
      <c r="TAV371" s="297" t="s">
        <v>5815</v>
      </c>
      <c r="TAW371" s="297" t="s">
        <v>5815</v>
      </c>
      <c r="TAX371" s="297" t="s">
        <v>5815</v>
      </c>
      <c r="TAY371" s="297" t="s">
        <v>5815</v>
      </c>
      <c r="TAZ371" s="297" t="s">
        <v>5815</v>
      </c>
      <c r="TBA371" s="297" t="s">
        <v>5815</v>
      </c>
      <c r="TBB371" s="297" t="s">
        <v>5815</v>
      </c>
      <c r="TBC371" s="297" t="s">
        <v>5815</v>
      </c>
      <c r="TBD371" s="297" t="s">
        <v>5815</v>
      </c>
      <c r="TBE371" s="297" t="s">
        <v>5815</v>
      </c>
      <c r="TBF371" s="297" t="s">
        <v>5815</v>
      </c>
      <c r="TBG371" s="297" t="s">
        <v>5815</v>
      </c>
      <c r="TBH371" s="297" t="s">
        <v>5815</v>
      </c>
      <c r="TBI371" s="297" t="s">
        <v>5815</v>
      </c>
      <c r="TBJ371" s="297" t="s">
        <v>5815</v>
      </c>
      <c r="TBK371" s="297" t="s">
        <v>5815</v>
      </c>
      <c r="TBL371" s="297" t="s">
        <v>5815</v>
      </c>
      <c r="TBM371" s="297" t="s">
        <v>5815</v>
      </c>
      <c r="TBN371" s="297" t="s">
        <v>5815</v>
      </c>
      <c r="TBO371" s="297" t="s">
        <v>5815</v>
      </c>
      <c r="TBP371" s="297" t="s">
        <v>5815</v>
      </c>
      <c r="TBQ371" s="297" t="s">
        <v>5815</v>
      </c>
      <c r="TBR371" s="297" t="s">
        <v>5815</v>
      </c>
      <c r="TBS371" s="297" t="s">
        <v>5815</v>
      </c>
      <c r="TBT371" s="297" t="s">
        <v>5815</v>
      </c>
      <c r="TBU371" s="297" t="s">
        <v>5815</v>
      </c>
      <c r="TBV371" s="297" t="s">
        <v>5815</v>
      </c>
      <c r="TBW371" s="297" t="s">
        <v>5815</v>
      </c>
      <c r="TBX371" s="297" t="s">
        <v>5815</v>
      </c>
      <c r="TBY371" s="297" t="s">
        <v>5815</v>
      </c>
      <c r="TBZ371" s="297" t="s">
        <v>5815</v>
      </c>
      <c r="TCA371" s="297" t="s">
        <v>5815</v>
      </c>
      <c r="TCB371" s="297" t="s">
        <v>5815</v>
      </c>
      <c r="TCC371" s="297" t="s">
        <v>5815</v>
      </c>
      <c r="TCD371" s="297" t="s">
        <v>5815</v>
      </c>
      <c r="TCE371" s="297" t="s">
        <v>5815</v>
      </c>
      <c r="TCF371" s="297" t="s">
        <v>5815</v>
      </c>
      <c r="TCG371" s="297" t="s">
        <v>5815</v>
      </c>
      <c r="TCH371" s="297" t="s">
        <v>5815</v>
      </c>
      <c r="TCI371" s="297" t="s">
        <v>5815</v>
      </c>
      <c r="TCJ371" s="297" t="s">
        <v>5815</v>
      </c>
      <c r="TCK371" s="297" t="s">
        <v>5815</v>
      </c>
      <c r="TCL371" s="297" t="s">
        <v>5815</v>
      </c>
      <c r="TCM371" s="297" t="s">
        <v>5815</v>
      </c>
      <c r="TCN371" s="297" t="s">
        <v>5815</v>
      </c>
      <c r="TCO371" s="297" t="s">
        <v>5815</v>
      </c>
      <c r="TCP371" s="297" t="s">
        <v>5815</v>
      </c>
      <c r="TCQ371" s="297" t="s">
        <v>5815</v>
      </c>
      <c r="TCR371" s="297" t="s">
        <v>5815</v>
      </c>
      <c r="TCS371" s="297" t="s">
        <v>5815</v>
      </c>
      <c r="TCT371" s="297" t="s">
        <v>5815</v>
      </c>
      <c r="TCU371" s="297" t="s">
        <v>5815</v>
      </c>
      <c r="TCV371" s="297" t="s">
        <v>5815</v>
      </c>
      <c r="TCW371" s="297" t="s">
        <v>5815</v>
      </c>
      <c r="TCX371" s="297" t="s">
        <v>5815</v>
      </c>
      <c r="TCY371" s="297" t="s">
        <v>5815</v>
      </c>
      <c r="TCZ371" s="297" t="s">
        <v>5815</v>
      </c>
      <c r="TDA371" s="297" t="s">
        <v>5815</v>
      </c>
      <c r="TDB371" s="297" t="s">
        <v>5815</v>
      </c>
      <c r="TDC371" s="297" t="s">
        <v>5815</v>
      </c>
      <c r="TDD371" s="297" t="s">
        <v>5815</v>
      </c>
      <c r="TDE371" s="297" t="s">
        <v>5815</v>
      </c>
      <c r="TDF371" s="297" t="s">
        <v>5815</v>
      </c>
      <c r="TDG371" s="297" t="s">
        <v>5815</v>
      </c>
      <c r="TDH371" s="297" t="s">
        <v>5815</v>
      </c>
      <c r="TDI371" s="297" t="s">
        <v>5815</v>
      </c>
      <c r="TDJ371" s="297" t="s">
        <v>5815</v>
      </c>
      <c r="TDK371" s="297" t="s">
        <v>5815</v>
      </c>
      <c r="TDL371" s="297" t="s">
        <v>5815</v>
      </c>
      <c r="TDM371" s="297" t="s">
        <v>5815</v>
      </c>
      <c r="TDN371" s="297" t="s">
        <v>5815</v>
      </c>
      <c r="TDO371" s="297" t="s">
        <v>5815</v>
      </c>
      <c r="TDP371" s="297" t="s">
        <v>5815</v>
      </c>
      <c r="TDQ371" s="297" t="s">
        <v>5815</v>
      </c>
      <c r="TDR371" s="297" t="s">
        <v>5815</v>
      </c>
      <c r="TDS371" s="297" t="s">
        <v>5815</v>
      </c>
      <c r="TDT371" s="297" t="s">
        <v>5815</v>
      </c>
      <c r="TDU371" s="297" t="s">
        <v>5815</v>
      </c>
      <c r="TDV371" s="297" t="s">
        <v>5815</v>
      </c>
      <c r="TDW371" s="297" t="s">
        <v>5815</v>
      </c>
      <c r="TDX371" s="297" t="s">
        <v>5815</v>
      </c>
      <c r="TDY371" s="297" t="s">
        <v>5815</v>
      </c>
      <c r="TDZ371" s="297" t="s">
        <v>5815</v>
      </c>
      <c r="TEA371" s="297" t="s">
        <v>5815</v>
      </c>
      <c r="TEB371" s="297" t="s">
        <v>5815</v>
      </c>
      <c r="TEC371" s="297" t="s">
        <v>5815</v>
      </c>
      <c r="TED371" s="297" t="s">
        <v>5815</v>
      </c>
      <c r="TEE371" s="297" t="s">
        <v>5815</v>
      </c>
      <c r="TEF371" s="297" t="s">
        <v>5815</v>
      </c>
      <c r="TEG371" s="297" t="s">
        <v>5815</v>
      </c>
      <c r="TEH371" s="297" t="s">
        <v>5815</v>
      </c>
      <c r="TEI371" s="297" t="s">
        <v>5815</v>
      </c>
      <c r="TEJ371" s="297" t="s">
        <v>5815</v>
      </c>
      <c r="TEK371" s="297" t="s">
        <v>5815</v>
      </c>
      <c r="TEL371" s="297" t="s">
        <v>5815</v>
      </c>
      <c r="TEM371" s="297" t="s">
        <v>5815</v>
      </c>
      <c r="TEN371" s="297" t="s">
        <v>5815</v>
      </c>
      <c r="TEO371" s="297" t="s">
        <v>5815</v>
      </c>
      <c r="TEP371" s="297" t="s">
        <v>5815</v>
      </c>
      <c r="TEQ371" s="297" t="s">
        <v>5815</v>
      </c>
      <c r="TER371" s="297" t="s">
        <v>5815</v>
      </c>
      <c r="TES371" s="297" t="s">
        <v>5815</v>
      </c>
      <c r="TET371" s="297" t="s">
        <v>5815</v>
      </c>
      <c r="TEU371" s="297" t="s">
        <v>5815</v>
      </c>
      <c r="TEV371" s="297" t="s">
        <v>5815</v>
      </c>
      <c r="TEW371" s="297" t="s">
        <v>5815</v>
      </c>
      <c r="TEX371" s="297" t="s">
        <v>5815</v>
      </c>
      <c r="TEY371" s="297" t="s">
        <v>5815</v>
      </c>
      <c r="TEZ371" s="297" t="s">
        <v>5815</v>
      </c>
      <c r="TFA371" s="297" t="s">
        <v>5815</v>
      </c>
      <c r="TFB371" s="297" t="s">
        <v>5815</v>
      </c>
      <c r="TFC371" s="297" t="s">
        <v>5815</v>
      </c>
      <c r="TFD371" s="297" t="s">
        <v>5815</v>
      </c>
      <c r="TFE371" s="297" t="s">
        <v>5815</v>
      </c>
      <c r="TFF371" s="297" t="s">
        <v>5815</v>
      </c>
      <c r="TFG371" s="297" t="s">
        <v>5815</v>
      </c>
      <c r="TFH371" s="297" t="s">
        <v>5815</v>
      </c>
      <c r="TFI371" s="297" t="s">
        <v>5815</v>
      </c>
      <c r="TFJ371" s="297" t="s">
        <v>5815</v>
      </c>
      <c r="TFK371" s="297" t="s">
        <v>5815</v>
      </c>
      <c r="TFL371" s="297" t="s">
        <v>5815</v>
      </c>
      <c r="TFM371" s="297" t="s">
        <v>5815</v>
      </c>
      <c r="TFN371" s="297" t="s">
        <v>5815</v>
      </c>
      <c r="TFO371" s="297" t="s">
        <v>5815</v>
      </c>
      <c r="TFP371" s="297" t="s">
        <v>5815</v>
      </c>
      <c r="TFQ371" s="297" t="s">
        <v>5815</v>
      </c>
      <c r="TFR371" s="297" t="s">
        <v>5815</v>
      </c>
      <c r="TFS371" s="297" t="s">
        <v>5815</v>
      </c>
      <c r="TFT371" s="297" t="s">
        <v>5815</v>
      </c>
      <c r="TFU371" s="297" t="s">
        <v>5815</v>
      </c>
      <c r="TFV371" s="297" t="s">
        <v>5815</v>
      </c>
      <c r="TFW371" s="297" t="s">
        <v>5815</v>
      </c>
      <c r="TFX371" s="297" t="s">
        <v>5815</v>
      </c>
      <c r="TFY371" s="297" t="s">
        <v>5815</v>
      </c>
      <c r="TFZ371" s="297" t="s">
        <v>5815</v>
      </c>
      <c r="TGA371" s="297" t="s">
        <v>5815</v>
      </c>
      <c r="TGB371" s="297" t="s">
        <v>5815</v>
      </c>
      <c r="TGC371" s="297" t="s">
        <v>5815</v>
      </c>
      <c r="TGD371" s="297" t="s">
        <v>5815</v>
      </c>
      <c r="TGE371" s="297" t="s">
        <v>5815</v>
      </c>
      <c r="TGF371" s="297" t="s">
        <v>5815</v>
      </c>
      <c r="TGG371" s="297" t="s">
        <v>5815</v>
      </c>
      <c r="TGH371" s="297" t="s">
        <v>5815</v>
      </c>
      <c r="TGI371" s="297" t="s">
        <v>5815</v>
      </c>
      <c r="TGJ371" s="297" t="s">
        <v>5815</v>
      </c>
      <c r="TGK371" s="297" t="s">
        <v>5815</v>
      </c>
      <c r="TGL371" s="297" t="s">
        <v>5815</v>
      </c>
      <c r="TGM371" s="297" t="s">
        <v>5815</v>
      </c>
      <c r="TGN371" s="297" t="s">
        <v>5815</v>
      </c>
      <c r="TGO371" s="297" t="s">
        <v>5815</v>
      </c>
      <c r="TGP371" s="297" t="s">
        <v>5815</v>
      </c>
      <c r="TGQ371" s="297" t="s">
        <v>5815</v>
      </c>
      <c r="TGR371" s="297" t="s">
        <v>5815</v>
      </c>
      <c r="TGS371" s="297" t="s">
        <v>5815</v>
      </c>
      <c r="TGT371" s="297" t="s">
        <v>5815</v>
      </c>
      <c r="TGU371" s="297" t="s">
        <v>5815</v>
      </c>
      <c r="TGV371" s="297" t="s">
        <v>5815</v>
      </c>
      <c r="TGW371" s="297" t="s">
        <v>5815</v>
      </c>
      <c r="TGX371" s="297" t="s">
        <v>5815</v>
      </c>
      <c r="TGY371" s="297" t="s">
        <v>5815</v>
      </c>
      <c r="TGZ371" s="297" t="s">
        <v>5815</v>
      </c>
      <c r="THA371" s="297" t="s">
        <v>5815</v>
      </c>
      <c r="THB371" s="297" t="s">
        <v>5815</v>
      </c>
      <c r="THC371" s="297" t="s">
        <v>5815</v>
      </c>
      <c r="THD371" s="297" t="s">
        <v>5815</v>
      </c>
      <c r="THE371" s="297" t="s">
        <v>5815</v>
      </c>
      <c r="THF371" s="297" t="s">
        <v>5815</v>
      </c>
      <c r="THG371" s="297" t="s">
        <v>5815</v>
      </c>
      <c r="THH371" s="297" t="s">
        <v>5815</v>
      </c>
      <c r="THI371" s="297" t="s">
        <v>5815</v>
      </c>
      <c r="THJ371" s="297" t="s">
        <v>5815</v>
      </c>
      <c r="THK371" s="297" t="s">
        <v>5815</v>
      </c>
      <c r="THL371" s="297" t="s">
        <v>5815</v>
      </c>
      <c r="THM371" s="297" t="s">
        <v>5815</v>
      </c>
      <c r="THN371" s="297" t="s">
        <v>5815</v>
      </c>
      <c r="THO371" s="297" t="s">
        <v>5815</v>
      </c>
      <c r="THP371" s="297" t="s">
        <v>5815</v>
      </c>
      <c r="THQ371" s="297" t="s">
        <v>5815</v>
      </c>
      <c r="THR371" s="297" t="s">
        <v>5815</v>
      </c>
      <c r="THS371" s="297" t="s">
        <v>5815</v>
      </c>
      <c r="THT371" s="297" t="s">
        <v>5815</v>
      </c>
      <c r="THU371" s="297" t="s">
        <v>5815</v>
      </c>
      <c r="THV371" s="297" t="s">
        <v>5815</v>
      </c>
      <c r="THW371" s="297" t="s">
        <v>5815</v>
      </c>
      <c r="THX371" s="297" t="s">
        <v>5815</v>
      </c>
      <c r="THY371" s="297" t="s">
        <v>5815</v>
      </c>
      <c r="THZ371" s="297" t="s">
        <v>5815</v>
      </c>
      <c r="TIA371" s="297" t="s">
        <v>5815</v>
      </c>
      <c r="TIB371" s="297" t="s">
        <v>5815</v>
      </c>
      <c r="TIC371" s="297" t="s">
        <v>5815</v>
      </c>
      <c r="TID371" s="297" t="s">
        <v>5815</v>
      </c>
      <c r="TIE371" s="297" t="s">
        <v>5815</v>
      </c>
      <c r="TIF371" s="297" t="s">
        <v>5815</v>
      </c>
      <c r="TIG371" s="297" t="s">
        <v>5815</v>
      </c>
      <c r="TIH371" s="297" t="s">
        <v>5815</v>
      </c>
      <c r="TII371" s="297" t="s">
        <v>5815</v>
      </c>
      <c r="TIJ371" s="297" t="s">
        <v>5815</v>
      </c>
      <c r="TIK371" s="297" t="s">
        <v>5815</v>
      </c>
      <c r="TIL371" s="297" t="s">
        <v>5815</v>
      </c>
      <c r="TIM371" s="297" t="s">
        <v>5815</v>
      </c>
      <c r="TIN371" s="297" t="s">
        <v>5815</v>
      </c>
      <c r="TIO371" s="297" t="s">
        <v>5815</v>
      </c>
      <c r="TIP371" s="297" t="s">
        <v>5815</v>
      </c>
      <c r="TIQ371" s="297" t="s">
        <v>5815</v>
      </c>
      <c r="TIR371" s="297" t="s">
        <v>5815</v>
      </c>
      <c r="TIS371" s="297" t="s">
        <v>5815</v>
      </c>
      <c r="TIT371" s="297" t="s">
        <v>5815</v>
      </c>
      <c r="TIU371" s="297" t="s">
        <v>5815</v>
      </c>
      <c r="TIV371" s="297" t="s">
        <v>5815</v>
      </c>
      <c r="TIW371" s="297" t="s">
        <v>5815</v>
      </c>
      <c r="TIX371" s="297" t="s">
        <v>5815</v>
      </c>
      <c r="TIY371" s="297" t="s">
        <v>5815</v>
      </c>
      <c r="TIZ371" s="297" t="s">
        <v>5815</v>
      </c>
      <c r="TJA371" s="297" t="s">
        <v>5815</v>
      </c>
      <c r="TJB371" s="297" t="s">
        <v>5815</v>
      </c>
      <c r="TJC371" s="297" t="s">
        <v>5815</v>
      </c>
      <c r="TJD371" s="297" t="s">
        <v>5815</v>
      </c>
      <c r="TJE371" s="297" t="s">
        <v>5815</v>
      </c>
      <c r="TJF371" s="297" t="s">
        <v>5815</v>
      </c>
      <c r="TJG371" s="297" t="s">
        <v>5815</v>
      </c>
      <c r="TJH371" s="297" t="s">
        <v>5815</v>
      </c>
      <c r="TJI371" s="297" t="s">
        <v>5815</v>
      </c>
      <c r="TJJ371" s="297" t="s">
        <v>5815</v>
      </c>
      <c r="TJK371" s="297" t="s">
        <v>5815</v>
      </c>
      <c r="TJL371" s="297" t="s">
        <v>5815</v>
      </c>
      <c r="TJM371" s="297" t="s">
        <v>5815</v>
      </c>
      <c r="TJN371" s="297" t="s">
        <v>5815</v>
      </c>
      <c r="TJO371" s="297" t="s">
        <v>5815</v>
      </c>
      <c r="TJP371" s="297" t="s">
        <v>5815</v>
      </c>
      <c r="TJQ371" s="297" t="s">
        <v>5815</v>
      </c>
      <c r="TJR371" s="297" t="s">
        <v>5815</v>
      </c>
      <c r="TJS371" s="297" t="s">
        <v>5815</v>
      </c>
      <c r="TJT371" s="297" t="s">
        <v>5815</v>
      </c>
      <c r="TJU371" s="297" t="s">
        <v>5815</v>
      </c>
      <c r="TJV371" s="297" t="s">
        <v>5815</v>
      </c>
      <c r="TJW371" s="297" t="s">
        <v>5815</v>
      </c>
      <c r="TJX371" s="297" t="s">
        <v>5815</v>
      </c>
      <c r="TJY371" s="297" t="s">
        <v>5815</v>
      </c>
      <c r="TJZ371" s="297" t="s">
        <v>5815</v>
      </c>
      <c r="TKA371" s="297" t="s">
        <v>5815</v>
      </c>
      <c r="TKB371" s="297" t="s">
        <v>5815</v>
      </c>
      <c r="TKC371" s="297" t="s">
        <v>5815</v>
      </c>
      <c r="TKD371" s="297" t="s">
        <v>5815</v>
      </c>
      <c r="TKE371" s="297" t="s">
        <v>5815</v>
      </c>
      <c r="TKF371" s="297" t="s">
        <v>5815</v>
      </c>
      <c r="TKG371" s="297" t="s">
        <v>5815</v>
      </c>
      <c r="TKH371" s="297" t="s">
        <v>5815</v>
      </c>
      <c r="TKI371" s="297" t="s">
        <v>5815</v>
      </c>
      <c r="TKJ371" s="297" t="s">
        <v>5815</v>
      </c>
      <c r="TKK371" s="297" t="s">
        <v>5815</v>
      </c>
      <c r="TKL371" s="297" t="s">
        <v>5815</v>
      </c>
      <c r="TKM371" s="297" t="s">
        <v>5815</v>
      </c>
      <c r="TKN371" s="297" t="s">
        <v>5815</v>
      </c>
      <c r="TKO371" s="297" t="s">
        <v>5815</v>
      </c>
      <c r="TKP371" s="297" t="s">
        <v>5815</v>
      </c>
      <c r="TKQ371" s="297" t="s">
        <v>5815</v>
      </c>
      <c r="TKR371" s="297" t="s">
        <v>5815</v>
      </c>
      <c r="TKS371" s="297" t="s">
        <v>5815</v>
      </c>
      <c r="TKT371" s="297" t="s">
        <v>5815</v>
      </c>
      <c r="TKU371" s="297" t="s">
        <v>5815</v>
      </c>
      <c r="TKV371" s="297" t="s">
        <v>5815</v>
      </c>
      <c r="TKW371" s="297" t="s">
        <v>5815</v>
      </c>
      <c r="TKX371" s="297" t="s">
        <v>5815</v>
      </c>
      <c r="TKY371" s="297" t="s">
        <v>5815</v>
      </c>
      <c r="TKZ371" s="297" t="s">
        <v>5815</v>
      </c>
      <c r="TLA371" s="297" t="s">
        <v>5815</v>
      </c>
      <c r="TLB371" s="297" t="s">
        <v>5815</v>
      </c>
      <c r="TLC371" s="297" t="s">
        <v>5815</v>
      </c>
      <c r="TLD371" s="297" t="s">
        <v>5815</v>
      </c>
      <c r="TLE371" s="297" t="s">
        <v>5815</v>
      </c>
      <c r="TLF371" s="297" t="s">
        <v>5815</v>
      </c>
      <c r="TLG371" s="297" t="s">
        <v>5815</v>
      </c>
      <c r="TLH371" s="297" t="s">
        <v>5815</v>
      </c>
      <c r="TLI371" s="297" t="s">
        <v>5815</v>
      </c>
      <c r="TLJ371" s="297" t="s">
        <v>5815</v>
      </c>
      <c r="TLK371" s="297" t="s">
        <v>5815</v>
      </c>
      <c r="TLL371" s="297" t="s">
        <v>5815</v>
      </c>
      <c r="TLM371" s="297" t="s">
        <v>5815</v>
      </c>
      <c r="TLN371" s="297" t="s">
        <v>5815</v>
      </c>
      <c r="TLO371" s="297" t="s">
        <v>5815</v>
      </c>
      <c r="TLP371" s="297" t="s">
        <v>5815</v>
      </c>
      <c r="TLQ371" s="297" t="s">
        <v>5815</v>
      </c>
      <c r="TLR371" s="297" t="s">
        <v>5815</v>
      </c>
      <c r="TLS371" s="297" t="s">
        <v>5815</v>
      </c>
      <c r="TLT371" s="297" t="s">
        <v>5815</v>
      </c>
      <c r="TLU371" s="297" t="s">
        <v>5815</v>
      </c>
      <c r="TLV371" s="297" t="s">
        <v>5815</v>
      </c>
      <c r="TLW371" s="297" t="s">
        <v>5815</v>
      </c>
      <c r="TLX371" s="297" t="s">
        <v>5815</v>
      </c>
      <c r="TLY371" s="297" t="s">
        <v>5815</v>
      </c>
      <c r="TLZ371" s="297" t="s">
        <v>5815</v>
      </c>
      <c r="TMA371" s="297" t="s">
        <v>5815</v>
      </c>
      <c r="TMB371" s="297" t="s">
        <v>5815</v>
      </c>
      <c r="TMC371" s="297" t="s">
        <v>5815</v>
      </c>
      <c r="TMD371" s="297" t="s">
        <v>5815</v>
      </c>
      <c r="TME371" s="297" t="s">
        <v>5815</v>
      </c>
      <c r="TMF371" s="297" t="s">
        <v>5815</v>
      </c>
      <c r="TMG371" s="297" t="s">
        <v>5815</v>
      </c>
      <c r="TMH371" s="297" t="s">
        <v>5815</v>
      </c>
      <c r="TMI371" s="297" t="s">
        <v>5815</v>
      </c>
      <c r="TMJ371" s="297" t="s">
        <v>5815</v>
      </c>
      <c r="TMK371" s="297" t="s">
        <v>5815</v>
      </c>
      <c r="TML371" s="297" t="s">
        <v>5815</v>
      </c>
      <c r="TMM371" s="297" t="s">
        <v>5815</v>
      </c>
      <c r="TMN371" s="297" t="s">
        <v>5815</v>
      </c>
      <c r="TMO371" s="297" t="s">
        <v>5815</v>
      </c>
      <c r="TMP371" s="297" t="s">
        <v>5815</v>
      </c>
      <c r="TMQ371" s="297" t="s">
        <v>5815</v>
      </c>
      <c r="TMR371" s="297" t="s">
        <v>5815</v>
      </c>
      <c r="TMS371" s="297" t="s">
        <v>5815</v>
      </c>
      <c r="TMT371" s="297" t="s">
        <v>5815</v>
      </c>
      <c r="TMU371" s="297" t="s">
        <v>5815</v>
      </c>
      <c r="TMV371" s="297" t="s">
        <v>5815</v>
      </c>
      <c r="TMW371" s="297" t="s">
        <v>5815</v>
      </c>
      <c r="TMX371" s="297" t="s">
        <v>5815</v>
      </c>
      <c r="TMY371" s="297" t="s">
        <v>5815</v>
      </c>
      <c r="TMZ371" s="297" t="s">
        <v>5815</v>
      </c>
      <c r="TNA371" s="297" t="s">
        <v>5815</v>
      </c>
      <c r="TNB371" s="297" t="s">
        <v>5815</v>
      </c>
      <c r="TNC371" s="297" t="s">
        <v>5815</v>
      </c>
      <c r="TND371" s="297" t="s">
        <v>5815</v>
      </c>
      <c r="TNE371" s="297" t="s">
        <v>5815</v>
      </c>
      <c r="TNF371" s="297" t="s">
        <v>5815</v>
      </c>
      <c r="TNG371" s="297" t="s">
        <v>5815</v>
      </c>
      <c r="TNH371" s="297" t="s">
        <v>5815</v>
      </c>
      <c r="TNI371" s="297" t="s">
        <v>5815</v>
      </c>
      <c r="TNJ371" s="297" t="s">
        <v>5815</v>
      </c>
      <c r="TNK371" s="297" t="s">
        <v>5815</v>
      </c>
      <c r="TNL371" s="297" t="s">
        <v>5815</v>
      </c>
      <c r="TNM371" s="297" t="s">
        <v>5815</v>
      </c>
      <c r="TNN371" s="297" t="s">
        <v>5815</v>
      </c>
      <c r="TNO371" s="297" t="s">
        <v>5815</v>
      </c>
      <c r="TNP371" s="297" t="s">
        <v>5815</v>
      </c>
      <c r="TNQ371" s="297" t="s">
        <v>5815</v>
      </c>
      <c r="TNR371" s="297" t="s">
        <v>5815</v>
      </c>
      <c r="TNS371" s="297" t="s">
        <v>5815</v>
      </c>
      <c r="TNT371" s="297" t="s">
        <v>5815</v>
      </c>
      <c r="TNU371" s="297" t="s">
        <v>5815</v>
      </c>
      <c r="TNV371" s="297" t="s">
        <v>5815</v>
      </c>
      <c r="TNW371" s="297" t="s">
        <v>5815</v>
      </c>
      <c r="TNX371" s="297" t="s">
        <v>5815</v>
      </c>
      <c r="TNY371" s="297" t="s">
        <v>5815</v>
      </c>
      <c r="TNZ371" s="297" t="s">
        <v>5815</v>
      </c>
      <c r="TOA371" s="297" t="s">
        <v>5815</v>
      </c>
      <c r="TOB371" s="297" t="s">
        <v>5815</v>
      </c>
      <c r="TOC371" s="297" t="s">
        <v>5815</v>
      </c>
      <c r="TOD371" s="297" t="s">
        <v>5815</v>
      </c>
      <c r="TOE371" s="297" t="s">
        <v>5815</v>
      </c>
      <c r="TOF371" s="297" t="s">
        <v>5815</v>
      </c>
      <c r="TOG371" s="297" t="s">
        <v>5815</v>
      </c>
      <c r="TOH371" s="297" t="s">
        <v>5815</v>
      </c>
      <c r="TOI371" s="297" t="s">
        <v>5815</v>
      </c>
      <c r="TOJ371" s="297" t="s">
        <v>5815</v>
      </c>
      <c r="TOK371" s="297" t="s">
        <v>5815</v>
      </c>
      <c r="TOL371" s="297" t="s">
        <v>5815</v>
      </c>
      <c r="TOM371" s="297" t="s">
        <v>5815</v>
      </c>
      <c r="TON371" s="297" t="s">
        <v>5815</v>
      </c>
      <c r="TOO371" s="297" t="s">
        <v>5815</v>
      </c>
      <c r="TOP371" s="297" t="s">
        <v>5815</v>
      </c>
      <c r="TOQ371" s="297" t="s">
        <v>5815</v>
      </c>
      <c r="TOR371" s="297" t="s">
        <v>5815</v>
      </c>
      <c r="TOS371" s="297" t="s">
        <v>5815</v>
      </c>
      <c r="TOT371" s="297" t="s">
        <v>5815</v>
      </c>
      <c r="TOU371" s="297" t="s">
        <v>5815</v>
      </c>
      <c r="TOV371" s="297" t="s">
        <v>5815</v>
      </c>
      <c r="TOW371" s="297" t="s">
        <v>5815</v>
      </c>
      <c r="TOX371" s="297" t="s">
        <v>5815</v>
      </c>
      <c r="TOY371" s="297" t="s">
        <v>5815</v>
      </c>
      <c r="TOZ371" s="297" t="s">
        <v>5815</v>
      </c>
      <c r="TPA371" s="297" t="s">
        <v>5815</v>
      </c>
      <c r="TPB371" s="297" t="s">
        <v>5815</v>
      </c>
      <c r="TPC371" s="297" t="s">
        <v>5815</v>
      </c>
      <c r="TPD371" s="297" t="s">
        <v>5815</v>
      </c>
      <c r="TPE371" s="297" t="s">
        <v>5815</v>
      </c>
      <c r="TPF371" s="297" t="s">
        <v>5815</v>
      </c>
      <c r="TPG371" s="297" t="s">
        <v>5815</v>
      </c>
      <c r="TPH371" s="297" t="s">
        <v>5815</v>
      </c>
      <c r="TPI371" s="297" t="s">
        <v>5815</v>
      </c>
      <c r="TPJ371" s="297" t="s">
        <v>5815</v>
      </c>
      <c r="TPK371" s="297" t="s">
        <v>5815</v>
      </c>
      <c r="TPL371" s="297" t="s">
        <v>5815</v>
      </c>
      <c r="TPM371" s="297" t="s">
        <v>5815</v>
      </c>
      <c r="TPN371" s="297" t="s">
        <v>5815</v>
      </c>
      <c r="TPO371" s="297" t="s">
        <v>5815</v>
      </c>
      <c r="TPP371" s="297" t="s">
        <v>5815</v>
      </c>
      <c r="TPQ371" s="297" t="s">
        <v>5815</v>
      </c>
      <c r="TPR371" s="297" t="s">
        <v>5815</v>
      </c>
      <c r="TPS371" s="297" t="s">
        <v>5815</v>
      </c>
      <c r="TPT371" s="297" t="s">
        <v>5815</v>
      </c>
      <c r="TPU371" s="297" t="s">
        <v>5815</v>
      </c>
      <c r="TPV371" s="297" t="s">
        <v>5815</v>
      </c>
      <c r="TPW371" s="297" t="s">
        <v>5815</v>
      </c>
      <c r="TPX371" s="297" t="s">
        <v>5815</v>
      </c>
      <c r="TPY371" s="297" t="s">
        <v>5815</v>
      </c>
      <c r="TPZ371" s="297" t="s">
        <v>5815</v>
      </c>
      <c r="TQA371" s="297" t="s">
        <v>5815</v>
      </c>
      <c r="TQB371" s="297" t="s">
        <v>5815</v>
      </c>
      <c r="TQC371" s="297" t="s">
        <v>5815</v>
      </c>
      <c r="TQD371" s="297" t="s">
        <v>5815</v>
      </c>
      <c r="TQE371" s="297" t="s">
        <v>5815</v>
      </c>
      <c r="TQF371" s="297" t="s">
        <v>5815</v>
      </c>
      <c r="TQG371" s="297" t="s">
        <v>5815</v>
      </c>
      <c r="TQH371" s="297" t="s">
        <v>5815</v>
      </c>
      <c r="TQI371" s="297" t="s">
        <v>5815</v>
      </c>
      <c r="TQJ371" s="297" t="s">
        <v>5815</v>
      </c>
      <c r="TQK371" s="297" t="s">
        <v>5815</v>
      </c>
      <c r="TQL371" s="297" t="s">
        <v>5815</v>
      </c>
      <c r="TQM371" s="297" t="s">
        <v>5815</v>
      </c>
      <c r="TQN371" s="297" t="s">
        <v>5815</v>
      </c>
      <c r="TQO371" s="297" t="s">
        <v>5815</v>
      </c>
      <c r="TQP371" s="297" t="s">
        <v>5815</v>
      </c>
      <c r="TQQ371" s="297" t="s">
        <v>5815</v>
      </c>
      <c r="TQR371" s="297" t="s">
        <v>5815</v>
      </c>
      <c r="TQS371" s="297" t="s">
        <v>5815</v>
      </c>
      <c r="TQT371" s="297" t="s">
        <v>5815</v>
      </c>
      <c r="TQU371" s="297" t="s">
        <v>5815</v>
      </c>
      <c r="TQV371" s="297" t="s">
        <v>5815</v>
      </c>
      <c r="TQW371" s="297" t="s">
        <v>5815</v>
      </c>
      <c r="TQX371" s="297" t="s">
        <v>5815</v>
      </c>
      <c r="TQY371" s="297" t="s">
        <v>5815</v>
      </c>
      <c r="TQZ371" s="297" t="s">
        <v>5815</v>
      </c>
      <c r="TRA371" s="297" t="s">
        <v>5815</v>
      </c>
      <c r="TRB371" s="297" t="s">
        <v>5815</v>
      </c>
      <c r="TRC371" s="297" t="s">
        <v>5815</v>
      </c>
      <c r="TRD371" s="297" t="s">
        <v>5815</v>
      </c>
      <c r="TRE371" s="297" t="s">
        <v>5815</v>
      </c>
      <c r="TRF371" s="297" t="s">
        <v>5815</v>
      </c>
      <c r="TRG371" s="297" t="s">
        <v>5815</v>
      </c>
      <c r="TRH371" s="297" t="s">
        <v>5815</v>
      </c>
      <c r="TRI371" s="297" t="s">
        <v>5815</v>
      </c>
      <c r="TRJ371" s="297" t="s">
        <v>5815</v>
      </c>
      <c r="TRK371" s="297" t="s">
        <v>5815</v>
      </c>
      <c r="TRL371" s="297" t="s">
        <v>5815</v>
      </c>
      <c r="TRM371" s="297" t="s">
        <v>5815</v>
      </c>
      <c r="TRN371" s="297" t="s">
        <v>5815</v>
      </c>
      <c r="TRO371" s="297" t="s">
        <v>5815</v>
      </c>
      <c r="TRP371" s="297" t="s">
        <v>5815</v>
      </c>
      <c r="TRQ371" s="297" t="s">
        <v>5815</v>
      </c>
      <c r="TRR371" s="297" t="s">
        <v>5815</v>
      </c>
      <c r="TRS371" s="297" t="s">
        <v>5815</v>
      </c>
      <c r="TRT371" s="297" t="s">
        <v>5815</v>
      </c>
      <c r="TRU371" s="297" t="s">
        <v>5815</v>
      </c>
      <c r="TRV371" s="297" t="s">
        <v>5815</v>
      </c>
      <c r="TRW371" s="297" t="s">
        <v>5815</v>
      </c>
      <c r="TRX371" s="297" t="s">
        <v>5815</v>
      </c>
      <c r="TRY371" s="297" t="s">
        <v>5815</v>
      </c>
      <c r="TRZ371" s="297" t="s">
        <v>5815</v>
      </c>
      <c r="TSA371" s="297" t="s">
        <v>5815</v>
      </c>
      <c r="TSB371" s="297" t="s">
        <v>5815</v>
      </c>
      <c r="TSC371" s="297" t="s">
        <v>5815</v>
      </c>
      <c r="TSD371" s="297" t="s">
        <v>5815</v>
      </c>
      <c r="TSE371" s="297" t="s">
        <v>5815</v>
      </c>
      <c r="TSF371" s="297" t="s">
        <v>5815</v>
      </c>
      <c r="TSG371" s="297" t="s">
        <v>5815</v>
      </c>
      <c r="TSH371" s="297" t="s">
        <v>5815</v>
      </c>
      <c r="TSI371" s="297" t="s">
        <v>5815</v>
      </c>
      <c r="TSJ371" s="297" t="s">
        <v>5815</v>
      </c>
      <c r="TSK371" s="297" t="s">
        <v>5815</v>
      </c>
      <c r="TSL371" s="297" t="s">
        <v>5815</v>
      </c>
      <c r="TSM371" s="297" t="s">
        <v>5815</v>
      </c>
      <c r="TSN371" s="297" t="s">
        <v>5815</v>
      </c>
      <c r="TSO371" s="297" t="s">
        <v>5815</v>
      </c>
      <c r="TSP371" s="297" t="s">
        <v>5815</v>
      </c>
      <c r="TSQ371" s="297" t="s">
        <v>5815</v>
      </c>
      <c r="TSR371" s="297" t="s">
        <v>5815</v>
      </c>
      <c r="TSS371" s="297" t="s">
        <v>5815</v>
      </c>
      <c r="TST371" s="297" t="s">
        <v>5815</v>
      </c>
      <c r="TSU371" s="297" t="s">
        <v>5815</v>
      </c>
      <c r="TSV371" s="297" t="s">
        <v>5815</v>
      </c>
      <c r="TSW371" s="297" t="s">
        <v>5815</v>
      </c>
      <c r="TSX371" s="297" t="s">
        <v>5815</v>
      </c>
      <c r="TSY371" s="297" t="s">
        <v>5815</v>
      </c>
      <c r="TSZ371" s="297" t="s">
        <v>5815</v>
      </c>
      <c r="TTA371" s="297" t="s">
        <v>5815</v>
      </c>
      <c r="TTB371" s="297" t="s">
        <v>5815</v>
      </c>
      <c r="TTC371" s="297" t="s">
        <v>5815</v>
      </c>
      <c r="TTD371" s="297" t="s">
        <v>5815</v>
      </c>
      <c r="TTE371" s="297" t="s">
        <v>5815</v>
      </c>
      <c r="TTF371" s="297" t="s">
        <v>5815</v>
      </c>
      <c r="TTG371" s="297" t="s">
        <v>5815</v>
      </c>
      <c r="TTH371" s="297" t="s">
        <v>5815</v>
      </c>
      <c r="TTI371" s="297" t="s">
        <v>5815</v>
      </c>
      <c r="TTJ371" s="297" t="s">
        <v>5815</v>
      </c>
      <c r="TTK371" s="297" t="s">
        <v>5815</v>
      </c>
      <c r="TTL371" s="297" t="s">
        <v>5815</v>
      </c>
      <c r="TTM371" s="297" t="s">
        <v>5815</v>
      </c>
      <c r="TTN371" s="297" t="s">
        <v>5815</v>
      </c>
      <c r="TTO371" s="297" t="s">
        <v>5815</v>
      </c>
      <c r="TTP371" s="297" t="s">
        <v>5815</v>
      </c>
      <c r="TTQ371" s="297" t="s">
        <v>5815</v>
      </c>
      <c r="TTR371" s="297" t="s">
        <v>5815</v>
      </c>
      <c r="TTS371" s="297" t="s">
        <v>5815</v>
      </c>
      <c r="TTT371" s="297" t="s">
        <v>5815</v>
      </c>
      <c r="TTU371" s="297" t="s">
        <v>5815</v>
      </c>
      <c r="TTV371" s="297" t="s">
        <v>5815</v>
      </c>
      <c r="TTW371" s="297" t="s">
        <v>5815</v>
      </c>
      <c r="TTX371" s="297" t="s">
        <v>5815</v>
      </c>
      <c r="TTY371" s="297" t="s">
        <v>5815</v>
      </c>
      <c r="TTZ371" s="297" t="s">
        <v>5815</v>
      </c>
      <c r="TUA371" s="297" t="s">
        <v>5815</v>
      </c>
      <c r="TUB371" s="297" t="s">
        <v>5815</v>
      </c>
      <c r="TUC371" s="297" t="s">
        <v>5815</v>
      </c>
      <c r="TUD371" s="297" t="s">
        <v>5815</v>
      </c>
      <c r="TUE371" s="297" t="s">
        <v>5815</v>
      </c>
      <c r="TUF371" s="297" t="s">
        <v>5815</v>
      </c>
      <c r="TUG371" s="297" t="s">
        <v>5815</v>
      </c>
      <c r="TUH371" s="297" t="s">
        <v>5815</v>
      </c>
      <c r="TUI371" s="297" t="s">
        <v>5815</v>
      </c>
      <c r="TUJ371" s="297" t="s">
        <v>5815</v>
      </c>
      <c r="TUK371" s="297" t="s">
        <v>5815</v>
      </c>
      <c r="TUL371" s="297" t="s">
        <v>5815</v>
      </c>
      <c r="TUM371" s="297" t="s">
        <v>5815</v>
      </c>
      <c r="TUN371" s="297" t="s">
        <v>5815</v>
      </c>
      <c r="TUO371" s="297" t="s">
        <v>5815</v>
      </c>
      <c r="TUP371" s="297" t="s">
        <v>5815</v>
      </c>
      <c r="TUQ371" s="297" t="s">
        <v>5815</v>
      </c>
      <c r="TUR371" s="297" t="s">
        <v>5815</v>
      </c>
      <c r="TUS371" s="297" t="s">
        <v>5815</v>
      </c>
      <c r="TUT371" s="297" t="s">
        <v>5815</v>
      </c>
      <c r="TUU371" s="297" t="s">
        <v>5815</v>
      </c>
      <c r="TUV371" s="297" t="s">
        <v>5815</v>
      </c>
      <c r="TUW371" s="297" t="s">
        <v>5815</v>
      </c>
      <c r="TUX371" s="297" t="s">
        <v>5815</v>
      </c>
      <c r="TUY371" s="297" t="s">
        <v>5815</v>
      </c>
      <c r="TUZ371" s="297" t="s">
        <v>5815</v>
      </c>
      <c r="TVA371" s="297" t="s">
        <v>5815</v>
      </c>
      <c r="TVB371" s="297" t="s">
        <v>5815</v>
      </c>
      <c r="TVC371" s="297" t="s">
        <v>5815</v>
      </c>
      <c r="TVD371" s="297" t="s">
        <v>5815</v>
      </c>
      <c r="TVE371" s="297" t="s">
        <v>5815</v>
      </c>
      <c r="TVF371" s="297" t="s">
        <v>5815</v>
      </c>
      <c r="TVG371" s="297" t="s">
        <v>5815</v>
      </c>
      <c r="TVH371" s="297" t="s">
        <v>5815</v>
      </c>
      <c r="TVI371" s="297" t="s">
        <v>5815</v>
      </c>
      <c r="TVJ371" s="297" t="s">
        <v>5815</v>
      </c>
      <c r="TVK371" s="297" t="s">
        <v>5815</v>
      </c>
      <c r="TVL371" s="297" t="s">
        <v>5815</v>
      </c>
      <c r="TVM371" s="297" t="s">
        <v>5815</v>
      </c>
      <c r="TVN371" s="297" t="s">
        <v>5815</v>
      </c>
      <c r="TVO371" s="297" t="s">
        <v>5815</v>
      </c>
      <c r="TVP371" s="297" t="s">
        <v>5815</v>
      </c>
      <c r="TVQ371" s="297" t="s">
        <v>5815</v>
      </c>
      <c r="TVR371" s="297" t="s">
        <v>5815</v>
      </c>
      <c r="TVS371" s="297" t="s">
        <v>5815</v>
      </c>
      <c r="TVT371" s="297" t="s">
        <v>5815</v>
      </c>
      <c r="TVU371" s="297" t="s">
        <v>5815</v>
      </c>
      <c r="TVV371" s="297" t="s">
        <v>5815</v>
      </c>
      <c r="TVW371" s="297" t="s">
        <v>5815</v>
      </c>
      <c r="TVX371" s="297" t="s">
        <v>5815</v>
      </c>
      <c r="TVY371" s="297" t="s">
        <v>5815</v>
      </c>
      <c r="TVZ371" s="297" t="s">
        <v>5815</v>
      </c>
      <c r="TWA371" s="297" t="s">
        <v>5815</v>
      </c>
      <c r="TWB371" s="297" t="s">
        <v>5815</v>
      </c>
      <c r="TWC371" s="297" t="s">
        <v>5815</v>
      </c>
      <c r="TWD371" s="297" t="s">
        <v>5815</v>
      </c>
      <c r="TWE371" s="297" t="s">
        <v>5815</v>
      </c>
      <c r="TWF371" s="297" t="s">
        <v>5815</v>
      </c>
      <c r="TWG371" s="297" t="s">
        <v>5815</v>
      </c>
      <c r="TWH371" s="297" t="s">
        <v>5815</v>
      </c>
      <c r="TWI371" s="297" t="s">
        <v>5815</v>
      </c>
      <c r="TWJ371" s="297" t="s">
        <v>5815</v>
      </c>
      <c r="TWK371" s="297" t="s">
        <v>5815</v>
      </c>
      <c r="TWL371" s="297" t="s">
        <v>5815</v>
      </c>
      <c r="TWM371" s="297" t="s">
        <v>5815</v>
      </c>
      <c r="TWN371" s="297" t="s">
        <v>5815</v>
      </c>
      <c r="TWO371" s="297" t="s">
        <v>5815</v>
      </c>
      <c r="TWP371" s="297" t="s">
        <v>5815</v>
      </c>
      <c r="TWQ371" s="297" t="s">
        <v>5815</v>
      </c>
      <c r="TWR371" s="297" t="s">
        <v>5815</v>
      </c>
      <c r="TWS371" s="297" t="s">
        <v>5815</v>
      </c>
      <c r="TWT371" s="297" t="s">
        <v>5815</v>
      </c>
      <c r="TWU371" s="297" t="s">
        <v>5815</v>
      </c>
      <c r="TWV371" s="297" t="s">
        <v>5815</v>
      </c>
      <c r="TWW371" s="297" t="s">
        <v>5815</v>
      </c>
      <c r="TWX371" s="297" t="s">
        <v>5815</v>
      </c>
      <c r="TWY371" s="297" t="s">
        <v>5815</v>
      </c>
      <c r="TWZ371" s="297" t="s">
        <v>5815</v>
      </c>
      <c r="TXA371" s="297" t="s">
        <v>5815</v>
      </c>
      <c r="TXB371" s="297" t="s">
        <v>5815</v>
      </c>
      <c r="TXC371" s="297" t="s">
        <v>5815</v>
      </c>
      <c r="TXD371" s="297" t="s">
        <v>5815</v>
      </c>
      <c r="TXE371" s="297" t="s">
        <v>5815</v>
      </c>
      <c r="TXF371" s="297" t="s">
        <v>5815</v>
      </c>
      <c r="TXG371" s="297" t="s">
        <v>5815</v>
      </c>
      <c r="TXH371" s="297" t="s">
        <v>5815</v>
      </c>
      <c r="TXI371" s="297" t="s">
        <v>5815</v>
      </c>
      <c r="TXJ371" s="297" t="s">
        <v>5815</v>
      </c>
      <c r="TXK371" s="297" t="s">
        <v>5815</v>
      </c>
      <c r="TXL371" s="297" t="s">
        <v>5815</v>
      </c>
      <c r="TXM371" s="297" t="s">
        <v>5815</v>
      </c>
      <c r="TXN371" s="297" t="s">
        <v>5815</v>
      </c>
      <c r="TXO371" s="297" t="s">
        <v>5815</v>
      </c>
      <c r="TXP371" s="297" t="s">
        <v>5815</v>
      </c>
      <c r="TXQ371" s="297" t="s">
        <v>5815</v>
      </c>
      <c r="TXR371" s="297" t="s">
        <v>5815</v>
      </c>
      <c r="TXS371" s="297" t="s">
        <v>5815</v>
      </c>
      <c r="TXT371" s="297" t="s">
        <v>5815</v>
      </c>
      <c r="TXU371" s="297" t="s">
        <v>5815</v>
      </c>
      <c r="TXV371" s="297" t="s">
        <v>5815</v>
      </c>
      <c r="TXW371" s="297" t="s">
        <v>5815</v>
      </c>
      <c r="TXX371" s="297" t="s">
        <v>5815</v>
      </c>
      <c r="TXY371" s="297" t="s">
        <v>5815</v>
      </c>
      <c r="TXZ371" s="297" t="s">
        <v>5815</v>
      </c>
      <c r="TYA371" s="297" t="s">
        <v>5815</v>
      </c>
      <c r="TYB371" s="297" t="s">
        <v>5815</v>
      </c>
      <c r="TYC371" s="297" t="s">
        <v>5815</v>
      </c>
      <c r="TYD371" s="297" t="s">
        <v>5815</v>
      </c>
      <c r="TYE371" s="297" t="s">
        <v>5815</v>
      </c>
      <c r="TYF371" s="297" t="s">
        <v>5815</v>
      </c>
      <c r="TYG371" s="297" t="s">
        <v>5815</v>
      </c>
      <c r="TYH371" s="297" t="s">
        <v>5815</v>
      </c>
      <c r="TYI371" s="297" t="s">
        <v>5815</v>
      </c>
      <c r="TYJ371" s="297" t="s">
        <v>5815</v>
      </c>
      <c r="TYK371" s="297" t="s">
        <v>5815</v>
      </c>
      <c r="TYL371" s="297" t="s">
        <v>5815</v>
      </c>
      <c r="TYM371" s="297" t="s">
        <v>5815</v>
      </c>
      <c r="TYN371" s="297" t="s">
        <v>5815</v>
      </c>
      <c r="TYO371" s="297" t="s">
        <v>5815</v>
      </c>
      <c r="TYP371" s="297" t="s">
        <v>5815</v>
      </c>
      <c r="TYQ371" s="297" t="s">
        <v>5815</v>
      </c>
      <c r="TYR371" s="297" t="s">
        <v>5815</v>
      </c>
      <c r="TYS371" s="297" t="s">
        <v>5815</v>
      </c>
      <c r="TYT371" s="297" t="s">
        <v>5815</v>
      </c>
      <c r="TYU371" s="297" t="s">
        <v>5815</v>
      </c>
      <c r="TYV371" s="297" t="s">
        <v>5815</v>
      </c>
      <c r="TYW371" s="297" t="s">
        <v>5815</v>
      </c>
      <c r="TYX371" s="297" t="s">
        <v>5815</v>
      </c>
      <c r="TYY371" s="297" t="s">
        <v>5815</v>
      </c>
      <c r="TYZ371" s="297" t="s">
        <v>5815</v>
      </c>
      <c r="TZA371" s="297" t="s">
        <v>5815</v>
      </c>
      <c r="TZB371" s="297" t="s">
        <v>5815</v>
      </c>
      <c r="TZC371" s="297" t="s">
        <v>5815</v>
      </c>
      <c r="TZD371" s="297" t="s">
        <v>5815</v>
      </c>
      <c r="TZE371" s="297" t="s">
        <v>5815</v>
      </c>
      <c r="TZF371" s="297" t="s">
        <v>5815</v>
      </c>
      <c r="TZG371" s="297" t="s">
        <v>5815</v>
      </c>
      <c r="TZH371" s="297" t="s">
        <v>5815</v>
      </c>
      <c r="TZI371" s="297" t="s">
        <v>5815</v>
      </c>
      <c r="TZJ371" s="297" t="s">
        <v>5815</v>
      </c>
      <c r="TZK371" s="297" t="s">
        <v>5815</v>
      </c>
      <c r="TZL371" s="297" t="s">
        <v>5815</v>
      </c>
      <c r="TZM371" s="297" t="s">
        <v>5815</v>
      </c>
      <c r="TZN371" s="297" t="s">
        <v>5815</v>
      </c>
      <c r="TZO371" s="297" t="s">
        <v>5815</v>
      </c>
      <c r="TZP371" s="297" t="s">
        <v>5815</v>
      </c>
      <c r="TZQ371" s="297" t="s">
        <v>5815</v>
      </c>
      <c r="TZR371" s="297" t="s">
        <v>5815</v>
      </c>
      <c r="TZS371" s="297" t="s">
        <v>5815</v>
      </c>
      <c r="TZT371" s="297" t="s">
        <v>5815</v>
      </c>
      <c r="TZU371" s="297" t="s">
        <v>5815</v>
      </c>
      <c r="TZV371" s="297" t="s">
        <v>5815</v>
      </c>
      <c r="TZW371" s="297" t="s">
        <v>5815</v>
      </c>
      <c r="TZX371" s="297" t="s">
        <v>5815</v>
      </c>
      <c r="TZY371" s="297" t="s">
        <v>5815</v>
      </c>
      <c r="TZZ371" s="297" t="s">
        <v>5815</v>
      </c>
      <c r="UAA371" s="297" t="s">
        <v>5815</v>
      </c>
      <c r="UAB371" s="297" t="s">
        <v>5815</v>
      </c>
      <c r="UAC371" s="297" t="s">
        <v>5815</v>
      </c>
      <c r="UAD371" s="297" t="s">
        <v>5815</v>
      </c>
      <c r="UAE371" s="297" t="s">
        <v>5815</v>
      </c>
      <c r="UAF371" s="297" t="s">
        <v>5815</v>
      </c>
      <c r="UAG371" s="297" t="s">
        <v>5815</v>
      </c>
      <c r="UAH371" s="297" t="s">
        <v>5815</v>
      </c>
      <c r="UAI371" s="297" t="s">
        <v>5815</v>
      </c>
      <c r="UAJ371" s="297" t="s">
        <v>5815</v>
      </c>
      <c r="UAK371" s="297" t="s">
        <v>5815</v>
      </c>
      <c r="UAL371" s="297" t="s">
        <v>5815</v>
      </c>
      <c r="UAM371" s="297" t="s">
        <v>5815</v>
      </c>
      <c r="UAN371" s="297" t="s">
        <v>5815</v>
      </c>
      <c r="UAO371" s="297" t="s">
        <v>5815</v>
      </c>
      <c r="UAP371" s="297" t="s">
        <v>5815</v>
      </c>
      <c r="UAQ371" s="297" t="s">
        <v>5815</v>
      </c>
      <c r="UAR371" s="297" t="s">
        <v>5815</v>
      </c>
      <c r="UAS371" s="297" t="s">
        <v>5815</v>
      </c>
      <c r="UAT371" s="297" t="s">
        <v>5815</v>
      </c>
      <c r="UAU371" s="297" t="s">
        <v>5815</v>
      </c>
      <c r="UAV371" s="297" t="s">
        <v>5815</v>
      </c>
      <c r="UAW371" s="297" t="s">
        <v>5815</v>
      </c>
      <c r="UAX371" s="297" t="s">
        <v>5815</v>
      </c>
      <c r="UAY371" s="297" t="s">
        <v>5815</v>
      </c>
      <c r="UAZ371" s="297" t="s">
        <v>5815</v>
      </c>
      <c r="UBA371" s="297" t="s">
        <v>5815</v>
      </c>
      <c r="UBB371" s="297" t="s">
        <v>5815</v>
      </c>
      <c r="UBC371" s="297" t="s">
        <v>5815</v>
      </c>
      <c r="UBD371" s="297" t="s">
        <v>5815</v>
      </c>
      <c r="UBE371" s="297" t="s">
        <v>5815</v>
      </c>
      <c r="UBF371" s="297" t="s">
        <v>5815</v>
      </c>
      <c r="UBG371" s="297" t="s">
        <v>5815</v>
      </c>
      <c r="UBH371" s="297" t="s">
        <v>5815</v>
      </c>
      <c r="UBI371" s="297" t="s">
        <v>5815</v>
      </c>
      <c r="UBJ371" s="297" t="s">
        <v>5815</v>
      </c>
      <c r="UBK371" s="297" t="s">
        <v>5815</v>
      </c>
      <c r="UBL371" s="297" t="s">
        <v>5815</v>
      </c>
      <c r="UBM371" s="297" t="s">
        <v>5815</v>
      </c>
      <c r="UBN371" s="297" t="s">
        <v>5815</v>
      </c>
      <c r="UBO371" s="297" t="s">
        <v>5815</v>
      </c>
      <c r="UBP371" s="297" t="s">
        <v>5815</v>
      </c>
      <c r="UBQ371" s="297" t="s">
        <v>5815</v>
      </c>
      <c r="UBR371" s="297" t="s">
        <v>5815</v>
      </c>
      <c r="UBS371" s="297" t="s">
        <v>5815</v>
      </c>
      <c r="UBT371" s="297" t="s">
        <v>5815</v>
      </c>
      <c r="UBU371" s="297" t="s">
        <v>5815</v>
      </c>
      <c r="UBV371" s="297" t="s">
        <v>5815</v>
      </c>
      <c r="UBW371" s="297" t="s">
        <v>5815</v>
      </c>
      <c r="UBX371" s="297" t="s">
        <v>5815</v>
      </c>
      <c r="UBY371" s="297" t="s">
        <v>5815</v>
      </c>
      <c r="UBZ371" s="297" t="s">
        <v>5815</v>
      </c>
      <c r="UCA371" s="297" t="s">
        <v>5815</v>
      </c>
      <c r="UCB371" s="297" t="s">
        <v>5815</v>
      </c>
      <c r="UCC371" s="297" t="s">
        <v>5815</v>
      </c>
      <c r="UCD371" s="297" t="s">
        <v>5815</v>
      </c>
      <c r="UCE371" s="297" t="s">
        <v>5815</v>
      </c>
      <c r="UCF371" s="297" t="s">
        <v>5815</v>
      </c>
      <c r="UCG371" s="297" t="s">
        <v>5815</v>
      </c>
      <c r="UCH371" s="297" t="s">
        <v>5815</v>
      </c>
      <c r="UCI371" s="297" t="s">
        <v>5815</v>
      </c>
      <c r="UCJ371" s="297" t="s">
        <v>5815</v>
      </c>
      <c r="UCK371" s="297" t="s">
        <v>5815</v>
      </c>
      <c r="UCL371" s="297" t="s">
        <v>5815</v>
      </c>
      <c r="UCM371" s="297" t="s">
        <v>5815</v>
      </c>
      <c r="UCN371" s="297" t="s">
        <v>5815</v>
      </c>
      <c r="UCO371" s="297" t="s">
        <v>5815</v>
      </c>
      <c r="UCP371" s="297" t="s">
        <v>5815</v>
      </c>
      <c r="UCQ371" s="297" t="s">
        <v>5815</v>
      </c>
      <c r="UCR371" s="297" t="s">
        <v>5815</v>
      </c>
      <c r="UCS371" s="297" t="s">
        <v>5815</v>
      </c>
      <c r="UCT371" s="297" t="s">
        <v>5815</v>
      </c>
      <c r="UCU371" s="297" t="s">
        <v>5815</v>
      </c>
      <c r="UCV371" s="297" t="s">
        <v>5815</v>
      </c>
      <c r="UCW371" s="297" t="s">
        <v>5815</v>
      </c>
      <c r="UCX371" s="297" t="s">
        <v>5815</v>
      </c>
      <c r="UCY371" s="297" t="s">
        <v>5815</v>
      </c>
      <c r="UCZ371" s="297" t="s">
        <v>5815</v>
      </c>
      <c r="UDA371" s="297" t="s">
        <v>5815</v>
      </c>
      <c r="UDB371" s="297" t="s">
        <v>5815</v>
      </c>
      <c r="UDC371" s="297" t="s">
        <v>5815</v>
      </c>
      <c r="UDD371" s="297" t="s">
        <v>5815</v>
      </c>
      <c r="UDE371" s="297" t="s">
        <v>5815</v>
      </c>
      <c r="UDF371" s="297" t="s">
        <v>5815</v>
      </c>
      <c r="UDG371" s="297" t="s">
        <v>5815</v>
      </c>
      <c r="UDH371" s="297" t="s">
        <v>5815</v>
      </c>
      <c r="UDI371" s="297" t="s">
        <v>5815</v>
      </c>
      <c r="UDJ371" s="297" t="s">
        <v>5815</v>
      </c>
      <c r="UDK371" s="297" t="s">
        <v>5815</v>
      </c>
      <c r="UDL371" s="297" t="s">
        <v>5815</v>
      </c>
      <c r="UDM371" s="297" t="s">
        <v>5815</v>
      </c>
      <c r="UDN371" s="297" t="s">
        <v>5815</v>
      </c>
      <c r="UDO371" s="297" t="s">
        <v>5815</v>
      </c>
      <c r="UDP371" s="297" t="s">
        <v>5815</v>
      </c>
      <c r="UDQ371" s="297" t="s">
        <v>5815</v>
      </c>
      <c r="UDR371" s="297" t="s">
        <v>5815</v>
      </c>
      <c r="UDS371" s="297" t="s">
        <v>5815</v>
      </c>
      <c r="UDT371" s="297" t="s">
        <v>5815</v>
      </c>
      <c r="UDU371" s="297" t="s">
        <v>5815</v>
      </c>
      <c r="UDV371" s="297" t="s">
        <v>5815</v>
      </c>
      <c r="UDW371" s="297" t="s">
        <v>5815</v>
      </c>
      <c r="UDX371" s="297" t="s">
        <v>5815</v>
      </c>
      <c r="UDY371" s="297" t="s">
        <v>5815</v>
      </c>
      <c r="UDZ371" s="297" t="s">
        <v>5815</v>
      </c>
      <c r="UEA371" s="297" t="s">
        <v>5815</v>
      </c>
      <c r="UEB371" s="297" t="s">
        <v>5815</v>
      </c>
      <c r="UEC371" s="297" t="s">
        <v>5815</v>
      </c>
      <c r="UED371" s="297" t="s">
        <v>5815</v>
      </c>
      <c r="UEE371" s="297" t="s">
        <v>5815</v>
      </c>
      <c r="UEF371" s="297" t="s">
        <v>5815</v>
      </c>
      <c r="UEG371" s="297" t="s">
        <v>5815</v>
      </c>
      <c r="UEH371" s="297" t="s">
        <v>5815</v>
      </c>
      <c r="UEI371" s="297" t="s">
        <v>5815</v>
      </c>
      <c r="UEJ371" s="297" t="s">
        <v>5815</v>
      </c>
      <c r="UEK371" s="297" t="s">
        <v>5815</v>
      </c>
      <c r="UEL371" s="297" t="s">
        <v>5815</v>
      </c>
      <c r="UEM371" s="297" t="s">
        <v>5815</v>
      </c>
      <c r="UEN371" s="297" t="s">
        <v>5815</v>
      </c>
      <c r="UEO371" s="297" t="s">
        <v>5815</v>
      </c>
      <c r="UEP371" s="297" t="s">
        <v>5815</v>
      </c>
      <c r="UEQ371" s="297" t="s">
        <v>5815</v>
      </c>
      <c r="UER371" s="297" t="s">
        <v>5815</v>
      </c>
      <c r="UES371" s="297" t="s">
        <v>5815</v>
      </c>
      <c r="UET371" s="297" t="s">
        <v>5815</v>
      </c>
      <c r="UEU371" s="297" t="s">
        <v>5815</v>
      </c>
      <c r="UEV371" s="297" t="s">
        <v>5815</v>
      </c>
      <c r="UEW371" s="297" t="s">
        <v>5815</v>
      </c>
      <c r="UEX371" s="297" t="s">
        <v>5815</v>
      </c>
      <c r="UEY371" s="297" t="s">
        <v>5815</v>
      </c>
      <c r="UEZ371" s="297" t="s">
        <v>5815</v>
      </c>
      <c r="UFA371" s="297" t="s">
        <v>5815</v>
      </c>
      <c r="UFB371" s="297" t="s">
        <v>5815</v>
      </c>
      <c r="UFC371" s="297" t="s">
        <v>5815</v>
      </c>
      <c r="UFD371" s="297" t="s">
        <v>5815</v>
      </c>
      <c r="UFE371" s="297" t="s">
        <v>5815</v>
      </c>
      <c r="UFF371" s="297" t="s">
        <v>5815</v>
      </c>
      <c r="UFG371" s="297" t="s">
        <v>5815</v>
      </c>
      <c r="UFH371" s="297" t="s">
        <v>5815</v>
      </c>
      <c r="UFI371" s="297" t="s">
        <v>5815</v>
      </c>
      <c r="UFJ371" s="297" t="s">
        <v>5815</v>
      </c>
      <c r="UFK371" s="297" t="s">
        <v>5815</v>
      </c>
      <c r="UFL371" s="297" t="s">
        <v>5815</v>
      </c>
      <c r="UFM371" s="297" t="s">
        <v>5815</v>
      </c>
      <c r="UFN371" s="297" t="s">
        <v>5815</v>
      </c>
      <c r="UFO371" s="297" t="s">
        <v>5815</v>
      </c>
      <c r="UFP371" s="297" t="s">
        <v>5815</v>
      </c>
      <c r="UFQ371" s="297" t="s">
        <v>5815</v>
      </c>
      <c r="UFR371" s="297" t="s">
        <v>5815</v>
      </c>
      <c r="UFS371" s="297" t="s">
        <v>5815</v>
      </c>
      <c r="UFT371" s="297" t="s">
        <v>5815</v>
      </c>
      <c r="UFU371" s="297" t="s">
        <v>5815</v>
      </c>
      <c r="UFV371" s="297" t="s">
        <v>5815</v>
      </c>
      <c r="UFW371" s="297" t="s">
        <v>5815</v>
      </c>
      <c r="UFX371" s="297" t="s">
        <v>5815</v>
      </c>
      <c r="UFY371" s="297" t="s">
        <v>5815</v>
      </c>
      <c r="UFZ371" s="297" t="s">
        <v>5815</v>
      </c>
      <c r="UGA371" s="297" t="s">
        <v>5815</v>
      </c>
      <c r="UGB371" s="297" t="s">
        <v>5815</v>
      </c>
      <c r="UGC371" s="297" t="s">
        <v>5815</v>
      </c>
      <c r="UGD371" s="297" t="s">
        <v>5815</v>
      </c>
      <c r="UGE371" s="297" t="s">
        <v>5815</v>
      </c>
      <c r="UGF371" s="297" t="s">
        <v>5815</v>
      </c>
      <c r="UGG371" s="297" t="s">
        <v>5815</v>
      </c>
      <c r="UGH371" s="297" t="s">
        <v>5815</v>
      </c>
      <c r="UGI371" s="297" t="s">
        <v>5815</v>
      </c>
      <c r="UGJ371" s="297" t="s">
        <v>5815</v>
      </c>
      <c r="UGK371" s="297" t="s">
        <v>5815</v>
      </c>
      <c r="UGL371" s="297" t="s">
        <v>5815</v>
      </c>
      <c r="UGM371" s="297" t="s">
        <v>5815</v>
      </c>
      <c r="UGN371" s="297" t="s">
        <v>5815</v>
      </c>
      <c r="UGO371" s="297" t="s">
        <v>5815</v>
      </c>
      <c r="UGP371" s="297" t="s">
        <v>5815</v>
      </c>
      <c r="UGQ371" s="297" t="s">
        <v>5815</v>
      </c>
      <c r="UGR371" s="297" t="s">
        <v>5815</v>
      </c>
      <c r="UGS371" s="297" t="s">
        <v>5815</v>
      </c>
      <c r="UGT371" s="297" t="s">
        <v>5815</v>
      </c>
      <c r="UGU371" s="297" t="s">
        <v>5815</v>
      </c>
      <c r="UGV371" s="297" t="s">
        <v>5815</v>
      </c>
      <c r="UGW371" s="297" t="s">
        <v>5815</v>
      </c>
      <c r="UGX371" s="297" t="s">
        <v>5815</v>
      </c>
      <c r="UGY371" s="297" t="s">
        <v>5815</v>
      </c>
      <c r="UGZ371" s="297" t="s">
        <v>5815</v>
      </c>
      <c r="UHA371" s="297" t="s">
        <v>5815</v>
      </c>
      <c r="UHB371" s="297" t="s">
        <v>5815</v>
      </c>
      <c r="UHC371" s="297" t="s">
        <v>5815</v>
      </c>
      <c r="UHD371" s="297" t="s">
        <v>5815</v>
      </c>
      <c r="UHE371" s="297" t="s">
        <v>5815</v>
      </c>
      <c r="UHF371" s="297" t="s">
        <v>5815</v>
      </c>
      <c r="UHG371" s="297" t="s">
        <v>5815</v>
      </c>
      <c r="UHH371" s="297" t="s">
        <v>5815</v>
      </c>
      <c r="UHI371" s="297" t="s">
        <v>5815</v>
      </c>
      <c r="UHJ371" s="297" t="s">
        <v>5815</v>
      </c>
      <c r="UHK371" s="297" t="s">
        <v>5815</v>
      </c>
      <c r="UHL371" s="297" t="s">
        <v>5815</v>
      </c>
      <c r="UHM371" s="297" t="s">
        <v>5815</v>
      </c>
      <c r="UHN371" s="297" t="s">
        <v>5815</v>
      </c>
      <c r="UHO371" s="297" t="s">
        <v>5815</v>
      </c>
      <c r="UHP371" s="297" t="s">
        <v>5815</v>
      </c>
      <c r="UHQ371" s="297" t="s">
        <v>5815</v>
      </c>
      <c r="UHR371" s="297" t="s">
        <v>5815</v>
      </c>
      <c r="UHS371" s="297" t="s">
        <v>5815</v>
      </c>
      <c r="UHT371" s="297" t="s">
        <v>5815</v>
      </c>
      <c r="UHU371" s="297" t="s">
        <v>5815</v>
      </c>
      <c r="UHV371" s="297" t="s">
        <v>5815</v>
      </c>
      <c r="UHW371" s="297" t="s">
        <v>5815</v>
      </c>
      <c r="UHX371" s="297" t="s">
        <v>5815</v>
      </c>
      <c r="UHY371" s="297" t="s">
        <v>5815</v>
      </c>
      <c r="UHZ371" s="297" t="s">
        <v>5815</v>
      </c>
      <c r="UIA371" s="297" t="s">
        <v>5815</v>
      </c>
      <c r="UIB371" s="297" t="s">
        <v>5815</v>
      </c>
      <c r="UIC371" s="297" t="s">
        <v>5815</v>
      </c>
      <c r="UID371" s="297" t="s">
        <v>5815</v>
      </c>
      <c r="UIE371" s="297" t="s">
        <v>5815</v>
      </c>
      <c r="UIF371" s="297" t="s">
        <v>5815</v>
      </c>
      <c r="UIG371" s="297" t="s">
        <v>5815</v>
      </c>
      <c r="UIH371" s="297" t="s">
        <v>5815</v>
      </c>
      <c r="UII371" s="297" t="s">
        <v>5815</v>
      </c>
      <c r="UIJ371" s="297" t="s">
        <v>5815</v>
      </c>
      <c r="UIK371" s="297" t="s">
        <v>5815</v>
      </c>
      <c r="UIL371" s="297" t="s">
        <v>5815</v>
      </c>
      <c r="UIM371" s="297" t="s">
        <v>5815</v>
      </c>
      <c r="UIN371" s="297" t="s">
        <v>5815</v>
      </c>
      <c r="UIO371" s="297" t="s">
        <v>5815</v>
      </c>
      <c r="UIP371" s="297" t="s">
        <v>5815</v>
      </c>
      <c r="UIQ371" s="297" t="s">
        <v>5815</v>
      </c>
      <c r="UIR371" s="297" t="s">
        <v>5815</v>
      </c>
      <c r="UIS371" s="297" t="s">
        <v>5815</v>
      </c>
      <c r="UIT371" s="297" t="s">
        <v>5815</v>
      </c>
      <c r="UIU371" s="297" t="s">
        <v>5815</v>
      </c>
      <c r="UIV371" s="297" t="s">
        <v>5815</v>
      </c>
      <c r="UIW371" s="297" t="s">
        <v>5815</v>
      </c>
      <c r="UIX371" s="297" t="s">
        <v>5815</v>
      </c>
      <c r="UIY371" s="297" t="s">
        <v>5815</v>
      </c>
      <c r="UIZ371" s="297" t="s">
        <v>5815</v>
      </c>
      <c r="UJA371" s="297" t="s">
        <v>5815</v>
      </c>
      <c r="UJB371" s="297" t="s">
        <v>5815</v>
      </c>
      <c r="UJC371" s="297" t="s">
        <v>5815</v>
      </c>
      <c r="UJD371" s="297" t="s">
        <v>5815</v>
      </c>
      <c r="UJE371" s="297" t="s">
        <v>5815</v>
      </c>
      <c r="UJF371" s="297" t="s">
        <v>5815</v>
      </c>
      <c r="UJG371" s="297" t="s">
        <v>5815</v>
      </c>
      <c r="UJH371" s="297" t="s">
        <v>5815</v>
      </c>
      <c r="UJI371" s="297" t="s">
        <v>5815</v>
      </c>
      <c r="UJJ371" s="297" t="s">
        <v>5815</v>
      </c>
      <c r="UJK371" s="297" t="s">
        <v>5815</v>
      </c>
      <c r="UJL371" s="297" t="s">
        <v>5815</v>
      </c>
      <c r="UJM371" s="297" t="s">
        <v>5815</v>
      </c>
      <c r="UJN371" s="297" t="s">
        <v>5815</v>
      </c>
      <c r="UJO371" s="297" t="s">
        <v>5815</v>
      </c>
      <c r="UJP371" s="297" t="s">
        <v>5815</v>
      </c>
      <c r="UJQ371" s="297" t="s">
        <v>5815</v>
      </c>
      <c r="UJR371" s="297" t="s">
        <v>5815</v>
      </c>
      <c r="UJS371" s="297" t="s">
        <v>5815</v>
      </c>
      <c r="UJT371" s="297" t="s">
        <v>5815</v>
      </c>
      <c r="UJU371" s="297" t="s">
        <v>5815</v>
      </c>
      <c r="UJV371" s="297" t="s">
        <v>5815</v>
      </c>
      <c r="UJW371" s="297" t="s">
        <v>5815</v>
      </c>
      <c r="UJX371" s="297" t="s">
        <v>5815</v>
      </c>
      <c r="UJY371" s="297" t="s">
        <v>5815</v>
      </c>
      <c r="UJZ371" s="297" t="s">
        <v>5815</v>
      </c>
      <c r="UKA371" s="297" t="s">
        <v>5815</v>
      </c>
      <c r="UKB371" s="297" t="s">
        <v>5815</v>
      </c>
      <c r="UKC371" s="297" t="s">
        <v>5815</v>
      </c>
      <c r="UKD371" s="297" t="s">
        <v>5815</v>
      </c>
      <c r="UKE371" s="297" t="s">
        <v>5815</v>
      </c>
      <c r="UKF371" s="297" t="s">
        <v>5815</v>
      </c>
      <c r="UKG371" s="297" t="s">
        <v>5815</v>
      </c>
      <c r="UKH371" s="297" t="s">
        <v>5815</v>
      </c>
      <c r="UKI371" s="297" t="s">
        <v>5815</v>
      </c>
      <c r="UKJ371" s="297" t="s">
        <v>5815</v>
      </c>
      <c r="UKK371" s="297" t="s">
        <v>5815</v>
      </c>
      <c r="UKL371" s="297" t="s">
        <v>5815</v>
      </c>
      <c r="UKM371" s="297" t="s">
        <v>5815</v>
      </c>
      <c r="UKN371" s="297" t="s">
        <v>5815</v>
      </c>
      <c r="UKO371" s="297" t="s">
        <v>5815</v>
      </c>
      <c r="UKP371" s="297" t="s">
        <v>5815</v>
      </c>
      <c r="UKQ371" s="297" t="s">
        <v>5815</v>
      </c>
      <c r="UKR371" s="297" t="s">
        <v>5815</v>
      </c>
      <c r="UKS371" s="297" t="s">
        <v>5815</v>
      </c>
      <c r="UKT371" s="297" t="s">
        <v>5815</v>
      </c>
      <c r="UKU371" s="297" t="s">
        <v>5815</v>
      </c>
      <c r="UKV371" s="297" t="s">
        <v>5815</v>
      </c>
      <c r="UKW371" s="297" t="s">
        <v>5815</v>
      </c>
      <c r="UKX371" s="297" t="s">
        <v>5815</v>
      </c>
      <c r="UKY371" s="297" t="s">
        <v>5815</v>
      </c>
      <c r="UKZ371" s="297" t="s">
        <v>5815</v>
      </c>
      <c r="ULA371" s="297" t="s">
        <v>5815</v>
      </c>
      <c r="ULB371" s="297" t="s">
        <v>5815</v>
      </c>
      <c r="ULC371" s="297" t="s">
        <v>5815</v>
      </c>
      <c r="ULD371" s="297" t="s">
        <v>5815</v>
      </c>
      <c r="ULE371" s="297" t="s">
        <v>5815</v>
      </c>
      <c r="ULF371" s="297" t="s">
        <v>5815</v>
      </c>
      <c r="ULG371" s="297" t="s">
        <v>5815</v>
      </c>
      <c r="ULH371" s="297" t="s">
        <v>5815</v>
      </c>
      <c r="ULI371" s="297" t="s">
        <v>5815</v>
      </c>
      <c r="ULJ371" s="297" t="s">
        <v>5815</v>
      </c>
      <c r="ULK371" s="297" t="s">
        <v>5815</v>
      </c>
      <c r="ULL371" s="297" t="s">
        <v>5815</v>
      </c>
      <c r="ULM371" s="297" t="s">
        <v>5815</v>
      </c>
      <c r="ULN371" s="297" t="s">
        <v>5815</v>
      </c>
      <c r="ULO371" s="297" t="s">
        <v>5815</v>
      </c>
      <c r="ULP371" s="297" t="s">
        <v>5815</v>
      </c>
      <c r="ULQ371" s="297" t="s">
        <v>5815</v>
      </c>
      <c r="ULR371" s="297" t="s">
        <v>5815</v>
      </c>
      <c r="ULS371" s="297" t="s">
        <v>5815</v>
      </c>
      <c r="ULT371" s="297" t="s">
        <v>5815</v>
      </c>
      <c r="ULU371" s="297" t="s">
        <v>5815</v>
      </c>
      <c r="ULV371" s="297" t="s">
        <v>5815</v>
      </c>
      <c r="ULW371" s="297" t="s">
        <v>5815</v>
      </c>
      <c r="ULX371" s="297" t="s">
        <v>5815</v>
      </c>
      <c r="ULY371" s="297" t="s">
        <v>5815</v>
      </c>
      <c r="ULZ371" s="297" t="s">
        <v>5815</v>
      </c>
      <c r="UMA371" s="297" t="s">
        <v>5815</v>
      </c>
      <c r="UMB371" s="297" t="s">
        <v>5815</v>
      </c>
      <c r="UMC371" s="297" t="s">
        <v>5815</v>
      </c>
      <c r="UMD371" s="297" t="s">
        <v>5815</v>
      </c>
      <c r="UME371" s="297" t="s">
        <v>5815</v>
      </c>
      <c r="UMF371" s="297" t="s">
        <v>5815</v>
      </c>
      <c r="UMG371" s="297" t="s">
        <v>5815</v>
      </c>
      <c r="UMH371" s="297" t="s">
        <v>5815</v>
      </c>
      <c r="UMI371" s="297" t="s">
        <v>5815</v>
      </c>
      <c r="UMJ371" s="297" t="s">
        <v>5815</v>
      </c>
      <c r="UMK371" s="297" t="s">
        <v>5815</v>
      </c>
      <c r="UML371" s="297" t="s">
        <v>5815</v>
      </c>
      <c r="UMM371" s="297" t="s">
        <v>5815</v>
      </c>
      <c r="UMN371" s="297" t="s">
        <v>5815</v>
      </c>
      <c r="UMO371" s="297" t="s">
        <v>5815</v>
      </c>
      <c r="UMP371" s="297" t="s">
        <v>5815</v>
      </c>
      <c r="UMQ371" s="297" t="s">
        <v>5815</v>
      </c>
      <c r="UMR371" s="297" t="s">
        <v>5815</v>
      </c>
      <c r="UMS371" s="297" t="s">
        <v>5815</v>
      </c>
      <c r="UMT371" s="297" t="s">
        <v>5815</v>
      </c>
      <c r="UMU371" s="297" t="s">
        <v>5815</v>
      </c>
      <c r="UMV371" s="297" t="s">
        <v>5815</v>
      </c>
      <c r="UMW371" s="297" t="s">
        <v>5815</v>
      </c>
      <c r="UMX371" s="297" t="s">
        <v>5815</v>
      </c>
      <c r="UMY371" s="297" t="s">
        <v>5815</v>
      </c>
      <c r="UMZ371" s="297" t="s">
        <v>5815</v>
      </c>
      <c r="UNA371" s="297" t="s">
        <v>5815</v>
      </c>
      <c r="UNB371" s="297" t="s">
        <v>5815</v>
      </c>
      <c r="UNC371" s="297" t="s">
        <v>5815</v>
      </c>
      <c r="UND371" s="297" t="s">
        <v>5815</v>
      </c>
      <c r="UNE371" s="297" t="s">
        <v>5815</v>
      </c>
      <c r="UNF371" s="297" t="s">
        <v>5815</v>
      </c>
      <c r="UNG371" s="297" t="s">
        <v>5815</v>
      </c>
      <c r="UNH371" s="297" t="s">
        <v>5815</v>
      </c>
      <c r="UNI371" s="297" t="s">
        <v>5815</v>
      </c>
      <c r="UNJ371" s="297" t="s">
        <v>5815</v>
      </c>
      <c r="UNK371" s="297" t="s">
        <v>5815</v>
      </c>
      <c r="UNL371" s="297" t="s">
        <v>5815</v>
      </c>
      <c r="UNM371" s="297" t="s">
        <v>5815</v>
      </c>
      <c r="UNN371" s="297" t="s">
        <v>5815</v>
      </c>
      <c r="UNO371" s="297" t="s">
        <v>5815</v>
      </c>
      <c r="UNP371" s="297" t="s">
        <v>5815</v>
      </c>
      <c r="UNQ371" s="297" t="s">
        <v>5815</v>
      </c>
      <c r="UNR371" s="297" t="s">
        <v>5815</v>
      </c>
      <c r="UNS371" s="297" t="s">
        <v>5815</v>
      </c>
      <c r="UNT371" s="297" t="s">
        <v>5815</v>
      </c>
      <c r="UNU371" s="297" t="s">
        <v>5815</v>
      </c>
      <c r="UNV371" s="297" t="s">
        <v>5815</v>
      </c>
      <c r="UNW371" s="297" t="s">
        <v>5815</v>
      </c>
      <c r="UNX371" s="297" t="s">
        <v>5815</v>
      </c>
      <c r="UNY371" s="297" t="s">
        <v>5815</v>
      </c>
      <c r="UNZ371" s="297" t="s">
        <v>5815</v>
      </c>
      <c r="UOA371" s="297" t="s">
        <v>5815</v>
      </c>
      <c r="UOB371" s="297" t="s">
        <v>5815</v>
      </c>
      <c r="UOC371" s="297" t="s">
        <v>5815</v>
      </c>
      <c r="UOD371" s="297" t="s">
        <v>5815</v>
      </c>
      <c r="UOE371" s="297" t="s">
        <v>5815</v>
      </c>
      <c r="UOF371" s="297" t="s">
        <v>5815</v>
      </c>
      <c r="UOG371" s="297" t="s">
        <v>5815</v>
      </c>
      <c r="UOH371" s="297" t="s">
        <v>5815</v>
      </c>
      <c r="UOI371" s="297" t="s">
        <v>5815</v>
      </c>
      <c r="UOJ371" s="297" t="s">
        <v>5815</v>
      </c>
      <c r="UOK371" s="297" t="s">
        <v>5815</v>
      </c>
      <c r="UOL371" s="297" t="s">
        <v>5815</v>
      </c>
      <c r="UOM371" s="297" t="s">
        <v>5815</v>
      </c>
      <c r="UON371" s="297" t="s">
        <v>5815</v>
      </c>
      <c r="UOO371" s="297" t="s">
        <v>5815</v>
      </c>
      <c r="UOP371" s="297" t="s">
        <v>5815</v>
      </c>
      <c r="UOQ371" s="297" t="s">
        <v>5815</v>
      </c>
      <c r="UOR371" s="297" t="s">
        <v>5815</v>
      </c>
      <c r="UOS371" s="297" t="s">
        <v>5815</v>
      </c>
      <c r="UOT371" s="297" t="s">
        <v>5815</v>
      </c>
      <c r="UOU371" s="297" t="s">
        <v>5815</v>
      </c>
      <c r="UOV371" s="297" t="s">
        <v>5815</v>
      </c>
      <c r="UOW371" s="297" t="s">
        <v>5815</v>
      </c>
      <c r="UOX371" s="297" t="s">
        <v>5815</v>
      </c>
      <c r="UOY371" s="297" t="s">
        <v>5815</v>
      </c>
      <c r="UOZ371" s="297" t="s">
        <v>5815</v>
      </c>
      <c r="UPA371" s="297" t="s">
        <v>5815</v>
      </c>
      <c r="UPB371" s="297" t="s">
        <v>5815</v>
      </c>
      <c r="UPC371" s="297" t="s">
        <v>5815</v>
      </c>
      <c r="UPD371" s="297" t="s">
        <v>5815</v>
      </c>
      <c r="UPE371" s="297" t="s">
        <v>5815</v>
      </c>
      <c r="UPF371" s="297" t="s">
        <v>5815</v>
      </c>
      <c r="UPG371" s="297" t="s">
        <v>5815</v>
      </c>
      <c r="UPH371" s="297" t="s">
        <v>5815</v>
      </c>
      <c r="UPI371" s="297" t="s">
        <v>5815</v>
      </c>
      <c r="UPJ371" s="297" t="s">
        <v>5815</v>
      </c>
      <c r="UPK371" s="297" t="s">
        <v>5815</v>
      </c>
      <c r="UPL371" s="297" t="s">
        <v>5815</v>
      </c>
      <c r="UPM371" s="297" t="s">
        <v>5815</v>
      </c>
      <c r="UPN371" s="297" t="s">
        <v>5815</v>
      </c>
      <c r="UPO371" s="297" t="s">
        <v>5815</v>
      </c>
      <c r="UPP371" s="297" t="s">
        <v>5815</v>
      </c>
      <c r="UPQ371" s="297" t="s">
        <v>5815</v>
      </c>
      <c r="UPR371" s="297" t="s">
        <v>5815</v>
      </c>
      <c r="UPS371" s="297" t="s">
        <v>5815</v>
      </c>
      <c r="UPT371" s="297" t="s">
        <v>5815</v>
      </c>
      <c r="UPU371" s="297" t="s">
        <v>5815</v>
      </c>
      <c r="UPV371" s="297" t="s">
        <v>5815</v>
      </c>
      <c r="UPW371" s="297" t="s">
        <v>5815</v>
      </c>
      <c r="UPX371" s="297" t="s">
        <v>5815</v>
      </c>
      <c r="UPY371" s="297" t="s">
        <v>5815</v>
      </c>
      <c r="UPZ371" s="297" t="s">
        <v>5815</v>
      </c>
      <c r="UQA371" s="297" t="s">
        <v>5815</v>
      </c>
      <c r="UQB371" s="297" t="s">
        <v>5815</v>
      </c>
      <c r="UQC371" s="297" t="s">
        <v>5815</v>
      </c>
      <c r="UQD371" s="297" t="s">
        <v>5815</v>
      </c>
      <c r="UQE371" s="297" t="s">
        <v>5815</v>
      </c>
      <c r="UQF371" s="297" t="s">
        <v>5815</v>
      </c>
      <c r="UQG371" s="297" t="s">
        <v>5815</v>
      </c>
      <c r="UQH371" s="297" t="s">
        <v>5815</v>
      </c>
      <c r="UQI371" s="297" t="s">
        <v>5815</v>
      </c>
      <c r="UQJ371" s="297" t="s">
        <v>5815</v>
      </c>
      <c r="UQK371" s="297" t="s">
        <v>5815</v>
      </c>
      <c r="UQL371" s="297" t="s">
        <v>5815</v>
      </c>
      <c r="UQM371" s="297" t="s">
        <v>5815</v>
      </c>
      <c r="UQN371" s="297" t="s">
        <v>5815</v>
      </c>
      <c r="UQO371" s="297" t="s">
        <v>5815</v>
      </c>
      <c r="UQP371" s="297" t="s">
        <v>5815</v>
      </c>
      <c r="UQQ371" s="297" t="s">
        <v>5815</v>
      </c>
      <c r="UQR371" s="297" t="s">
        <v>5815</v>
      </c>
      <c r="UQS371" s="297" t="s">
        <v>5815</v>
      </c>
      <c r="UQT371" s="297" t="s">
        <v>5815</v>
      </c>
      <c r="UQU371" s="297" t="s">
        <v>5815</v>
      </c>
      <c r="UQV371" s="297" t="s">
        <v>5815</v>
      </c>
      <c r="UQW371" s="297" t="s">
        <v>5815</v>
      </c>
      <c r="UQX371" s="297" t="s">
        <v>5815</v>
      </c>
      <c r="UQY371" s="297" t="s">
        <v>5815</v>
      </c>
      <c r="UQZ371" s="297" t="s">
        <v>5815</v>
      </c>
      <c r="URA371" s="297" t="s">
        <v>5815</v>
      </c>
      <c r="URB371" s="297" t="s">
        <v>5815</v>
      </c>
      <c r="URC371" s="297" t="s">
        <v>5815</v>
      </c>
      <c r="URD371" s="297" t="s">
        <v>5815</v>
      </c>
      <c r="URE371" s="297" t="s">
        <v>5815</v>
      </c>
      <c r="URF371" s="297" t="s">
        <v>5815</v>
      </c>
      <c r="URG371" s="297" t="s">
        <v>5815</v>
      </c>
      <c r="URH371" s="297" t="s">
        <v>5815</v>
      </c>
      <c r="URI371" s="297" t="s">
        <v>5815</v>
      </c>
      <c r="URJ371" s="297" t="s">
        <v>5815</v>
      </c>
      <c r="URK371" s="297" t="s">
        <v>5815</v>
      </c>
      <c r="URL371" s="297" t="s">
        <v>5815</v>
      </c>
      <c r="URM371" s="297" t="s">
        <v>5815</v>
      </c>
      <c r="URN371" s="297" t="s">
        <v>5815</v>
      </c>
      <c r="URO371" s="297" t="s">
        <v>5815</v>
      </c>
      <c r="URP371" s="297" t="s">
        <v>5815</v>
      </c>
      <c r="URQ371" s="297" t="s">
        <v>5815</v>
      </c>
      <c r="URR371" s="297" t="s">
        <v>5815</v>
      </c>
      <c r="URS371" s="297" t="s">
        <v>5815</v>
      </c>
      <c r="URT371" s="297" t="s">
        <v>5815</v>
      </c>
      <c r="URU371" s="297" t="s">
        <v>5815</v>
      </c>
      <c r="URV371" s="297" t="s">
        <v>5815</v>
      </c>
      <c r="URW371" s="297" t="s">
        <v>5815</v>
      </c>
      <c r="URX371" s="297" t="s">
        <v>5815</v>
      </c>
      <c r="URY371" s="297" t="s">
        <v>5815</v>
      </c>
      <c r="URZ371" s="297" t="s">
        <v>5815</v>
      </c>
      <c r="USA371" s="297" t="s">
        <v>5815</v>
      </c>
      <c r="USB371" s="297" t="s">
        <v>5815</v>
      </c>
      <c r="USC371" s="297" t="s">
        <v>5815</v>
      </c>
      <c r="USD371" s="297" t="s">
        <v>5815</v>
      </c>
      <c r="USE371" s="297" t="s">
        <v>5815</v>
      </c>
      <c r="USF371" s="297" t="s">
        <v>5815</v>
      </c>
      <c r="USG371" s="297" t="s">
        <v>5815</v>
      </c>
      <c r="USH371" s="297" t="s">
        <v>5815</v>
      </c>
      <c r="USI371" s="297" t="s">
        <v>5815</v>
      </c>
      <c r="USJ371" s="297" t="s">
        <v>5815</v>
      </c>
      <c r="USK371" s="297" t="s">
        <v>5815</v>
      </c>
      <c r="USL371" s="297" t="s">
        <v>5815</v>
      </c>
      <c r="USM371" s="297" t="s">
        <v>5815</v>
      </c>
      <c r="USN371" s="297" t="s">
        <v>5815</v>
      </c>
      <c r="USO371" s="297" t="s">
        <v>5815</v>
      </c>
      <c r="USP371" s="297" t="s">
        <v>5815</v>
      </c>
      <c r="USQ371" s="297" t="s">
        <v>5815</v>
      </c>
      <c r="USR371" s="297" t="s">
        <v>5815</v>
      </c>
      <c r="USS371" s="297" t="s">
        <v>5815</v>
      </c>
      <c r="UST371" s="297" t="s">
        <v>5815</v>
      </c>
      <c r="USU371" s="297" t="s">
        <v>5815</v>
      </c>
      <c r="USV371" s="297" t="s">
        <v>5815</v>
      </c>
      <c r="USW371" s="297" t="s">
        <v>5815</v>
      </c>
      <c r="USX371" s="297" t="s">
        <v>5815</v>
      </c>
      <c r="USY371" s="297" t="s">
        <v>5815</v>
      </c>
      <c r="USZ371" s="297" t="s">
        <v>5815</v>
      </c>
      <c r="UTA371" s="297" t="s">
        <v>5815</v>
      </c>
      <c r="UTB371" s="297" t="s">
        <v>5815</v>
      </c>
      <c r="UTC371" s="297" t="s">
        <v>5815</v>
      </c>
      <c r="UTD371" s="297" t="s">
        <v>5815</v>
      </c>
      <c r="UTE371" s="297" t="s">
        <v>5815</v>
      </c>
      <c r="UTF371" s="297" t="s">
        <v>5815</v>
      </c>
      <c r="UTG371" s="297" t="s">
        <v>5815</v>
      </c>
      <c r="UTH371" s="297" t="s">
        <v>5815</v>
      </c>
      <c r="UTI371" s="297" t="s">
        <v>5815</v>
      </c>
      <c r="UTJ371" s="297" t="s">
        <v>5815</v>
      </c>
      <c r="UTK371" s="297" t="s">
        <v>5815</v>
      </c>
      <c r="UTL371" s="297" t="s">
        <v>5815</v>
      </c>
      <c r="UTM371" s="297" t="s">
        <v>5815</v>
      </c>
      <c r="UTN371" s="297" t="s">
        <v>5815</v>
      </c>
      <c r="UTO371" s="297" t="s">
        <v>5815</v>
      </c>
      <c r="UTP371" s="297" t="s">
        <v>5815</v>
      </c>
      <c r="UTQ371" s="297" t="s">
        <v>5815</v>
      </c>
      <c r="UTR371" s="297" t="s">
        <v>5815</v>
      </c>
      <c r="UTS371" s="297" t="s">
        <v>5815</v>
      </c>
      <c r="UTT371" s="297" t="s">
        <v>5815</v>
      </c>
      <c r="UTU371" s="297" t="s">
        <v>5815</v>
      </c>
      <c r="UTV371" s="297" t="s">
        <v>5815</v>
      </c>
      <c r="UTW371" s="297" t="s">
        <v>5815</v>
      </c>
      <c r="UTX371" s="297" t="s">
        <v>5815</v>
      </c>
      <c r="UTY371" s="297" t="s">
        <v>5815</v>
      </c>
      <c r="UTZ371" s="297" t="s">
        <v>5815</v>
      </c>
      <c r="UUA371" s="297" t="s">
        <v>5815</v>
      </c>
      <c r="UUB371" s="297" t="s">
        <v>5815</v>
      </c>
      <c r="UUC371" s="297" t="s">
        <v>5815</v>
      </c>
      <c r="UUD371" s="297" t="s">
        <v>5815</v>
      </c>
      <c r="UUE371" s="297" t="s">
        <v>5815</v>
      </c>
      <c r="UUF371" s="297" t="s">
        <v>5815</v>
      </c>
      <c r="UUG371" s="297" t="s">
        <v>5815</v>
      </c>
      <c r="UUH371" s="297" t="s">
        <v>5815</v>
      </c>
      <c r="UUI371" s="297" t="s">
        <v>5815</v>
      </c>
      <c r="UUJ371" s="297" t="s">
        <v>5815</v>
      </c>
      <c r="UUK371" s="297" t="s">
        <v>5815</v>
      </c>
      <c r="UUL371" s="297" t="s">
        <v>5815</v>
      </c>
      <c r="UUM371" s="297" t="s">
        <v>5815</v>
      </c>
      <c r="UUN371" s="297" t="s">
        <v>5815</v>
      </c>
      <c r="UUO371" s="297" t="s">
        <v>5815</v>
      </c>
      <c r="UUP371" s="297" t="s">
        <v>5815</v>
      </c>
      <c r="UUQ371" s="297" t="s">
        <v>5815</v>
      </c>
      <c r="UUR371" s="297" t="s">
        <v>5815</v>
      </c>
      <c r="UUS371" s="297" t="s">
        <v>5815</v>
      </c>
      <c r="UUT371" s="297" t="s">
        <v>5815</v>
      </c>
      <c r="UUU371" s="297" t="s">
        <v>5815</v>
      </c>
      <c r="UUV371" s="297" t="s">
        <v>5815</v>
      </c>
      <c r="UUW371" s="297" t="s">
        <v>5815</v>
      </c>
      <c r="UUX371" s="297" t="s">
        <v>5815</v>
      </c>
      <c r="UUY371" s="297" t="s">
        <v>5815</v>
      </c>
      <c r="UUZ371" s="297" t="s">
        <v>5815</v>
      </c>
      <c r="UVA371" s="297" t="s">
        <v>5815</v>
      </c>
      <c r="UVB371" s="297" t="s">
        <v>5815</v>
      </c>
      <c r="UVC371" s="297" t="s">
        <v>5815</v>
      </c>
      <c r="UVD371" s="297" t="s">
        <v>5815</v>
      </c>
      <c r="UVE371" s="297" t="s">
        <v>5815</v>
      </c>
      <c r="UVF371" s="297" t="s">
        <v>5815</v>
      </c>
      <c r="UVG371" s="297" t="s">
        <v>5815</v>
      </c>
      <c r="UVH371" s="297" t="s">
        <v>5815</v>
      </c>
      <c r="UVI371" s="297" t="s">
        <v>5815</v>
      </c>
      <c r="UVJ371" s="297" t="s">
        <v>5815</v>
      </c>
      <c r="UVK371" s="297" t="s">
        <v>5815</v>
      </c>
      <c r="UVL371" s="297" t="s">
        <v>5815</v>
      </c>
      <c r="UVM371" s="297" t="s">
        <v>5815</v>
      </c>
      <c r="UVN371" s="297" t="s">
        <v>5815</v>
      </c>
      <c r="UVO371" s="297" t="s">
        <v>5815</v>
      </c>
      <c r="UVP371" s="297" t="s">
        <v>5815</v>
      </c>
      <c r="UVQ371" s="297" t="s">
        <v>5815</v>
      </c>
      <c r="UVR371" s="297" t="s">
        <v>5815</v>
      </c>
      <c r="UVS371" s="297" t="s">
        <v>5815</v>
      </c>
      <c r="UVT371" s="297" t="s">
        <v>5815</v>
      </c>
      <c r="UVU371" s="297" t="s">
        <v>5815</v>
      </c>
      <c r="UVV371" s="297" t="s">
        <v>5815</v>
      </c>
      <c r="UVW371" s="297" t="s">
        <v>5815</v>
      </c>
      <c r="UVX371" s="297" t="s">
        <v>5815</v>
      </c>
      <c r="UVY371" s="297" t="s">
        <v>5815</v>
      </c>
      <c r="UVZ371" s="297" t="s">
        <v>5815</v>
      </c>
      <c r="UWA371" s="297" t="s">
        <v>5815</v>
      </c>
      <c r="UWB371" s="297" t="s">
        <v>5815</v>
      </c>
      <c r="UWC371" s="297" t="s">
        <v>5815</v>
      </c>
      <c r="UWD371" s="297" t="s">
        <v>5815</v>
      </c>
      <c r="UWE371" s="297" t="s">
        <v>5815</v>
      </c>
      <c r="UWF371" s="297" t="s">
        <v>5815</v>
      </c>
      <c r="UWG371" s="297" t="s">
        <v>5815</v>
      </c>
      <c r="UWH371" s="297" t="s">
        <v>5815</v>
      </c>
      <c r="UWI371" s="297" t="s">
        <v>5815</v>
      </c>
      <c r="UWJ371" s="297" t="s">
        <v>5815</v>
      </c>
      <c r="UWK371" s="297" t="s">
        <v>5815</v>
      </c>
      <c r="UWL371" s="297" t="s">
        <v>5815</v>
      </c>
      <c r="UWM371" s="297" t="s">
        <v>5815</v>
      </c>
      <c r="UWN371" s="297" t="s">
        <v>5815</v>
      </c>
      <c r="UWO371" s="297" t="s">
        <v>5815</v>
      </c>
      <c r="UWP371" s="297" t="s">
        <v>5815</v>
      </c>
      <c r="UWQ371" s="297" t="s">
        <v>5815</v>
      </c>
      <c r="UWR371" s="297" t="s">
        <v>5815</v>
      </c>
      <c r="UWS371" s="297" t="s">
        <v>5815</v>
      </c>
      <c r="UWT371" s="297" t="s">
        <v>5815</v>
      </c>
      <c r="UWU371" s="297" t="s">
        <v>5815</v>
      </c>
      <c r="UWV371" s="297" t="s">
        <v>5815</v>
      </c>
      <c r="UWW371" s="297" t="s">
        <v>5815</v>
      </c>
      <c r="UWX371" s="297" t="s">
        <v>5815</v>
      </c>
      <c r="UWY371" s="297" t="s">
        <v>5815</v>
      </c>
      <c r="UWZ371" s="297" t="s">
        <v>5815</v>
      </c>
      <c r="UXA371" s="297" t="s">
        <v>5815</v>
      </c>
      <c r="UXB371" s="297" t="s">
        <v>5815</v>
      </c>
      <c r="UXC371" s="297" t="s">
        <v>5815</v>
      </c>
      <c r="UXD371" s="297" t="s">
        <v>5815</v>
      </c>
      <c r="UXE371" s="297" t="s">
        <v>5815</v>
      </c>
      <c r="UXF371" s="297" t="s">
        <v>5815</v>
      </c>
      <c r="UXG371" s="297" t="s">
        <v>5815</v>
      </c>
      <c r="UXH371" s="297" t="s">
        <v>5815</v>
      </c>
      <c r="UXI371" s="297" t="s">
        <v>5815</v>
      </c>
      <c r="UXJ371" s="297" t="s">
        <v>5815</v>
      </c>
      <c r="UXK371" s="297" t="s">
        <v>5815</v>
      </c>
      <c r="UXL371" s="297" t="s">
        <v>5815</v>
      </c>
      <c r="UXM371" s="297" t="s">
        <v>5815</v>
      </c>
      <c r="UXN371" s="297" t="s">
        <v>5815</v>
      </c>
      <c r="UXO371" s="297" t="s">
        <v>5815</v>
      </c>
      <c r="UXP371" s="297" t="s">
        <v>5815</v>
      </c>
      <c r="UXQ371" s="297" t="s">
        <v>5815</v>
      </c>
      <c r="UXR371" s="297" t="s">
        <v>5815</v>
      </c>
      <c r="UXS371" s="297" t="s">
        <v>5815</v>
      </c>
      <c r="UXT371" s="297" t="s">
        <v>5815</v>
      </c>
      <c r="UXU371" s="297" t="s">
        <v>5815</v>
      </c>
      <c r="UXV371" s="297" t="s">
        <v>5815</v>
      </c>
      <c r="UXW371" s="297" t="s">
        <v>5815</v>
      </c>
      <c r="UXX371" s="297" t="s">
        <v>5815</v>
      </c>
      <c r="UXY371" s="297" t="s">
        <v>5815</v>
      </c>
      <c r="UXZ371" s="297" t="s">
        <v>5815</v>
      </c>
      <c r="UYA371" s="297" t="s">
        <v>5815</v>
      </c>
      <c r="UYB371" s="297" t="s">
        <v>5815</v>
      </c>
      <c r="UYC371" s="297" t="s">
        <v>5815</v>
      </c>
      <c r="UYD371" s="297" t="s">
        <v>5815</v>
      </c>
      <c r="UYE371" s="297" t="s">
        <v>5815</v>
      </c>
      <c r="UYF371" s="297" t="s">
        <v>5815</v>
      </c>
      <c r="UYG371" s="297" t="s">
        <v>5815</v>
      </c>
      <c r="UYH371" s="297" t="s">
        <v>5815</v>
      </c>
      <c r="UYI371" s="297" t="s">
        <v>5815</v>
      </c>
      <c r="UYJ371" s="297" t="s">
        <v>5815</v>
      </c>
      <c r="UYK371" s="297" t="s">
        <v>5815</v>
      </c>
      <c r="UYL371" s="297" t="s">
        <v>5815</v>
      </c>
      <c r="UYM371" s="297" t="s">
        <v>5815</v>
      </c>
      <c r="UYN371" s="297" t="s">
        <v>5815</v>
      </c>
      <c r="UYO371" s="297" t="s">
        <v>5815</v>
      </c>
      <c r="UYP371" s="297" t="s">
        <v>5815</v>
      </c>
      <c r="UYQ371" s="297" t="s">
        <v>5815</v>
      </c>
      <c r="UYR371" s="297" t="s">
        <v>5815</v>
      </c>
      <c r="UYS371" s="297" t="s">
        <v>5815</v>
      </c>
      <c r="UYT371" s="297" t="s">
        <v>5815</v>
      </c>
      <c r="UYU371" s="297" t="s">
        <v>5815</v>
      </c>
      <c r="UYV371" s="297" t="s">
        <v>5815</v>
      </c>
      <c r="UYW371" s="297" t="s">
        <v>5815</v>
      </c>
      <c r="UYX371" s="297" t="s">
        <v>5815</v>
      </c>
      <c r="UYY371" s="297" t="s">
        <v>5815</v>
      </c>
      <c r="UYZ371" s="297" t="s">
        <v>5815</v>
      </c>
      <c r="UZA371" s="297" t="s">
        <v>5815</v>
      </c>
      <c r="UZB371" s="297" t="s">
        <v>5815</v>
      </c>
      <c r="UZC371" s="297" t="s">
        <v>5815</v>
      </c>
      <c r="UZD371" s="297" t="s">
        <v>5815</v>
      </c>
      <c r="UZE371" s="297" t="s">
        <v>5815</v>
      </c>
      <c r="UZF371" s="297" t="s">
        <v>5815</v>
      </c>
      <c r="UZG371" s="297" t="s">
        <v>5815</v>
      </c>
      <c r="UZH371" s="297" t="s">
        <v>5815</v>
      </c>
      <c r="UZI371" s="297" t="s">
        <v>5815</v>
      </c>
      <c r="UZJ371" s="297" t="s">
        <v>5815</v>
      </c>
      <c r="UZK371" s="297" t="s">
        <v>5815</v>
      </c>
      <c r="UZL371" s="297" t="s">
        <v>5815</v>
      </c>
      <c r="UZM371" s="297" t="s">
        <v>5815</v>
      </c>
      <c r="UZN371" s="297" t="s">
        <v>5815</v>
      </c>
      <c r="UZO371" s="297" t="s">
        <v>5815</v>
      </c>
      <c r="UZP371" s="297" t="s">
        <v>5815</v>
      </c>
      <c r="UZQ371" s="297" t="s">
        <v>5815</v>
      </c>
      <c r="UZR371" s="297" t="s">
        <v>5815</v>
      </c>
      <c r="UZS371" s="297" t="s">
        <v>5815</v>
      </c>
      <c r="UZT371" s="297" t="s">
        <v>5815</v>
      </c>
      <c r="UZU371" s="297" t="s">
        <v>5815</v>
      </c>
      <c r="UZV371" s="297" t="s">
        <v>5815</v>
      </c>
      <c r="UZW371" s="297" t="s">
        <v>5815</v>
      </c>
      <c r="UZX371" s="297" t="s">
        <v>5815</v>
      </c>
      <c r="UZY371" s="297" t="s">
        <v>5815</v>
      </c>
      <c r="UZZ371" s="297" t="s">
        <v>5815</v>
      </c>
      <c r="VAA371" s="297" t="s">
        <v>5815</v>
      </c>
      <c r="VAB371" s="297" t="s">
        <v>5815</v>
      </c>
      <c r="VAC371" s="297" t="s">
        <v>5815</v>
      </c>
      <c r="VAD371" s="297" t="s">
        <v>5815</v>
      </c>
      <c r="VAE371" s="297" t="s">
        <v>5815</v>
      </c>
      <c r="VAF371" s="297" t="s">
        <v>5815</v>
      </c>
      <c r="VAG371" s="297" t="s">
        <v>5815</v>
      </c>
      <c r="VAH371" s="297" t="s">
        <v>5815</v>
      </c>
      <c r="VAI371" s="297" t="s">
        <v>5815</v>
      </c>
      <c r="VAJ371" s="297" t="s">
        <v>5815</v>
      </c>
      <c r="VAK371" s="297" t="s">
        <v>5815</v>
      </c>
      <c r="VAL371" s="297" t="s">
        <v>5815</v>
      </c>
      <c r="VAM371" s="297" t="s">
        <v>5815</v>
      </c>
      <c r="VAN371" s="297" t="s">
        <v>5815</v>
      </c>
      <c r="VAO371" s="297" t="s">
        <v>5815</v>
      </c>
      <c r="VAP371" s="297" t="s">
        <v>5815</v>
      </c>
      <c r="VAQ371" s="297" t="s">
        <v>5815</v>
      </c>
      <c r="VAR371" s="297" t="s">
        <v>5815</v>
      </c>
      <c r="VAS371" s="297" t="s">
        <v>5815</v>
      </c>
      <c r="VAT371" s="297" t="s">
        <v>5815</v>
      </c>
      <c r="VAU371" s="297" t="s">
        <v>5815</v>
      </c>
      <c r="VAV371" s="297" t="s">
        <v>5815</v>
      </c>
      <c r="VAW371" s="297" t="s">
        <v>5815</v>
      </c>
      <c r="VAX371" s="297" t="s">
        <v>5815</v>
      </c>
      <c r="VAY371" s="297" t="s">
        <v>5815</v>
      </c>
      <c r="VAZ371" s="297" t="s">
        <v>5815</v>
      </c>
      <c r="VBA371" s="297" t="s">
        <v>5815</v>
      </c>
      <c r="VBB371" s="297" t="s">
        <v>5815</v>
      </c>
      <c r="VBC371" s="297" t="s">
        <v>5815</v>
      </c>
      <c r="VBD371" s="297" t="s">
        <v>5815</v>
      </c>
      <c r="VBE371" s="297" t="s">
        <v>5815</v>
      </c>
      <c r="VBF371" s="297" t="s">
        <v>5815</v>
      </c>
      <c r="VBG371" s="297" t="s">
        <v>5815</v>
      </c>
      <c r="VBH371" s="297" t="s">
        <v>5815</v>
      </c>
      <c r="VBI371" s="297" t="s">
        <v>5815</v>
      </c>
      <c r="VBJ371" s="297" t="s">
        <v>5815</v>
      </c>
      <c r="VBK371" s="297" t="s">
        <v>5815</v>
      </c>
      <c r="VBL371" s="297" t="s">
        <v>5815</v>
      </c>
      <c r="VBM371" s="297" t="s">
        <v>5815</v>
      </c>
      <c r="VBN371" s="297" t="s">
        <v>5815</v>
      </c>
      <c r="VBO371" s="297" t="s">
        <v>5815</v>
      </c>
      <c r="VBP371" s="297" t="s">
        <v>5815</v>
      </c>
      <c r="VBQ371" s="297" t="s">
        <v>5815</v>
      </c>
      <c r="VBR371" s="297" t="s">
        <v>5815</v>
      </c>
      <c r="VBS371" s="297" t="s">
        <v>5815</v>
      </c>
      <c r="VBT371" s="297" t="s">
        <v>5815</v>
      </c>
      <c r="VBU371" s="297" t="s">
        <v>5815</v>
      </c>
      <c r="VBV371" s="297" t="s">
        <v>5815</v>
      </c>
      <c r="VBW371" s="297" t="s">
        <v>5815</v>
      </c>
      <c r="VBX371" s="297" t="s">
        <v>5815</v>
      </c>
      <c r="VBY371" s="297" t="s">
        <v>5815</v>
      </c>
      <c r="VBZ371" s="297" t="s">
        <v>5815</v>
      </c>
      <c r="VCA371" s="297" t="s">
        <v>5815</v>
      </c>
      <c r="VCB371" s="297" t="s">
        <v>5815</v>
      </c>
      <c r="VCC371" s="297" t="s">
        <v>5815</v>
      </c>
      <c r="VCD371" s="297" t="s">
        <v>5815</v>
      </c>
      <c r="VCE371" s="297" t="s">
        <v>5815</v>
      </c>
      <c r="VCF371" s="297" t="s">
        <v>5815</v>
      </c>
      <c r="VCG371" s="297" t="s">
        <v>5815</v>
      </c>
      <c r="VCH371" s="297" t="s">
        <v>5815</v>
      </c>
      <c r="VCI371" s="297" t="s">
        <v>5815</v>
      </c>
      <c r="VCJ371" s="297" t="s">
        <v>5815</v>
      </c>
      <c r="VCK371" s="297" t="s">
        <v>5815</v>
      </c>
      <c r="VCL371" s="297" t="s">
        <v>5815</v>
      </c>
      <c r="VCM371" s="297" t="s">
        <v>5815</v>
      </c>
      <c r="VCN371" s="297" t="s">
        <v>5815</v>
      </c>
      <c r="VCO371" s="297" t="s">
        <v>5815</v>
      </c>
      <c r="VCP371" s="297" t="s">
        <v>5815</v>
      </c>
      <c r="VCQ371" s="297" t="s">
        <v>5815</v>
      </c>
      <c r="VCR371" s="297" t="s">
        <v>5815</v>
      </c>
      <c r="VCS371" s="297" t="s">
        <v>5815</v>
      </c>
      <c r="VCT371" s="297" t="s">
        <v>5815</v>
      </c>
      <c r="VCU371" s="297" t="s">
        <v>5815</v>
      </c>
      <c r="VCV371" s="297" t="s">
        <v>5815</v>
      </c>
      <c r="VCW371" s="297" t="s">
        <v>5815</v>
      </c>
      <c r="VCX371" s="297" t="s">
        <v>5815</v>
      </c>
      <c r="VCY371" s="297" t="s">
        <v>5815</v>
      </c>
      <c r="VCZ371" s="297" t="s">
        <v>5815</v>
      </c>
      <c r="VDA371" s="297" t="s">
        <v>5815</v>
      </c>
      <c r="VDB371" s="297" t="s">
        <v>5815</v>
      </c>
      <c r="VDC371" s="297" t="s">
        <v>5815</v>
      </c>
      <c r="VDD371" s="297" t="s">
        <v>5815</v>
      </c>
      <c r="VDE371" s="297" t="s">
        <v>5815</v>
      </c>
      <c r="VDF371" s="297" t="s">
        <v>5815</v>
      </c>
      <c r="VDG371" s="297" t="s">
        <v>5815</v>
      </c>
      <c r="VDH371" s="297" t="s">
        <v>5815</v>
      </c>
      <c r="VDI371" s="297" t="s">
        <v>5815</v>
      </c>
      <c r="VDJ371" s="297" t="s">
        <v>5815</v>
      </c>
      <c r="VDK371" s="297" t="s">
        <v>5815</v>
      </c>
      <c r="VDL371" s="297" t="s">
        <v>5815</v>
      </c>
      <c r="VDM371" s="297" t="s">
        <v>5815</v>
      </c>
      <c r="VDN371" s="297" t="s">
        <v>5815</v>
      </c>
      <c r="VDO371" s="297" t="s">
        <v>5815</v>
      </c>
      <c r="VDP371" s="297" t="s">
        <v>5815</v>
      </c>
      <c r="VDQ371" s="297" t="s">
        <v>5815</v>
      </c>
      <c r="VDR371" s="297" t="s">
        <v>5815</v>
      </c>
      <c r="VDS371" s="297" t="s">
        <v>5815</v>
      </c>
      <c r="VDT371" s="297" t="s">
        <v>5815</v>
      </c>
      <c r="VDU371" s="297" t="s">
        <v>5815</v>
      </c>
      <c r="VDV371" s="297" t="s">
        <v>5815</v>
      </c>
      <c r="VDW371" s="297" t="s">
        <v>5815</v>
      </c>
      <c r="VDX371" s="297" t="s">
        <v>5815</v>
      </c>
      <c r="VDY371" s="297" t="s">
        <v>5815</v>
      </c>
      <c r="VDZ371" s="297" t="s">
        <v>5815</v>
      </c>
      <c r="VEA371" s="297" t="s">
        <v>5815</v>
      </c>
      <c r="VEB371" s="297" t="s">
        <v>5815</v>
      </c>
      <c r="VEC371" s="297" t="s">
        <v>5815</v>
      </c>
      <c r="VED371" s="297" t="s">
        <v>5815</v>
      </c>
      <c r="VEE371" s="297" t="s">
        <v>5815</v>
      </c>
      <c r="VEF371" s="297" t="s">
        <v>5815</v>
      </c>
      <c r="VEG371" s="297" t="s">
        <v>5815</v>
      </c>
      <c r="VEH371" s="297" t="s">
        <v>5815</v>
      </c>
      <c r="VEI371" s="297" t="s">
        <v>5815</v>
      </c>
      <c r="VEJ371" s="297" t="s">
        <v>5815</v>
      </c>
      <c r="VEK371" s="297" t="s">
        <v>5815</v>
      </c>
      <c r="VEL371" s="297" t="s">
        <v>5815</v>
      </c>
      <c r="VEM371" s="297" t="s">
        <v>5815</v>
      </c>
      <c r="VEN371" s="297" t="s">
        <v>5815</v>
      </c>
      <c r="VEO371" s="297" t="s">
        <v>5815</v>
      </c>
      <c r="VEP371" s="297" t="s">
        <v>5815</v>
      </c>
      <c r="VEQ371" s="297" t="s">
        <v>5815</v>
      </c>
      <c r="VER371" s="297" t="s">
        <v>5815</v>
      </c>
      <c r="VES371" s="297" t="s">
        <v>5815</v>
      </c>
      <c r="VET371" s="297" t="s">
        <v>5815</v>
      </c>
      <c r="VEU371" s="297" t="s">
        <v>5815</v>
      </c>
      <c r="VEV371" s="297" t="s">
        <v>5815</v>
      </c>
      <c r="VEW371" s="297" t="s">
        <v>5815</v>
      </c>
      <c r="VEX371" s="297" t="s">
        <v>5815</v>
      </c>
      <c r="VEY371" s="297" t="s">
        <v>5815</v>
      </c>
      <c r="VEZ371" s="297" t="s">
        <v>5815</v>
      </c>
      <c r="VFA371" s="297" t="s">
        <v>5815</v>
      </c>
      <c r="VFB371" s="297" t="s">
        <v>5815</v>
      </c>
      <c r="VFC371" s="297" t="s">
        <v>5815</v>
      </c>
      <c r="VFD371" s="297" t="s">
        <v>5815</v>
      </c>
      <c r="VFE371" s="297" t="s">
        <v>5815</v>
      </c>
      <c r="VFF371" s="297" t="s">
        <v>5815</v>
      </c>
      <c r="VFG371" s="297" t="s">
        <v>5815</v>
      </c>
      <c r="VFH371" s="297" t="s">
        <v>5815</v>
      </c>
      <c r="VFI371" s="297" t="s">
        <v>5815</v>
      </c>
      <c r="VFJ371" s="297" t="s">
        <v>5815</v>
      </c>
      <c r="VFK371" s="297" t="s">
        <v>5815</v>
      </c>
      <c r="VFL371" s="297" t="s">
        <v>5815</v>
      </c>
      <c r="VFM371" s="297" t="s">
        <v>5815</v>
      </c>
      <c r="VFN371" s="297" t="s">
        <v>5815</v>
      </c>
      <c r="VFO371" s="297" t="s">
        <v>5815</v>
      </c>
      <c r="VFP371" s="297" t="s">
        <v>5815</v>
      </c>
      <c r="VFQ371" s="297" t="s">
        <v>5815</v>
      </c>
      <c r="VFR371" s="297" t="s">
        <v>5815</v>
      </c>
      <c r="VFS371" s="297" t="s">
        <v>5815</v>
      </c>
      <c r="VFT371" s="297" t="s">
        <v>5815</v>
      </c>
      <c r="VFU371" s="297" t="s">
        <v>5815</v>
      </c>
      <c r="VFV371" s="297" t="s">
        <v>5815</v>
      </c>
      <c r="VFW371" s="297" t="s">
        <v>5815</v>
      </c>
      <c r="VFX371" s="297" t="s">
        <v>5815</v>
      </c>
      <c r="VFY371" s="297" t="s">
        <v>5815</v>
      </c>
      <c r="VFZ371" s="297" t="s">
        <v>5815</v>
      </c>
      <c r="VGA371" s="297" t="s">
        <v>5815</v>
      </c>
      <c r="VGB371" s="297" t="s">
        <v>5815</v>
      </c>
      <c r="VGC371" s="297" t="s">
        <v>5815</v>
      </c>
      <c r="VGD371" s="297" t="s">
        <v>5815</v>
      </c>
      <c r="VGE371" s="297" t="s">
        <v>5815</v>
      </c>
      <c r="VGF371" s="297" t="s">
        <v>5815</v>
      </c>
      <c r="VGG371" s="297" t="s">
        <v>5815</v>
      </c>
      <c r="VGH371" s="297" t="s">
        <v>5815</v>
      </c>
      <c r="VGI371" s="297" t="s">
        <v>5815</v>
      </c>
      <c r="VGJ371" s="297" t="s">
        <v>5815</v>
      </c>
      <c r="VGK371" s="297" t="s">
        <v>5815</v>
      </c>
      <c r="VGL371" s="297" t="s">
        <v>5815</v>
      </c>
      <c r="VGM371" s="297" t="s">
        <v>5815</v>
      </c>
      <c r="VGN371" s="297" t="s">
        <v>5815</v>
      </c>
      <c r="VGO371" s="297" t="s">
        <v>5815</v>
      </c>
      <c r="VGP371" s="297" t="s">
        <v>5815</v>
      </c>
      <c r="VGQ371" s="297" t="s">
        <v>5815</v>
      </c>
      <c r="VGR371" s="297" t="s">
        <v>5815</v>
      </c>
      <c r="VGS371" s="297" t="s">
        <v>5815</v>
      </c>
      <c r="VGT371" s="297" t="s">
        <v>5815</v>
      </c>
      <c r="VGU371" s="297" t="s">
        <v>5815</v>
      </c>
      <c r="VGV371" s="297" t="s">
        <v>5815</v>
      </c>
      <c r="VGW371" s="297" t="s">
        <v>5815</v>
      </c>
      <c r="VGX371" s="297" t="s">
        <v>5815</v>
      </c>
      <c r="VGY371" s="297" t="s">
        <v>5815</v>
      </c>
      <c r="VGZ371" s="297" t="s">
        <v>5815</v>
      </c>
      <c r="VHA371" s="297" t="s">
        <v>5815</v>
      </c>
      <c r="VHB371" s="297" t="s">
        <v>5815</v>
      </c>
      <c r="VHC371" s="297" t="s">
        <v>5815</v>
      </c>
      <c r="VHD371" s="297" t="s">
        <v>5815</v>
      </c>
      <c r="VHE371" s="297" t="s">
        <v>5815</v>
      </c>
      <c r="VHF371" s="297" t="s">
        <v>5815</v>
      </c>
      <c r="VHG371" s="297" t="s">
        <v>5815</v>
      </c>
      <c r="VHH371" s="297" t="s">
        <v>5815</v>
      </c>
      <c r="VHI371" s="297" t="s">
        <v>5815</v>
      </c>
      <c r="VHJ371" s="297" t="s">
        <v>5815</v>
      </c>
      <c r="VHK371" s="297" t="s">
        <v>5815</v>
      </c>
      <c r="VHL371" s="297" t="s">
        <v>5815</v>
      </c>
      <c r="VHM371" s="297" t="s">
        <v>5815</v>
      </c>
      <c r="VHN371" s="297" t="s">
        <v>5815</v>
      </c>
      <c r="VHO371" s="297" t="s">
        <v>5815</v>
      </c>
      <c r="VHP371" s="297" t="s">
        <v>5815</v>
      </c>
      <c r="VHQ371" s="297" t="s">
        <v>5815</v>
      </c>
      <c r="VHR371" s="297" t="s">
        <v>5815</v>
      </c>
      <c r="VHS371" s="297" t="s">
        <v>5815</v>
      </c>
      <c r="VHT371" s="297" t="s">
        <v>5815</v>
      </c>
      <c r="VHU371" s="297" t="s">
        <v>5815</v>
      </c>
      <c r="VHV371" s="297" t="s">
        <v>5815</v>
      </c>
      <c r="VHW371" s="297" t="s">
        <v>5815</v>
      </c>
      <c r="VHX371" s="297" t="s">
        <v>5815</v>
      </c>
      <c r="VHY371" s="297" t="s">
        <v>5815</v>
      </c>
      <c r="VHZ371" s="297" t="s">
        <v>5815</v>
      </c>
      <c r="VIA371" s="297" t="s">
        <v>5815</v>
      </c>
      <c r="VIB371" s="297" t="s">
        <v>5815</v>
      </c>
      <c r="VIC371" s="297" t="s">
        <v>5815</v>
      </c>
      <c r="VID371" s="297" t="s">
        <v>5815</v>
      </c>
      <c r="VIE371" s="297" t="s">
        <v>5815</v>
      </c>
      <c r="VIF371" s="297" t="s">
        <v>5815</v>
      </c>
      <c r="VIG371" s="297" t="s">
        <v>5815</v>
      </c>
      <c r="VIH371" s="297" t="s">
        <v>5815</v>
      </c>
      <c r="VII371" s="297" t="s">
        <v>5815</v>
      </c>
      <c r="VIJ371" s="297" t="s">
        <v>5815</v>
      </c>
      <c r="VIK371" s="297" t="s">
        <v>5815</v>
      </c>
      <c r="VIL371" s="297" t="s">
        <v>5815</v>
      </c>
      <c r="VIM371" s="297" t="s">
        <v>5815</v>
      </c>
      <c r="VIN371" s="297" t="s">
        <v>5815</v>
      </c>
      <c r="VIO371" s="297" t="s">
        <v>5815</v>
      </c>
      <c r="VIP371" s="297" t="s">
        <v>5815</v>
      </c>
      <c r="VIQ371" s="297" t="s">
        <v>5815</v>
      </c>
      <c r="VIR371" s="297" t="s">
        <v>5815</v>
      </c>
      <c r="VIS371" s="297" t="s">
        <v>5815</v>
      </c>
      <c r="VIT371" s="297" t="s">
        <v>5815</v>
      </c>
      <c r="VIU371" s="297" t="s">
        <v>5815</v>
      </c>
      <c r="VIV371" s="297" t="s">
        <v>5815</v>
      </c>
      <c r="VIW371" s="297" t="s">
        <v>5815</v>
      </c>
      <c r="VIX371" s="297" t="s">
        <v>5815</v>
      </c>
      <c r="VIY371" s="297" t="s">
        <v>5815</v>
      </c>
      <c r="VIZ371" s="297" t="s">
        <v>5815</v>
      </c>
      <c r="VJA371" s="297" t="s">
        <v>5815</v>
      </c>
      <c r="VJB371" s="297" t="s">
        <v>5815</v>
      </c>
      <c r="VJC371" s="297" t="s">
        <v>5815</v>
      </c>
      <c r="VJD371" s="297" t="s">
        <v>5815</v>
      </c>
      <c r="VJE371" s="297" t="s">
        <v>5815</v>
      </c>
      <c r="VJF371" s="297" t="s">
        <v>5815</v>
      </c>
      <c r="VJG371" s="297" t="s">
        <v>5815</v>
      </c>
      <c r="VJH371" s="297" t="s">
        <v>5815</v>
      </c>
      <c r="VJI371" s="297" t="s">
        <v>5815</v>
      </c>
      <c r="VJJ371" s="297" t="s">
        <v>5815</v>
      </c>
      <c r="VJK371" s="297" t="s">
        <v>5815</v>
      </c>
      <c r="VJL371" s="297" t="s">
        <v>5815</v>
      </c>
      <c r="VJM371" s="297" t="s">
        <v>5815</v>
      </c>
      <c r="VJN371" s="297" t="s">
        <v>5815</v>
      </c>
      <c r="VJO371" s="297" t="s">
        <v>5815</v>
      </c>
      <c r="VJP371" s="297" t="s">
        <v>5815</v>
      </c>
      <c r="VJQ371" s="297" t="s">
        <v>5815</v>
      </c>
      <c r="VJR371" s="297" t="s">
        <v>5815</v>
      </c>
      <c r="VJS371" s="297" t="s">
        <v>5815</v>
      </c>
      <c r="VJT371" s="297" t="s">
        <v>5815</v>
      </c>
      <c r="VJU371" s="297" t="s">
        <v>5815</v>
      </c>
      <c r="VJV371" s="297" t="s">
        <v>5815</v>
      </c>
      <c r="VJW371" s="297" t="s">
        <v>5815</v>
      </c>
      <c r="VJX371" s="297" t="s">
        <v>5815</v>
      </c>
      <c r="VJY371" s="297" t="s">
        <v>5815</v>
      </c>
      <c r="VJZ371" s="297" t="s">
        <v>5815</v>
      </c>
      <c r="VKA371" s="297" t="s">
        <v>5815</v>
      </c>
      <c r="VKB371" s="297" t="s">
        <v>5815</v>
      </c>
      <c r="VKC371" s="297" t="s">
        <v>5815</v>
      </c>
      <c r="VKD371" s="297" t="s">
        <v>5815</v>
      </c>
      <c r="VKE371" s="297" t="s">
        <v>5815</v>
      </c>
      <c r="VKF371" s="297" t="s">
        <v>5815</v>
      </c>
      <c r="VKG371" s="297" t="s">
        <v>5815</v>
      </c>
      <c r="VKH371" s="297" t="s">
        <v>5815</v>
      </c>
      <c r="VKI371" s="297" t="s">
        <v>5815</v>
      </c>
      <c r="VKJ371" s="297" t="s">
        <v>5815</v>
      </c>
      <c r="VKK371" s="297" t="s">
        <v>5815</v>
      </c>
      <c r="VKL371" s="297" t="s">
        <v>5815</v>
      </c>
      <c r="VKM371" s="297" t="s">
        <v>5815</v>
      </c>
      <c r="VKN371" s="297" t="s">
        <v>5815</v>
      </c>
      <c r="VKO371" s="297" t="s">
        <v>5815</v>
      </c>
      <c r="VKP371" s="297" t="s">
        <v>5815</v>
      </c>
      <c r="VKQ371" s="297" t="s">
        <v>5815</v>
      </c>
      <c r="VKR371" s="297" t="s">
        <v>5815</v>
      </c>
      <c r="VKS371" s="297" t="s">
        <v>5815</v>
      </c>
      <c r="VKT371" s="297" t="s">
        <v>5815</v>
      </c>
      <c r="VKU371" s="297" t="s">
        <v>5815</v>
      </c>
      <c r="VKV371" s="297" t="s">
        <v>5815</v>
      </c>
      <c r="VKW371" s="297" t="s">
        <v>5815</v>
      </c>
      <c r="VKX371" s="297" t="s">
        <v>5815</v>
      </c>
      <c r="VKY371" s="297" t="s">
        <v>5815</v>
      </c>
      <c r="VKZ371" s="297" t="s">
        <v>5815</v>
      </c>
      <c r="VLA371" s="297" t="s">
        <v>5815</v>
      </c>
      <c r="VLB371" s="297" t="s">
        <v>5815</v>
      </c>
      <c r="VLC371" s="297" t="s">
        <v>5815</v>
      </c>
      <c r="VLD371" s="297" t="s">
        <v>5815</v>
      </c>
      <c r="VLE371" s="297" t="s">
        <v>5815</v>
      </c>
      <c r="VLF371" s="297" t="s">
        <v>5815</v>
      </c>
      <c r="VLG371" s="297" t="s">
        <v>5815</v>
      </c>
      <c r="VLH371" s="297" t="s">
        <v>5815</v>
      </c>
      <c r="VLI371" s="297" t="s">
        <v>5815</v>
      </c>
      <c r="VLJ371" s="297" t="s">
        <v>5815</v>
      </c>
      <c r="VLK371" s="297" t="s">
        <v>5815</v>
      </c>
      <c r="VLL371" s="297" t="s">
        <v>5815</v>
      </c>
      <c r="VLM371" s="297" t="s">
        <v>5815</v>
      </c>
      <c r="VLN371" s="297" t="s">
        <v>5815</v>
      </c>
      <c r="VLO371" s="297" t="s">
        <v>5815</v>
      </c>
      <c r="VLP371" s="297" t="s">
        <v>5815</v>
      </c>
      <c r="VLQ371" s="297" t="s">
        <v>5815</v>
      </c>
      <c r="VLR371" s="297" t="s">
        <v>5815</v>
      </c>
      <c r="VLS371" s="297" t="s">
        <v>5815</v>
      </c>
      <c r="VLT371" s="297" t="s">
        <v>5815</v>
      </c>
      <c r="VLU371" s="297" t="s">
        <v>5815</v>
      </c>
      <c r="VLV371" s="297" t="s">
        <v>5815</v>
      </c>
      <c r="VLW371" s="297" t="s">
        <v>5815</v>
      </c>
      <c r="VLX371" s="297" t="s">
        <v>5815</v>
      </c>
      <c r="VLY371" s="297" t="s">
        <v>5815</v>
      </c>
      <c r="VLZ371" s="297" t="s">
        <v>5815</v>
      </c>
      <c r="VMA371" s="297" t="s">
        <v>5815</v>
      </c>
      <c r="VMB371" s="297" t="s">
        <v>5815</v>
      </c>
      <c r="VMC371" s="297" t="s">
        <v>5815</v>
      </c>
      <c r="VMD371" s="297" t="s">
        <v>5815</v>
      </c>
      <c r="VME371" s="297" t="s">
        <v>5815</v>
      </c>
      <c r="VMF371" s="297" t="s">
        <v>5815</v>
      </c>
      <c r="VMG371" s="297" t="s">
        <v>5815</v>
      </c>
      <c r="VMH371" s="297" t="s">
        <v>5815</v>
      </c>
      <c r="VMI371" s="297" t="s">
        <v>5815</v>
      </c>
      <c r="VMJ371" s="297" t="s">
        <v>5815</v>
      </c>
      <c r="VMK371" s="297" t="s">
        <v>5815</v>
      </c>
      <c r="VML371" s="297" t="s">
        <v>5815</v>
      </c>
      <c r="VMM371" s="297" t="s">
        <v>5815</v>
      </c>
      <c r="VMN371" s="297" t="s">
        <v>5815</v>
      </c>
      <c r="VMO371" s="297" t="s">
        <v>5815</v>
      </c>
      <c r="VMP371" s="297" t="s">
        <v>5815</v>
      </c>
      <c r="VMQ371" s="297" t="s">
        <v>5815</v>
      </c>
      <c r="VMR371" s="297" t="s">
        <v>5815</v>
      </c>
      <c r="VMS371" s="297" t="s">
        <v>5815</v>
      </c>
      <c r="VMT371" s="297" t="s">
        <v>5815</v>
      </c>
      <c r="VMU371" s="297" t="s">
        <v>5815</v>
      </c>
      <c r="VMV371" s="297" t="s">
        <v>5815</v>
      </c>
      <c r="VMW371" s="297" t="s">
        <v>5815</v>
      </c>
      <c r="VMX371" s="297" t="s">
        <v>5815</v>
      </c>
      <c r="VMY371" s="297" t="s">
        <v>5815</v>
      </c>
      <c r="VMZ371" s="297" t="s">
        <v>5815</v>
      </c>
      <c r="VNA371" s="297" t="s">
        <v>5815</v>
      </c>
      <c r="VNB371" s="297" t="s">
        <v>5815</v>
      </c>
      <c r="VNC371" s="297" t="s">
        <v>5815</v>
      </c>
      <c r="VND371" s="297" t="s">
        <v>5815</v>
      </c>
      <c r="VNE371" s="297" t="s">
        <v>5815</v>
      </c>
      <c r="VNF371" s="297" t="s">
        <v>5815</v>
      </c>
      <c r="VNG371" s="297" t="s">
        <v>5815</v>
      </c>
      <c r="VNH371" s="297" t="s">
        <v>5815</v>
      </c>
      <c r="VNI371" s="297" t="s">
        <v>5815</v>
      </c>
      <c r="VNJ371" s="297" t="s">
        <v>5815</v>
      </c>
      <c r="VNK371" s="297" t="s">
        <v>5815</v>
      </c>
      <c r="VNL371" s="297" t="s">
        <v>5815</v>
      </c>
      <c r="VNM371" s="297" t="s">
        <v>5815</v>
      </c>
      <c r="VNN371" s="297" t="s">
        <v>5815</v>
      </c>
      <c r="VNO371" s="297" t="s">
        <v>5815</v>
      </c>
      <c r="VNP371" s="297" t="s">
        <v>5815</v>
      </c>
      <c r="VNQ371" s="297" t="s">
        <v>5815</v>
      </c>
      <c r="VNR371" s="297" t="s">
        <v>5815</v>
      </c>
      <c r="VNS371" s="297" t="s">
        <v>5815</v>
      </c>
      <c r="VNT371" s="297" t="s">
        <v>5815</v>
      </c>
      <c r="VNU371" s="297" t="s">
        <v>5815</v>
      </c>
      <c r="VNV371" s="297" t="s">
        <v>5815</v>
      </c>
      <c r="VNW371" s="297" t="s">
        <v>5815</v>
      </c>
      <c r="VNX371" s="297" t="s">
        <v>5815</v>
      </c>
      <c r="VNY371" s="297" t="s">
        <v>5815</v>
      </c>
      <c r="VNZ371" s="297" t="s">
        <v>5815</v>
      </c>
      <c r="VOA371" s="297" t="s">
        <v>5815</v>
      </c>
      <c r="VOB371" s="297" t="s">
        <v>5815</v>
      </c>
      <c r="VOC371" s="297" t="s">
        <v>5815</v>
      </c>
      <c r="VOD371" s="297" t="s">
        <v>5815</v>
      </c>
      <c r="VOE371" s="297" t="s">
        <v>5815</v>
      </c>
      <c r="VOF371" s="297" t="s">
        <v>5815</v>
      </c>
      <c r="VOG371" s="297" t="s">
        <v>5815</v>
      </c>
      <c r="VOH371" s="297" t="s">
        <v>5815</v>
      </c>
      <c r="VOI371" s="297" t="s">
        <v>5815</v>
      </c>
      <c r="VOJ371" s="297" t="s">
        <v>5815</v>
      </c>
      <c r="VOK371" s="297" t="s">
        <v>5815</v>
      </c>
      <c r="VOL371" s="297" t="s">
        <v>5815</v>
      </c>
      <c r="VOM371" s="297" t="s">
        <v>5815</v>
      </c>
      <c r="VON371" s="297" t="s">
        <v>5815</v>
      </c>
      <c r="VOO371" s="297" t="s">
        <v>5815</v>
      </c>
      <c r="VOP371" s="297" t="s">
        <v>5815</v>
      </c>
      <c r="VOQ371" s="297" t="s">
        <v>5815</v>
      </c>
      <c r="VOR371" s="297" t="s">
        <v>5815</v>
      </c>
      <c r="VOS371" s="297" t="s">
        <v>5815</v>
      </c>
      <c r="VOT371" s="297" t="s">
        <v>5815</v>
      </c>
      <c r="VOU371" s="297" t="s">
        <v>5815</v>
      </c>
      <c r="VOV371" s="297" t="s">
        <v>5815</v>
      </c>
      <c r="VOW371" s="297" t="s">
        <v>5815</v>
      </c>
      <c r="VOX371" s="297" t="s">
        <v>5815</v>
      </c>
      <c r="VOY371" s="297" t="s">
        <v>5815</v>
      </c>
      <c r="VOZ371" s="297" t="s">
        <v>5815</v>
      </c>
      <c r="VPA371" s="297" t="s">
        <v>5815</v>
      </c>
      <c r="VPB371" s="297" t="s">
        <v>5815</v>
      </c>
      <c r="VPC371" s="297" t="s">
        <v>5815</v>
      </c>
      <c r="VPD371" s="297" t="s">
        <v>5815</v>
      </c>
      <c r="VPE371" s="297" t="s">
        <v>5815</v>
      </c>
      <c r="VPF371" s="297" t="s">
        <v>5815</v>
      </c>
      <c r="VPG371" s="297" t="s">
        <v>5815</v>
      </c>
      <c r="VPH371" s="297" t="s">
        <v>5815</v>
      </c>
      <c r="VPI371" s="297" t="s">
        <v>5815</v>
      </c>
      <c r="VPJ371" s="297" t="s">
        <v>5815</v>
      </c>
      <c r="VPK371" s="297" t="s">
        <v>5815</v>
      </c>
      <c r="VPL371" s="297" t="s">
        <v>5815</v>
      </c>
      <c r="VPM371" s="297" t="s">
        <v>5815</v>
      </c>
      <c r="VPN371" s="297" t="s">
        <v>5815</v>
      </c>
      <c r="VPO371" s="297" t="s">
        <v>5815</v>
      </c>
      <c r="VPP371" s="297" t="s">
        <v>5815</v>
      </c>
      <c r="VPQ371" s="297" t="s">
        <v>5815</v>
      </c>
      <c r="VPR371" s="297" t="s">
        <v>5815</v>
      </c>
      <c r="VPS371" s="297" t="s">
        <v>5815</v>
      </c>
      <c r="VPT371" s="297" t="s">
        <v>5815</v>
      </c>
      <c r="VPU371" s="297" t="s">
        <v>5815</v>
      </c>
      <c r="VPV371" s="297" t="s">
        <v>5815</v>
      </c>
      <c r="VPW371" s="297" t="s">
        <v>5815</v>
      </c>
      <c r="VPX371" s="297" t="s">
        <v>5815</v>
      </c>
      <c r="VPY371" s="297" t="s">
        <v>5815</v>
      </c>
      <c r="VPZ371" s="297" t="s">
        <v>5815</v>
      </c>
      <c r="VQA371" s="297" t="s">
        <v>5815</v>
      </c>
      <c r="VQB371" s="297" t="s">
        <v>5815</v>
      </c>
      <c r="VQC371" s="297" t="s">
        <v>5815</v>
      </c>
      <c r="VQD371" s="297" t="s">
        <v>5815</v>
      </c>
      <c r="VQE371" s="297" t="s">
        <v>5815</v>
      </c>
      <c r="VQF371" s="297" t="s">
        <v>5815</v>
      </c>
      <c r="VQG371" s="297" t="s">
        <v>5815</v>
      </c>
      <c r="VQH371" s="297" t="s">
        <v>5815</v>
      </c>
      <c r="VQI371" s="297" t="s">
        <v>5815</v>
      </c>
      <c r="VQJ371" s="297" t="s">
        <v>5815</v>
      </c>
      <c r="VQK371" s="297" t="s">
        <v>5815</v>
      </c>
      <c r="VQL371" s="297" t="s">
        <v>5815</v>
      </c>
      <c r="VQM371" s="297" t="s">
        <v>5815</v>
      </c>
      <c r="VQN371" s="297" t="s">
        <v>5815</v>
      </c>
      <c r="VQO371" s="297" t="s">
        <v>5815</v>
      </c>
      <c r="VQP371" s="297" t="s">
        <v>5815</v>
      </c>
      <c r="VQQ371" s="297" t="s">
        <v>5815</v>
      </c>
      <c r="VQR371" s="297" t="s">
        <v>5815</v>
      </c>
      <c r="VQS371" s="297" t="s">
        <v>5815</v>
      </c>
      <c r="VQT371" s="297" t="s">
        <v>5815</v>
      </c>
      <c r="VQU371" s="297" t="s">
        <v>5815</v>
      </c>
      <c r="VQV371" s="297" t="s">
        <v>5815</v>
      </c>
      <c r="VQW371" s="297" t="s">
        <v>5815</v>
      </c>
      <c r="VQX371" s="297" t="s">
        <v>5815</v>
      </c>
      <c r="VQY371" s="297" t="s">
        <v>5815</v>
      </c>
      <c r="VQZ371" s="297" t="s">
        <v>5815</v>
      </c>
      <c r="VRA371" s="297" t="s">
        <v>5815</v>
      </c>
      <c r="VRB371" s="297" t="s">
        <v>5815</v>
      </c>
      <c r="VRC371" s="297" t="s">
        <v>5815</v>
      </c>
      <c r="VRD371" s="297" t="s">
        <v>5815</v>
      </c>
      <c r="VRE371" s="297" t="s">
        <v>5815</v>
      </c>
      <c r="VRF371" s="297" t="s">
        <v>5815</v>
      </c>
      <c r="VRG371" s="297" t="s">
        <v>5815</v>
      </c>
      <c r="VRH371" s="297" t="s">
        <v>5815</v>
      </c>
      <c r="VRI371" s="297" t="s">
        <v>5815</v>
      </c>
      <c r="VRJ371" s="297" t="s">
        <v>5815</v>
      </c>
      <c r="VRK371" s="297" t="s">
        <v>5815</v>
      </c>
      <c r="VRL371" s="297" t="s">
        <v>5815</v>
      </c>
      <c r="VRM371" s="297" t="s">
        <v>5815</v>
      </c>
      <c r="VRN371" s="297" t="s">
        <v>5815</v>
      </c>
      <c r="VRO371" s="297" t="s">
        <v>5815</v>
      </c>
      <c r="VRP371" s="297" t="s">
        <v>5815</v>
      </c>
      <c r="VRQ371" s="297" t="s">
        <v>5815</v>
      </c>
      <c r="VRR371" s="297" t="s">
        <v>5815</v>
      </c>
      <c r="VRS371" s="297" t="s">
        <v>5815</v>
      </c>
      <c r="VRT371" s="297" t="s">
        <v>5815</v>
      </c>
      <c r="VRU371" s="297" t="s">
        <v>5815</v>
      </c>
      <c r="VRV371" s="297" t="s">
        <v>5815</v>
      </c>
      <c r="VRW371" s="297" t="s">
        <v>5815</v>
      </c>
      <c r="VRX371" s="297" t="s">
        <v>5815</v>
      </c>
      <c r="VRY371" s="297" t="s">
        <v>5815</v>
      </c>
      <c r="VRZ371" s="297" t="s">
        <v>5815</v>
      </c>
      <c r="VSA371" s="297" t="s">
        <v>5815</v>
      </c>
      <c r="VSB371" s="297" t="s">
        <v>5815</v>
      </c>
      <c r="VSC371" s="297" t="s">
        <v>5815</v>
      </c>
      <c r="VSD371" s="297" t="s">
        <v>5815</v>
      </c>
      <c r="VSE371" s="297" t="s">
        <v>5815</v>
      </c>
      <c r="VSF371" s="297" t="s">
        <v>5815</v>
      </c>
      <c r="VSG371" s="297" t="s">
        <v>5815</v>
      </c>
      <c r="VSH371" s="297" t="s">
        <v>5815</v>
      </c>
      <c r="VSI371" s="297" t="s">
        <v>5815</v>
      </c>
      <c r="VSJ371" s="297" t="s">
        <v>5815</v>
      </c>
      <c r="VSK371" s="297" t="s">
        <v>5815</v>
      </c>
      <c r="VSL371" s="297" t="s">
        <v>5815</v>
      </c>
      <c r="VSM371" s="297" t="s">
        <v>5815</v>
      </c>
      <c r="VSN371" s="297" t="s">
        <v>5815</v>
      </c>
      <c r="VSO371" s="297" t="s">
        <v>5815</v>
      </c>
      <c r="VSP371" s="297" t="s">
        <v>5815</v>
      </c>
      <c r="VSQ371" s="297" t="s">
        <v>5815</v>
      </c>
      <c r="VSR371" s="297" t="s">
        <v>5815</v>
      </c>
      <c r="VSS371" s="297" t="s">
        <v>5815</v>
      </c>
      <c r="VST371" s="297" t="s">
        <v>5815</v>
      </c>
      <c r="VSU371" s="297" t="s">
        <v>5815</v>
      </c>
      <c r="VSV371" s="297" t="s">
        <v>5815</v>
      </c>
      <c r="VSW371" s="297" t="s">
        <v>5815</v>
      </c>
      <c r="VSX371" s="297" t="s">
        <v>5815</v>
      </c>
      <c r="VSY371" s="297" t="s">
        <v>5815</v>
      </c>
      <c r="VSZ371" s="297" t="s">
        <v>5815</v>
      </c>
      <c r="VTA371" s="297" t="s">
        <v>5815</v>
      </c>
      <c r="VTB371" s="297" t="s">
        <v>5815</v>
      </c>
      <c r="VTC371" s="297" t="s">
        <v>5815</v>
      </c>
      <c r="VTD371" s="297" t="s">
        <v>5815</v>
      </c>
      <c r="VTE371" s="297" t="s">
        <v>5815</v>
      </c>
      <c r="VTF371" s="297" t="s">
        <v>5815</v>
      </c>
      <c r="VTG371" s="297" t="s">
        <v>5815</v>
      </c>
      <c r="VTH371" s="297" t="s">
        <v>5815</v>
      </c>
      <c r="VTI371" s="297" t="s">
        <v>5815</v>
      </c>
      <c r="VTJ371" s="297" t="s">
        <v>5815</v>
      </c>
      <c r="VTK371" s="297" t="s">
        <v>5815</v>
      </c>
      <c r="VTL371" s="297" t="s">
        <v>5815</v>
      </c>
      <c r="VTM371" s="297" t="s">
        <v>5815</v>
      </c>
      <c r="VTN371" s="297" t="s">
        <v>5815</v>
      </c>
      <c r="VTO371" s="297" t="s">
        <v>5815</v>
      </c>
      <c r="VTP371" s="297" t="s">
        <v>5815</v>
      </c>
      <c r="VTQ371" s="297" t="s">
        <v>5815</v>
      </c>
      <c r="VTR371" s="297" t="s">
        <v>5815</v>
      </c>
      <c r="VTS371" s="297" t="s">
        <v>5815</v>
      </c>
      <c r="VTT371" s="297" t="s">
        <v>5815</v>
      </c>
      <c r="VTU371" s="297" t="s">
        <v>5815</v>
      </c>
      <c r="VTV371" s="297" t="s">
        <v>5815</v>
      </c>
      <c r="VTW371" s="297" t="s">
        <v>5815</v>
      </c>
      <c r="VTX371" s="297" t="s">
        <v>5815</v>
      </c>
      <c r="VTY371" s="297" t="s">
        <v>5815</v>
      </c>
      <c r="VTZ371" s="297" t="s">
        <v>5815</v>
      </c>
      <c r="VUA371" s="297" t="s">
        <v>5815</v>
      </c>
      <c r="VUB371" s="297" t="s">
        <v>5815</v>
      </c>
      <c r="VUC371" s="297" t="s">
        <v>5815</v>
      </c>
      <c r="VUD371" s="297" t="s">
        <v>5815</v>
      </c>
      <c r="VUE371" s="297" t="s">
        <v>5815</v>
      </c>
      <c r="VUF371" s="297" t="s">
        <v>5815</v>
      </c>
      <c r="VUG371" s="297" t="s">
        <v>5815</v>
      </c>
      <c r="VUH371" s="297" t="s">
        <v>5815</v>
      </c>
      <c r="VUI371" s="297" t="s">
        <v>5815</v>
      </c>
      <c r="VUJ371" s="297" t="s">
        <v>5815</v>
      </c>
      <c r="VUK371" s="297" t="s">
        <v>5815</v>
      </c>
      <c r="VUL371" s="297" t="s">
        <v>5815</v>
      </c>
      <c r="VUM371" s="297" t="s">
        <v>5815</v>
      </c>
      <c r="VUN371" s="297" t="s">
        <v>5815</v>
      </c>
      <c r="VUO371" s="297" t="s">
        <v>5815</v>
      </c>
      <c r="VUP371" s="297" t="s">
        <v>5815</v>
      </c>
      <c r="VUQ371" s="297" t="s">
        <v>5815</v>
      </c>
      <c r="VUR371" s="297" t="s">
        <v>5815</v>
      </c>
      <c r="VUS371" s="297" t="s">
        <v>5815</v>
      </c>
      <c r="VUT371" s="297" t="s">
        <v>5815</v>
      </c>
      <c r="VUU371" s="297" t="s">
        <v>5815</v>
      </c>
      <c r="VUV371" s="297" t="s">
        <v>5815</v>
      </c>
      <c r="VUW371" s="297" t="s">
        <v>5815</v>
      </c>
      <c r="VUX371" s="297" t="s">
        <v>5815</v>
      </c>
      <c r="VUY371" s="297" t="s">
        <v>5815</v>
      </c>
      <c r="VUZ371" s="297" t="s">
        <v>5815</v>
      </c>
      <c r="VVA371" s="297" t="s">
        <v>5815</v>
      </c>
      <c r="VVB371" s="297" t="s">
        <v>5815</v>
      </c>
      <c r="VVC371" s="297" t="s">
        <v>5815</v>
      </c>
      <c r="VVD371" s="297" t="s">
        <v>5815</v>
      </c>
      <c r="VVE371" s="297" t="s">
        <v>5815</v>
      </c>
      <c r="VVF371" s="297" t="s">
        <v>5815</v>
      </c>
      <c r="VVG371" s="297" t="s">
        <v>5815</v>
      </c>
      <c r="VVH371" s="297" t="s">
        <v>5815</v>
      </c>
      <c r="VVI371" s="297" t="s">
        <v>5815</v>
      </c>
      <c r="VVJ371" s="297" t="s">
        <v>5815</v>
      </c>
      <c r="VVK371" s="297" t="s">
        <v>5815</v>
      </c>
      <c r="VVL371" s="297" t="s">
        <v>5815</v>
      </c>
      <c r="VVM371" s="297" t="s">
        <v>5815</v>
      </c>
      <c r="VVN371" s="297" t="s">
        <v>5815</v>
      </c>
      <c r="VVO371" s="297" t="s">
        <v>5815</v>
      </c>
      <c r="VVP371" s="297" t="s">
        <v>5815</v>
      </c>
      <c r="VVQ371" s="297" t="s">
        <v>5815</v>
      </c>
      <c r="VVR371" s="297" t="s">
        <v>5815</v>
      </c>
      <c r="VVS371" s="297" t="s">
        <v>5815</v>
      </c>
      <c r="VVT371" s="297" t="s">
        <v>5815</v>
      </c>
      <c r="VVU371" s="297" t="s">
        <v>5815</v>
      </c>
      <c r="VVV371" s="297" t="s">
        <v>5815</v>
      </c>
      <c r="VVW371" s="297" t="s">
        <v>5815</v>
      </c>
      <c r="VVX371" s="297" t="s">
        <v>5815</v>
      </c>
      <c r="VVY371" s="297" t="s">
        <v>5815</v>
      </c>
      <c r="VVZ371" s="297" t="s">
        <v>5815</v>
      </c>
      <c r="VWA371" s="297" t="s">
        <v>5815</v>
      </c>
      <c r="VWB371" s="297" t="s">
        <v>5815</v>
      </c>
      <c r="VWC371" s="297" t="s">
        <v>5815</v>
      </c>
      <c r="VWD371" s="297" t="s">
        <v>5815</v>
      </c>
      <c r="VWE371" s="297" t="s">
        <v>5815</v>
      </c>
      <c r="VWF371" s="297" t="s">
        <v>5815</v>
      </c>
      <c r="VWG371" s="297" t="s">
        <v>5815</v>
      </c>
      <c r="VWH371" s="297" t="s">
        <v>5815</v>
      </c>
      <c r="VWI371" s="297" t="s">
        <v>5815</v>
      </c>
      <c r="VWJ371" s="297" t="s">
        <v>5815</v>
      </c>
      <c r="VWK371" s="297" t="s">
        <v>5815</v>
      </c>
      <c r="VWL371" s="297" t="s">
        <v>5815</v>
      </c>
      <c r="VWM371" s="297" t="s">
        <v>5815</v>
      </c>
      <c r="VWN371" s="297" t="s">
        <v>5815</v>
      </c>
      <c r="VWO371" s="297" t="s">
        <v>5815</v>
      </c>
      <c r="VWP371" s="297" t="s">
        <v>5815</v>
      </c>
      <c r="VWQ371" s="297" t="s">
        <v>5815</v>
      </c>
      <c r="VWR371" s="297" t="s">
        <v>5815</v>
      </c>
      <c r="VWS371" s="297" t="s">
        <v>5815</v>
      </c>
      <c r="VWT371" s="297" t="s">
        <v>5815</v>
      </c>
      <c r="VWU371" s="297" t="s">
        <v>5815</v>
      </c>
      <c r="VWV371" s="297" t="s">
        <v>5815</v>
      </c>
      <c r="VWW371" s="297" t="s">
        <v>5815</v>
      </c>
      <c r="VWX371" s="297" t="s">
        <v>5815</v>
      </c>
      <c r="VWY371" s="297" t="s">
        <v>5815</v>
      </c>
      <c r="VWZ371" s="297" t="s">
        <v>5815</v>
      </c>
      <c r="VXA371" s="297" t="s">
        <v>5815</v>
      </c>
      <c r="VXB371" s="297" t="s">
        <v>5815</v>
      </c>
      <c r="VXC371" s="297" t="s">
        <v>5815</v>
      </c>
      <c r="VXD371" s="297" t="s">
        <v>5815</v>
      </c>
      <c r="VXE371" s="297" t="s">
        <v>5815</v>
      </c>
      <c r="VXF371" s="297" t="s">
        <v>5815</v>
      </c>
      <c r="VXG371" s="297" t="s">
        <v>5815</v>
      </c>
      <c r="VXH371" s="297" t="s">
        <v>5815</v>
      </c>
      <c r="VXI371" s="297" t="s">
        <v>5815</v>
      </c>
      <c r="VXJ371" s="297" t="s">
        <v>5815</v>
      </c>
      <c r="VXK371" s="297" t="s">
        <v>5815</v>
      </c>
      <c r="VXL371" s="297" t="s">
        <v>5815</v>
      </c>
      <c r="VXM371" s="297" t="s">
        <v>5815</v>
      </c>
      <c r="VXN371" s="297" t="s">
        <v>5815</v>
      </c>
      <c r="VXO371" s="297" t="s">
        <v>5815</v>
      </c>
      <c r="VXP371" s="297" t="s">
        <v>5815</v>
      </c>
      <c r="VXQ371" s="297" t="s">
        <v>5815</v>
      </c>
      <c r="VXR371" s="297" t="s">
        <v>5815</v>
      </c>
      <c r="VXS371" s="297" t="s">
        <v>5815</v>
      </c>
      <c r="VXT371" s="297" t="s">
        <v>5815</v>
      </c>
      <c r="VXU371" s="297" t="s">
        <v>5815</v>
      </c>
      <c r="VXV371" s="297" t="s">
        <v>5815</v>
      </c>
      <c r="VXW371" s="297" t="s">
        <v>5815</v>
      </c>
      <c r="VXX371" s="297" t="s">
        <v>5815</v>
      </c>
      <c r="VXY371" s="297" t="s">
        <v>5815</v>
      </c>
      <c r="VXZ371" s="297" t="s">
        <v>5815</v>
      </c>
      <c r="VYA371" s="297" t="s">
        <v>5815</v>
      </c>
      <c r="VYB371" s="297" t="s">
        <v>5815</v>
      </c>
      <c r="VYC371" s="297" t="s">
        <v>5815</v>
      </c>
      <c r="VYD371" s="297" t="s">
        <v>5815</v>
      </c>
      <c r="VYE371" s="297" t="s">
        <v>5815</v>
      </c>
      <c r="VYF371" s="297" t="s">
        <v>5815</v>
      </c>
      <c r="VYG371" s="297" t="s">
        <v>5815</v>
      </c>
      <c r="VYH371" s="297" t="s">
        <v>5815</v>
      </c>
      <c r="VYI371" s="297" t="s">
        <v>5815</v>
      </c>
      <c r="VYJ371" s="297" t="s">
        <v>5815</v>
      </c>
      <c r="VYK371" s="297" t="s">
        <v>5815</v>
      </c>
      <c r="VYL371" s="297" t="s">
        <v>5815</v>
      </c>
      <c r="VYM371" s="297" t="s">
        <v>5815</v>
      </c>
      <c r="VYN371" s="297" t="s">
        <v>5815</v>
      </c>
      <c r="VYO371" s="297" t="s">
        <v>5815</v>
      </c>
      <c r="VYP371" s="297" t="s">
        <v>5815</v>
      </c>
      <c r="VYQ371" s="297" t="s">
        <v>5815</v>
      </c>
      <c r="VYR371" s="297" t="s">
        <v>5815</v>
      </c>
      <c r="VYS371" s="297" t="s">
        <v>5815</v>
      </c>
      <c r="VYT371" s="297" t="s">
        <v>5815</v>
      </c>
      <c r="VYU371" s="297" t="s">
        <v>5815</v>
      </c>
      <c r="VYV371" s="297" t="s">
        <v>5815</v>
      </c>
      <c r="VYW371" s="297" t="s">
        <v>5815</v>
      </c>
      <c r="VYX371" s="297" t="s">
        <v>5815</v>
      </c>
      <c r="VYY371" s="297" t="s">
        <v>5815</v>
      </c>
      <c r="VYZ371" s="297" t="s">
        <v>5815</v>
      </c>
      <c r="VZA371" s="297" t="s">
        <v>5815</v>
      </c>
      <c r="VZB371" s="297" t="s">
        <v>5815</v>
      </c>
      <c r="VZC371" s="297" t="s">
        <v>5815</v>
      </c>
      <c r="VZD371" s="297" t="s">
        <v>5815</v>
      </c>
      <c r="VZE371" s="297" t="s">
        <v>5815</v>
      </c>
      <c r="VZF371" s="297" t="s">
        <v>5815</v>
      </c>
      <c r="VZG371" s="297" t="s">
        <v>5815</v>
      </c>
      <c r="VZH371" s="297" t="s">
        <v>5815</v>
      </c>
      <c r="VZI371" s="297" t="s">
        <v>5815</v>
      </c>
      <c r="VZJ371" s="297" t="s">
        <v>5815</v>
      </c>
      <c r="VZK371" s="297" t="s">
        <v>5815</v>
      </c>
      <c r="VZL371" s="297" t="s">
        <v>5815</v>
      </c>
      <c r="VZM371" s="297" t="s">
        <v>5815</v>
      </c>
      <c r="VZN371" s="297" t="s">
        <v>5815</v>
      </c>
      <c r="VZO371" s="297" t="s">
        <v>5815</v>
      </c>
      <c r="VZP371" s="297" t="s">
        <v>5815</v>
      </c>
      <c r="VZQ371" s="297" t="s">
        <v>5815</v>
      </c>
      <c r="VZR371" s="297" t="s">
        <v>5815</v>
      </c>
      <c r="VZS371" s="297" t="s">
        <v>5815</v>
      </c>
      <c r="VZT371" s="297" t="s">
        <v>5815</v>
      </c>
      <c r="VZU371" s="297" t="s">
        <v>5815</v>
      </c>
      <c r="VZV371" s="297" t="s">
        <v>5815</v>
      </c>
      <c r="VZW371" s="297" t="s">
        <v>5815</v>
      </c>
      <c r="VZX371" s="297" t="s">
        <v>5815</v>
      </c>
      <c r="VZY371" s="297" t="s">
        <v>5815</v>
      </c>
      <c r="VZZ371" s="297" t="s">
        <v>5815</v>
      </c>
      <c r="WAA371" s="297" t="s">
        <v>5815</v>
      </c>
      <c r="WAB371" s="297" t="s">
        <v>5815</v>
      </c>
      <c r="WAC371" s="297" t="s">
        <v>5815</v>
      </c>
      <c r="WAD371" s="297" t="s">
        <v>5815</v>
      </c>
      <c r="WAE371" s="297" t="s">
        <v>5815</v>
      </c>
      <c r="WAF371" s="297" t="s">
        <v>5815</v>
      </c>
      <c r="WAG371" s="297" t="s">
        <v>5815</v>
      </c>
      <c r="WAH371" s="297" t="s">
        <v>5815</v>
      </c>
      <c r="WAI371" s="297" t="s">
        <v>5815</v>
      </c>
      <c r="WAJ371" s="297" t="s">
        <v>5815</v>
      </c>
      <c r="WAK371" s="297" t="s">
        <v>5815</v>
      </c>
      <c r="WAL371" s="297" t="s">
        <v>5815</v>
      </c>
      <c r="WAM371" s="297" t="s">
        <v>5815</v>
      </c>
      <c r="WAN371" s="297" t="s">
        <v>5815</v>
      </c>
      <c r="WAO371" s="297" t="s">
        <v>5815</v>
      </c>
      <c r="WAP371" s="297" t="s">
        <v>5815</v>
      </c>
      <c r="WAQ371" s="297" t="s">
        <v>5815</v>
      </c>
      <c r="WAR371" s="297" t="s">
        <v>5815</v>
      </c>
      <c r="WAS371" s="297" t="s">
        <v>5815</v>
      </c>
      <c r="WAT371" s="297" t="s">
        <v>5815</v>
      </c>
      <c r="WAU371" s="297" t="s">
        <v>5815</v>
      </c>
      <c r="WAV371" s="297" t="s">
        <v>5815</v>
      </c>
      <c r="WAW371" s="297" t="s">
        <v>5815</v>
      </c>
      <c r="WAX371" s="297" t="s">
        <v>5815</v>
      </c>
      <c r="WAY371" s="297" t="s">
        <v>5815</v>
      </c>
      <c r="WAZ371" s="297" t="s">
        <v>5815</v>
      </c>
      <c r="WBA371" s="297" t="s">
        <v>5815</v>
      </c>
      <c r="WBB371" s="297" t="s">
        <v>5815</v>
      </c>
      <c r="WBC371" s="297" t="s">
        <v>5815</v>
      </c>
      <c r="WBD371" s="297" t="s">
        <v>5815</v>
      </c>
      <c r="WBE371" s="297" t="s">
        <v>5815</v>
      </c>
      <c r="WBF371" s="297" t="s">
        <v>5815</v>
      </c>
      <c r="WBG371" s="297" t="s">
        <v>5815</v>
      </c>
      <c r="WBH371" s="297" t="s">
        <v>5815</v>
      </c>
      <c r="WBI371" s="297" t="s">
        <v>5815</v>
      </c>
      <c r="WBJ371" s="297" t="s">
        <v>5815</v>
      </c>
      <c r="WBK371" s="297" t="s">
        <v>5815</v>
      </c>
      <c r="WBL371" s="297" t="s">
        <v>5815</v>
      </c>
      <c r="WBM371" s="297" t="s">
        <v>5815</v>
      </c>
      <c r="WBN371" s="297" t="s">
        <v>5815</v>
      </c>
      <c r="WBO371" s="297" t="s">
        <v>5815</v>
      </c>
      <c r="WBP371" s="297" t="s">
        <v>5815</v>
      </c>
      <c r="WBQ371" s="297" t="s">
        <v>5815</v>
      </c>
      <c r="WBR371" s="297" t="s">
        <v>5815</v>
      </c>
      <c r="WBS371" s="297" t="s">
        <v>5815</v>
      </c>
      <c r="WBT371" s="297" t="s">
        <v>5815</v>
      </c>
      <c r="WBU371" s="297" t="s">
        <v>5815</v>
      </c>
      <c r="WBV371" s="297" t="s">
        <v>5815</v>
      </c>
      <c r="WBW371" s="297" t="s">
        <v>5815</v>
      </c>
      <c r="WBX371" s="297" t="s">
        <v>5815</v>
      </c>
      <c r="WBY371" s="297" t="s">
        <v>5815</v>
      </c>
      <c r="WBZ371" s="297" t="s">
        <v>5815</v>
      </c>
      <c r="WCA371" s="297" t="s">
        <v>5815</v>
      </c>
      <c r="WCB371" s="297" t="s">
        <v>5815</v>
      </c>
      <c r="WCC371" s="297" t="s">
        <v>5815</v>
      </c>
      <c r="WCD371" s="297" t="s">
        <v>5815</v>
      </c>
      <c r="WCE371" s="297" t="s">
        <v>5815</v>
      </c>
      <c r="WCF371" s="297" t="s">
        <v>5815</v>
      </c>
      <c r="WCG371" s="297" t="s">
        <v>5815</v>
      </c>
      <c r="WCH371" s="297" t="s">
        <v>5815</v>
      </c>
      <c r="WCI371" s="297" t="s">
        <v>5815</v>
      </c>
      <c r="WCJ371" s="297" t="s">
        <v>5815</v>
      </c>
      <c r="WCK371" s="297" t="s">
        <v>5815</v>
      </c>
      <c r="WCL371" s="297" t="s">
        <v>5815</v>
      </c>
      <c r="WCM371" s="297" t="s">
        <v>5815</v>
      </c>
      <c r="WCN371" s="297" t="s">
        <v>5815</v>
      </c>
      <c r="WCO371" s="297" t="s">
        <v>5815</v>
      </c>
      <c r="WCP371" s="297" t="s">
        <v>5815</v>
      </c>
      <c r="WCQ371" s="297" t="s">
        <v>5815</v>
      </c>
      <c r="WCR371" s="297" t="s">
        <v>5815</v>
      </c>
      <c r="WCS371" s="297" t="s">
        <v>5815</v>
      </c>
      <c r="WCT371" s="297" t="s">
        <v>5815</v>
      </c>
      <c r="WCU371" s="297" t="s">
        <v>5815</v>
      </c>
      <c r="WCV371" s="297" t="s">
        <v>5815</v>
      </c>
      <c r="WCW371" s="297" t="s">
        <v>5815</v>
      </c>
      <c r="WCX371" s="297" t="s">
        <v>5815</v>
      </c>
      <c r="WCY371" s="297" t="s">
        <v>5815</v>
      </c>
      <c r="WCZ371" s="297" t="s">
        <v>5815</v>
      </c>
      <c r="WDA371" s="297" t="s">
        <v>5815</v>
      </c>
      <c r="WDB371" s="297" t="s">
        <v>5815</v>
      </c>
      <c r="WDC371" s="297" t="s">
        <v>5815</v>
      </c>
      <c r="WDD371" s="297" t="s">
        <v>5815</v>
      </c>
      <c r="WDE371" s="297" t="s">
        <v>5815</v>
      </c>
      <c r="WDF371" s="297" t="s">
        <v>5815</v>
      </c>
      <c r="WDG371" s="297" t="s">
        <v>5815</v>
      </c>
      <c r="WDH371" s="297" t="s">
        <v>5815</v>
      </c>
      <c r="WDI371" s="297" t="s">
        <v>5815</v>
      </c>
      <c r="WDJ371" s="297" t="s">
        <v>5815</v>
      </c>
      <c r="WDK371" s="297" t="s">
        <v>5815</v>
      </c>
      <c r="WDL371" s="297" t="s">
        <v>5815</v>
      </c>
      <c r="WDM371" s="297" t="s">
        <v>5815</v>
      </c>
      <c r="WDN371" s="297" t="s">
        <v>5815</v>
      </c>
      <c r="WDO371" s="297" t="s">
        <v>5815</v>
      </c>
      <c r="WDP371" s="297" t="s">
        <v>5815</v>
      </c>
      <c r="WDQ371" s="297" t="s">
        <v>5815</v>
      </c>
      <c r="WDR371" s="297" t="s">
        <v>5815</v>
      </c>
      <c r="WDS371" s="297" t="s">
        <v>5815</v>
      </c>
      <c r="WDT371" s="297" t="s">
        <v>5815</v>
      </c>
      <c r="WDU371" s="297" t="s">
        <v>5815</v>
      </c>
      <c r="WDV371" s="297" t="s">
        <v>5815</v>
      </c>
      <c r="WDW371" s="297" t="s">
        <v>5815</v>
      </c>
      <c r="WDX371" s="297" t="s">
        <v>5815</v>
      </c>
      <c r="WDY371" s="297" t="s">
        <v>5815</v>
      </c>
      <c r="WDZ371" s="297" t="s">
        <v>5815</v>
      </c>
      <c r="WEA371" s="297" t="s">
        <v>5815</v>
      </c>
      <c r="WEB371" s="297" t="s">
        <v>5815</v>
      </c>
      <c r="WEC371" s="297" t="s">
        <v>5815</v>
      </c>
      <c r="WED371" s="297" t="s">
        <v>5815</v>
      </c>
      <c r="WEE371" s="297" t="s">
        <v>5815</v>
      </c>
      <c r="WEF371" s="297" t="s">
        <v>5815</v>
      </c>
      <c r="WEG371" s="297" t="s">
        <v>5815</v>
      </c>
      <c r="WEH371" s="297" t="s">
        <v>5815</v>
      </c>
      <c r="WEI371" s="297" t="s">
        <v>5815</v>
      </c>
      <c r="WEJ371" s="297" t="s">
        <v>5815</v>
      </c>
      <c r="WEK371" s="297" t="s">
        <v>5815</v>
      </c>
      <c r="WEL371" s="297" t="s">
        <v>5815</v>
      </c>
      <c r="WEM371" s="297" t="s">
        <v>5815</v>
      </c>
      <c r="WEN371" s="297" t="s">
        <v>5815</v>
      </c>
      <c r="WEO371" s="297" t="s">
        <v>5815</v>
      </c>
      <c r="WEP371" s="297" t="s">
        <v>5815</v>
      </c>
      <c r="WEQ371" s="297" t="s">
        <v>5815</v>
      </c>
      <c r="WER371" s="297" t="s">
        <v>5815</v>
      </c>
      <c r="WES371" s="297" t="s">
        <v>5815</v>
      </c>
      <c r="WET371" s="297" t="s">
        <v>5815</v>
      </c>
      <c r="WEU371" s="297" t="s">
        <v>5815</v>
      </c>
      <c r="WEV371" s="297" t="s">
        <v>5815</v>
      </c>
      <c r="WEW371" s="297" t="s">
        <v>5815</v>
      </c>
      <c r="WEX371" s="297" t="s">
        <v>5815</v>
      </c>
      <c r="WEY371" s="297" t="s">
        <v>5815</v>
      </c>
      <c r="WEZ371" s="297" t="s">
        <v>5815</v>
      </c>
      <c r="WFA371" s="297" t="s">
        <v>5815</v>
      </c>
      <c r="WFB371" s="297" t="s">
        <v>5815</v>
      </c>
      <c r="WFC371" s="297" t="s">
        <v>5815</v>
      </c>
      <c r="WFD371" s="297" t="s">
        <v>5815</v>
      </c>
      <c r="WFE371" s="297" t="s">
        <v>5815</v>
      </c>
      <c r="WFF371" s="297" t="s">
        <v>5815</v>
      </c>
      <c r="WFG371" s="297" t="s">
        <v>5815</v>
      </c>
      <c r="WFH371" s="297" t="s">
        <v>5815</v>
      </c>
      <c r="WFI371" s="297" t="s">
        <v>5815</v>
      </c>
      <c r="WFJ371" s="297" t="s">
        <v>5815</v>
      </c>
      <c r="WFK371" s="297" t="s">
        <v>5815</v>
      </c>
      <c r="WFL371" s="297" t="s">
        <v>5815</v>
      </c>
      <c r="WFM371" s="297" t="s">
        <v>5815</v>
      </c>
      <c r="WFN371" s="297" t="s">
        <v>5815</v>
      </c>
      <c r="WFO371" s="297" t="s">
        <v>5815</v>
      </c>
      <c r="WFP371" s="297" t="s">
        <v>5815</v>
      </c>
      <c r="WFQ371" s="297" t="s">
        <v>5815</v>
      </c>
      <c r="WFR371" s="297" t="s">
        <v>5815</v>
      </c>
      <c r="WFS371" s="297" t="s">
        <v>5815</v>
      </c>
      <c r="WFT371" s="297" t="s">
        <v>5815</v>
      </c>
      <c r="WFU371" s="297" t="s">
        <v>5815</v>
      </c>
      <c r="WFV371" s="297" t="s">
        <v>5815</v>
      </c>
      <c r="WFW371" s="297" t="s">
        <v>5815</v>
      </c>
      <c r="WFX371" s="297" t="s">
        <v>5815</v>
      </c>
      <c r="WFY371" s="297" t="s">
        <v>5815</v>
      </c>
      <c r="WFZ371" s="297" t="s">
        <v>5815</v>
      </c>
      <c r="WGA371" s="297" t="s">
        <v>5815</v>
      </c>
      <c r="WGB371" s="297" t="s">
        <v>5815</v>
      </c>
      <c r="WGC371" s="297" t="s">
        <v>5815</v>
      </c>
      <c r="WGD371" s="297" t="s">
        <v>5815</v>
      </c>
      <c r="WGE371" s="297" t="s">
        <v>5815</v>
      </c>
      <c r="WGF371" s="297" t="s">
        <v>5815</v>
      </c>
      <c r="WGG371" s="297" t="s">
        <v>5815</v>
      </c>
      <c r="WGH371" s="297" t="s">
        <v>5815</v>
      </c>
      <c r="WGI371" s="297" t="s">
        <v>5815</v>
      </c>
      <c r="WGJ371" s="297" t="s">
        <v>5815</v>
      </c>
      <c r="WGK371" s="297" t="s">
        <v>5815</v>
      </c>
      <c r="WGL371" s="297" t="s">
        <v>5815</v>
      </c>
      <c r="WGM371" s="297" t="s">
        <v>5815</v>
      </c>
      <c r="WGN371" s="297" t="s">
        <v>5815</v>
      </c>
      <c r="WGO371" s="297" t="s">
        <v>5815</v>
      </c>
      <c r="WGP371" s="297" t="s">
        <v>5815</v>
      </c>
      <c r="WGQ371" s="297" t="s">
        <v>5815</v>
      </c>
      <c r="WGR371" s="297" t="s">
        <v>5815</v>
      </c>
      <c r="WGS371" s="297" t="s">
        <v>5815</v>
      </c>
      <c r="WGT371" s="297" t="s">
        <v>5815</v>
      </c>
      <c r="WGU371" s="297" t="s">
        <v>5815</v>
      </c>
      <c r="WGV371" s="297" t="s">
        <v>5815</v>
      </c>
      <c r="WGW371" s="297" t="s">
        <v>5815</v>
      </c>
      <c r="WGX371" s="297" t="s">
        <v>5815</v>
      </c>
      <c r="WGY371" s="297" t="s">
        <v>5815</v>
      </c>
      <c r="WGZ371" s="297" t="s">
        <v>5815</v>
      </c>
      <c r="WHA371" s="297" t="s">
        <v>5815</v>
      </c>
      <c r="WHB371" s="297" t="s">
        <v>5815</v>
      </c>
      <c r="WHC371" s="297" t="s">
        <v>5815</v>
      </c>
      <c r="WHD371" s="297" t="s">
        <v>5815</v>
      </c>
      <c r="WHE371" s="297" t="s">
        <v>5815</v>
      </c>
      <c r="WHF371" s="297" t="s">
        <v>5815</v>
      </c>
      <c r="WHG371" s="297" t="s">
        <v>5815</v>
      </c>
      <c r="WHH371" s="297" t="s">
        <v>5815</v>
      </c>
      <c r="WHI371" s="297" t="s">
        <v>5815</v>
      </c>
      <c r="WHJ371" s="297" t="s">
        <v>5815</v>
      </c>
      <c r="WHK371" s="297" t="s">
        <v>5815</v>
      </c>
      <c r="WHL371" s="297" t="s">
        <v>5815</v>
      </c>
      <c r="WHM371" s="297" t="s">
        <v>5815</v>
      </c>
      <c r="WHN371" s="297" t="s">
        <v>5815</v>
      </c>
      <c r="WHO371" s="297" t="s">
        <v>5815</v>
      </c>
      <c r="WHP371" s="297" t="s">
        <v>5815</v>
      </c>
      <c r="WHQ371" s="297" t="s">
        <v>5815</v>
      </c>
      <c r="WHR371" s="297" t="s">
        <v>5815</v>
      </c>
      <c r="WHS371" s="297" t="s">
        <v>5815</v>
      </c>
      <c r="WHT371" s="297" t="s">
        <v>5815</v>
      </c>
      <c r="WHU371" s="297" t="s">
        <v>5815</v>
      </c>
      <c r="WHV371" s="297" t="s">
        <v>5815</v>
      </c>
      <c r="WHW371" s="297" t="s">
        <v>5815</v>
      </c>
      <c r="WHX371" s="297" t="s">
        <v>5815</v>
      </c>
      <c r="WHY371" s="297" t="s">
        <v>5815</v>
      </c>
      <c r="WHZ371" s="297" t="s">
        <v>5815</v>
      </c>
      <c r="WIA371" s="297" t="s">
        <v>5815</v>
      </c>
      <c r="WIB371" s="297" t="s">
        <v>5815</v>
      </c>
      <c r="WIC371" s="297" t="s">
        <v>5815</v>
      </c>
      <c r="WID371" s="297" t="s">
        <v>5815</v>
      </c>
      <c r="WIE371" s="297" t="s">
        <v>5815</v>
      </c>
      <c r="WIF371" s="297" t="s">
        <v>5815</v>
      </c>
      <c r="WIG371" s="297" t="s">
        <v>5815</v>
      </c>
      <c r="WIH371" s="297" t="s">
        <v>5815</v>
      </c>
      <c r="WII371" s="297" t="s">
        <v>5815</v>
      </c>
      <c r="WIJ371" s="297" t="s">
        <v>5815</v>
      </c>
      <c r="WIK371" s="297" t="s">
        <v>5815</v>
      </c>
      <c r="WIL371" s="297" t="s">
        <v>5815</v>
      </c>
      <c r="WIM371" s="297" t="s">
        <v>5815</v>
      </c>
      <c r="WIN371" s="297" t="s">
        <v>5815</v>
      </c>
      <c r="WIO371" s="297" t="s">
        <v>5815</v>
      </c>
      <c r="WIP371" s="297" t="s">
        <v>5815</v>
      </c>
      <c r="WIQ371" s="297" t="s">
        <v>5815</v>
      </c>
      <c r="WIR371" s="297" t="s">
        <v>5815</v>
      </c>
      <c r="WIS371" s="297" t="s">
        <v>5815</v>
      </c>
      <c r="WIT371" s="297" t="s">
        <v>5815</v>
      </c>
      <c r="WIU371" s="297" t="s">
        <v>5815</v>
      </c>
      <c r="WIV371" s="297" t="s">
        <v>5815</v>
      </c>
      <c r="WIW371" s="297" t="s">
        <v>5815</v>
      </c>
      <c r="WIX371" s="297" t="s">
        <v>5815</v>
      </c>
      <c r="WIY371" s="297" t="s">
        <v>5815</v>
      </c>
      <c r="WIZ371" s="297" t="s">
        <v>5815</v>
      </c>
      <c r="WJA371" s="297" t="s">
        <v>5815</v>
      </c>
      <c r="WJB371" s="297" t="s">
        <v>5815</v>
      </c>
      <c r="WJC371" s="297" t="s">
        <v>5815</v>
      </c>
      <c r="WJD371" s="297" t="s">
        <v>5815</v>
      </c>
      <c r="WJE371" s="297" t="s">
        <v>5815</v>
      </c>
      <c r="WJF371" s="297" t="s">
        <v>5815</v>
      </c>
      <c r="WJG371" s="297" t="s">
        <v>5815</v>
      </c>
      <c r="WJH371" s="297" t="s">
        <v>5815</v>
      </c>
      <c r="WJI371" s="297" t="s">
        <v>5815</v>
      </c>
      <c r="WJJ371" s="297" t="s">
        <v>5815</v>
      </c>
      <c r="WJK371" s="297" t="s">
        <v>5815</v>
      </c>
      <c r="WJL371" s="297" t="s">
        <v>5815</v>
      </c>
      <c r="WJM371" s="297" t="s">
        <v>5815</v>
      </c>
      <c r="WJN371" s="297" t="s">
        <v>5815</v>
      </c>
      <c r="WJO371" s="297" t="s">
        <v>5815</v>
      </c>
      <c r="WJP371" s="297" t="s">
        <v>5815</v>
      </c>
      <c r="WJQ371" s="297" t="s">
        <v>5815</v>
      </c>
      <c r="WJR371" s="297" t="s">
        <v>5815</v>
      </c>
      <c r="WJS371" s="297" t="s">
        <v>5815</v>
      </c>
      <c r="WJT371" s="297" t="s">
        <v>5815</v>
      </c>
      <c r="WJU371" s="297" t="s">
        <v>5815</v>
      </c>
      <c r="WJV371" s="297" t="s">
        <v>5815</v>
      </c>
      <c r="WJW371" s="297" t="s">
        <v>5815</v>
      </c>
      <c r="WJX371" s="297" t="s">
        <v>5815</v>
      </c>
      <c r="WJY371" s="297" t="s">
        <v>5815</v>
      </c>
      <c r="WJZ371" s="297" t="s">
        <v>5815</v>
      </c>
      <c r="WKA371" s="297" t="s">
        <v>5815</v>
      </c>
      <c r="WKB371" s="297" t="s">
        <v>5815</v>
      </c>
      <c r="WKC371" s="297" t="s">
        <v>5815</v>
      </c>
      <c r="WKD371" s="297" t="s">
        <v>5815</v>
      </c>
      <c r="WKE371" s="297" t="s">
        <v>5815</v>
      </c>
      <c r="WKF371" s="297" t="s">
        <v>5815</v>
      </c>
      <c r="WKG371" s="297" t="s">
        <v>5815</v>
      </c>
      <c r="WKH371" s="297" t="s">
        <v>5815</v>
      </c>
      <c r="WKI371" s="297" t="s">
        <v>5815</v>
      </c>
      <c r="WKJ371" s="297" t="s">
        <v>5815</v>
      </c>
      <c r="WKK371" s="297" t="s">
        <v>5815</v>
      </c>
      <c r="WKL371" s="297" t="s">
        <v>5815</v>
      </c>
      <c r="WKM371" s="297" t="s">
        <v>5815</v>
      </c>
      <c r="WKN371" s="297" t="s">
        <v>5815</v>
      </c>
      <c r="WKO371" s="297" t="s">
        <v>5815</v>
      </c>
      <c r="WKP371" s="297" t="s">
        <v>5815</v>
      </c>
      <c r="WKQ371" s="297" t="s">
        <v>5815</v>
      </c>
      <c r="WKR371" s="297" t="s">
        <v>5815</v>
      </c>
      <c r="WKS371" s="297" t="s">
        <v>5815</v>
      </c>
      <c r="WKT371" s="297" t="s">
        <v>5815</v>
      </c>
      <c r="WKU371" s="297" t="s">
        <v>5815</v>
      </c>
      <c r="WKV371" s="297" t="s">
        <v>5815</v>
      </c>
      <c r="WKW371" s="297" t="s">
        <v>5815</v>
      </c>
      <c r="WKX371" s="297" t="s">
        <v>5815</v>
      </c>
      <c r="WKY371" s="297" t="s">
        <v>5815</v>
      </c>
      <c r="WKZ371" s="297" t="s">
        <v>5815</v>
      </c>
      <c r="WLA371" s="297" t="s">
        <v>5815</v>
      </c>
      <c r="WLB371" s="297" t="s">
        <v>5815</v>
      </c>
      <c r="WLC371" s="297" t="s">
        <v>5815</v>
      </c>
      <c r="WLD371" s="297" t="s">
        <v>5815</v>
      </c>
      <c r="WLE371" s="297" t="s">
        <v>5815</v>
      </c>
      <c r="WLF371" s="297" t="s">
        <v>5815</v>
      </c>
      <c r="WLG371" s="297" t="s">
        <v>5815</v>
      </c>
      <c r="WLH371" s="297" t="s">
        <v>5815</v>
      </c>
      <c r="WLI371" s="297" t="s">
        <v>5815</v>
      </c>
      <c r="WLJ371" s="297" t="s">
        <v>5815</v>
      </c>
      <c r="WLK371" s="297" t="s">
        <v>5815</v>
      </c>
      <c r="WLL371" s="297" t="s">
        <v>5815</v>
      </c>
      <c r="WLM371" s="297" t="s">
        <v>5815</v>
      </c>
      <c r="WLN371" s="297" t="s">
        <v>5815</v>
      </c>
      <c r="WLO371" s="297" t="s">
        <v>5815</v>
      </c>
      <c r="WLP371" s="297" t="s">
        <v>5815</v>
      </c>
      <c r="WLQ371" s="297" t="s">
        <v>5815</v>
      </c>
      <c r="WLR371" s="297" t="s">
        <v>5815</v>
      </c>
      <c r="WLS371" s="297" t="s">
        <v>5815</v>
      </c>
      <c r="WLT371" s="297" t="s">
        <v>5815</v>
      </c>
      <c r="WLU371" s="297" t="s">
        <v>5815</v>
      </c>
      <c r="WLV371" s="297" t="s">
        <v>5815</v>
      </c>
      <c r="WLW371" s="297" t="s">
        <v>5815</v>
      </c>
      <c r="WLX371" s="297" t="s">
        <v>5815</v>
      </c>
      <c r="WLY371" s="297" t="s">
        <v>5815</v>
      </c>
      <c r="WLZ371" s="297" t="s">
        <v>5815</v>
      </c>
      <c r="WMA371" s="297" t="s">
        <v>5815</v>
      </c>
      <c r="WMB371" s="297" t="s">
        <v>5815</v>
      </c>
      <c r="WMC371" s="297" t="s">
        <v>5815</v>
      </c>
      <c r="WMD371" s="297" t="s">
        <v>5815</v>
      </c>
      <c r="WME371" s="297" t="s">
        <v>5815</v>
      </c>
      <c r="WMF371" s="297" t="s">
        <v>5815</v>
      </c>
      <c r="WMG371" s="297" t="s">
        <v>5815</v>
      </c>
      <c r="WMH371" s="297" t="s">
        <v>5815</v>
      </c>
      <c r="WMI371" s="297" t="s">
        <v>5815</v>
      </c>
      <c r="WMJ371" s="297" t="s">
        <v>5815</v>
      </c>
      <c r="WMK371" s="297" t="s">
        <v>5815</v>
      </c>
      <c r="WML371" s="297" t="s">
        <v>5815</v>
      </c>
      <c r="WMM371" s="297" t="s">
        <v>5815</v>
      </c>
      <c r="WMN371" s="297" t="s">
        <v>5815</v>
      </c>
      <c r="WMO371" s="297" t="s">
        <v>5815</v>
      </c>
      <c r="WMP371" s="297" t="s">
        <v>5815</v>
      </c>
      <c r="WMQ371" s="297" t="s">
        <v>5815</v>
      </c>
      <c r="WMR371" s="297" t="s">
        <v>5815</v>
      </c>
      <c r="WMS371" s="297" t="s">
        <v>5815</v>
      </c>
      <c r="WMT371" s="297" t="s">
        <v>5815</v>
      </c>
      <c r="WMU371" s="297" t="s">
        <v>5815</v>
      </c>
      <c r="WMV371" s="297" t="s">
        <v>5815</v>
      </c>
      <c r="WMW371" s="297" t="s">
        <v>5815</v>
      </c>
      <c r="WMX371" s="297" t="s">
        <v>5815</v>
      </c>
      <c r="WMY371" s="297" t="s">
        <v>5815</v>
      </c>
      <c r="WMZ371" s="297" t="s">
        <v>5815</v>
      </c>
      <c r="WNA371" s="297" t="s">
        <v>5815</v>
      </c>
      <c r="WNB371" s="297" t="s">
        <v>5815</v>
      </c>
      <c r="WNC371" s="297" t="s">
        <v>5815</v>
      </c>
      <c r="WND371" s="297" t="s">
        <v>5815</v>
      </c>
      <c r="WNE371" s="297" t="s">
        <v>5815</v>
      </c>
      <c r="WNF371" s="297" t="s">
        <v>5815</v>
      </c>
      <c r="WNG371" s="297" t="s">
        <v>5815</v>
      </c>
      <c r="WNH371" s="297" t="s">
        <v>5815</v>
      </c>
      <c r="WNI371" s="297" t="s">
        <v>5815</v>
      </c>
      <c r="WNJ371" s="297" t="s">
        <v>5815</v>
      </c>
      <c r="WNK371" s="297" t="s">
        <v>5815</v>
      </c>
      <c r="WNL371" s="297" t="s">
        <v>5815</v>
      </c>
      <c r="WNM371" s="297" t="s">
        <v>5815</v>
      </c>
      <c r="WNN371" s="297" t="s">
        <v>5815</v>
      </c>
      <c r="WNO371" s="297" t="s">
        <v>5815</v>
      </c>
      <c r="WNP371" s="297" t="s">
        <v>5815</v>
      </c>
      <c r="WNQ371" s="297" t="s">
        <v>5815</v>
      </c>
      <c r="WNR371" s="297" t="s">
        <v>5815</v>
      </c>
      <c r="WNS371" s="297" t="s">
        <v>5815</v>
      </c>
      <c r="WNT371" s="297" t="s">
        <v>5815</v>
      </c>
      <c r="WNU371" s="297" t="s">
        <v>5815</v>
      </c>
      <c r="WNV371" s="297" t="s">
        <v>5815</v>
      </c>
      <c r="WNW371" s="297" t="s">
        <v>5815</v>
      </c>
      <c r="WNX371" s="297" t="s">
        <v>5815</v>
      </c>
      <c r="WNY371" s="297" t="s">
        <v>5815</v>
      </c>
      <c r="WNZ371" s="297" t="s">
        <v>5815</v>
      </c>
      <c r="WOA371" s="297" t="s">
        <v>5815</v>
      </c>
      <c r="WOB371" s="297" t="s">
        <v>5815</v>
      </c>
      <c r="WOC371" s="297" t="s">
        <v>5815</v>
      </c>
      <c r="WOD371" s="297" t="s">
        <v>5815</v>
      </c>
      <c r="WOE371" s="297" t="s">
        <v>5815</v>
      </c>
      <c r="WOF371" s="297" t="s">
        <v>5815</v>
      </c>
      <c r="WOG371" s="297" t="s">
        <v>5815</v>
      </c>
      <c r="WOH371" s="297" t="s">
        <v>5815</v>
      </c>
      <c r="WOI371" s="297" t="s">
        <v>5815</v>
      </c>
      <c r="WOJ371" s="297" t="s">
        <v>5815</v>
      </c>
      <c r="WOK371" s="297" t="s">
        <v>5815</v>
      </c>
      <c r="WOL371" s="297" t="s">
        <v>5815</v>
      </c>
      <c r="WOM371" s="297" t="s">
        <v>5815</v>
      </c>
      <c r="WON371" s="297" t="s">
        <v>5815</v>
      </c>
      <c r="WOO371" s="297" t="s">
        <v>5815</v>
      </c>
      <c r="WOP371" s="297" t="s">
        <v>5815</v>
      </c>
      <c r="WOQ371" s="297" t="s">
        <v>5815</v>
      </c>
      <c r="WOR371" s="297" t="s">
        <v>5815</v>
      </c>
      <c r="WOS371" s="297" t="s">
        <v>5815</v>
      </c>
      <c r="WOT371" s="297" t="s">
        <v>5815</v>
      </c>
      <c r="WOU371" s="297" t="s">
        <v>5815</v>
      </c>
      <c r="WOV371" s="297" t="s">
        <v>5815</v>
      </c>
      <c r="WOW371" s="297" t="s">
        <v>5815</v>
      </c>
      <c r="WOX371" s="297" t="s">
        <v>5815</v>
      </c>
      <c r="WOY371" s="297" t="s">
        <v>5815</v>
      </c>
      <c r="WOZ371" s="297" t="s">
        <v>5815</v>
      </c>
      <c r="WPA371" s="297" t="s">
        <v>5815</v>
      </c>
      <c r="WPB371" s="297" t="s">
        <v>5815</v>
      </c>
      <c r="WPC371" s="297" t="s">
        <v>5815</v>
      </c>
      <c r="WPD371" s="297" t="s">
        <v>5815</v>
      </c>
      <c r="WPE371" s="297" t="s">
        <v>5815</v>
      </c>
      <c r="WPF371" s="297" t="s">
        <v>5815</v>
      </c>
      <c r="WPG371" s="297" t="s">
        <v>5815</v>
      </c>
      <c r="WPH371" s="297" t="s">
        <v>5815</v>
      </c>
      <c r="WPI371" s="297" t="s">
        <v>5815</v>
      </c>
      <c r="WPJ371" s="297" t="s">
        <v>5815</v>
      </c>
      <c r="WPK371" s="297" t="s">
        <v>5815</v>
      </c>
      <c r="WPL371" s="297" t="s">
        <v>5815</v>
      </c>
      <c r="WPM371" s="297" t="s">
        <v>5815</v>
      </c>
      <c r="WPN371" s="297" t="s">
        <v>5815</v>
      </c>
      <c r="WPO371" s="297" t="s">
        <v>5815</v>
      </c>
      <c r="WPP371" s="297" t="s">
        <v>5815</v>
      </c>
      <c r="WPQ371" s="297" t="s">
        <v>5815</v>
      </c>
      <c r="WPR371" s="297" t="s">
        <v>5815</v>
      </c>
      <c r="WPS371" s="297" t="s">
        <v>5815</v>
      </c>
      <c r="WPT371" s="297" t="s">
        <v>5815</v>
      </c>
      <c r="WPU371" s="297" t="s">
        <v>5815</v>
      </c>
      <c r="WPV371" s="297" t="s">
        <v>5815</v>
      </c>
      <c r="WPW371" s="297" t="s">
        <v>5815</v>
      </c>
      <c r="WPX371" s="297" t="s">
        <v>5815</v>
      </c>
      <c r="WPY371" s="297" t="s">
        <v>5815</v>
      </c>
      <c r="WPZ371" s="297" t="s">
        <v>5815</v>
      </c>
      <c r="WQA371" s="297" t="s">
        <v>5815</v>
      </c>
      <c r="WQB371" s="297" t="s">
        <v>5815</v>
      </c>
      <c r="WQC371" s="297" t="s">
        <v>5815</v>
      </c>
      <c r="WQD371" s="297" t="s">
        <v>5815</v>
      </c>
      <c r="WQE371" s="297" t="s">
        <v>5815</v>
      </c>
      <c r="WQF371" s="297" t="s">
        <v>5815</v>
      </c>
      <c r="WQG371" s="297" t="s">
        <v>5815</v>
      </c>
      <c r="WQH371" s="297" t="s">
        <v>5815</v>
      </c>
      <c r="WQI371" s="297" t="s">
        <v>5815</v>
      </c>
      <c r="WQJ371" s="297" t="s">
        <v>5815</v>
      </c>
      <c r="WQK371" s="297" t="s">
        <v>5815</v>
      </c>
      <c r="WQL371" s="297" t="s">
        <v>5815</v>
      </c>
      <c r="WQM371" s="297" t="s">
        <v>5815</v>
      </c>
      <c r="WQN371" s="297" t="s">
        <v>5815</v>
      </c>
      <c r="WQO371" s="297" t="s">
        <v>5815</v>
      </c>
      <c r="WQP371" s="297" t="s">
        <v>5815</v>
      </c>
      <c r="WQQ371" s="297" t="s">
        <v>5815</v>
      </c>
      <c r="WQR371" s="297" t="s">
        <v>5815</v>
      </c>
      <c r="WQS371" s="297" t="s">
        <v>5815</v>
      </c>
      <c r="WQT371" s="297" t="s">
        <v>5815</v>
      </c>
      <c r="WQU371" s="297" t="s">
        <v>5815</v>
      </c>
      <c r="WQV371" s="297" t="s">
        <v>5815</v>
      </c>
      <c r="WQW371" s="297" t="s">
        <v>5815</v>
      </c>
      <c r="WQX371" s="297" t="s">
        <v>5815</v>
      </c>
      <c r="WQY371" s="297" t="s">
        <v>5815</v>
      </c>
      <c r="WQZ371" s="297" t="s">
        <v>5815</v>
      </c>
      <c r="WRA371" s="297" t="s">
        <v>5815</v>
      </c>
      <c r="WRB371" s="297" t="s">
        <v>5815</v>
      </c>
      <c r="WRC371" s="297" t="s">
        <v>5815</v>
      </c>
      <c r="WRD371" s="297" t="s">
        <v>5815</v>
      </c>
      <c r="WRE371" s="297" t="s">
        <v>5815</v>
      </c>
      <c r="WRF371" s="297" t="s">
        <v>5815</v>
      </c>
      <c r="WRG371" s="297" t="s">
        <v>5815</v>
      </c>
      <c r="WRH371" s="297" t="s">
        <v>5815</v>
      </c>
      <c r="WRI371" s="297" t="s">
        <v>5815</v>
      </c>
      <c r="WRJ371" s="297" t="s">
        <v>5815</v>
      </c>
      <c r="WRK371" s="297" t="s">
        <v>5815</v>
      </c>
      <c r="WRL371" s="297" t="s">
        <v>5815</v>
      </c>
      <c r="WRM371" s="297" t="s">
        <v>5815</v>
      </c>
      <c r="WRN371" s="297" t="s">
        <v>5815</v>
      </c>
      <c r="WRO371" s="297" t="s">
        <v>5815</v>
      </c>
      <c r="WRP371" s="297" t="s">
        <v>5815</v>
      </c>
      <c r="WRQ371" s="297" t="s">
        <v>5815</v>
      </c>
      <c r="WRR371" s="297" t="s">
        <v>5815</v>
      </c>
      <c r="WRS371" s="297" t="s">
        <v>5815</v>
      </c>
      <c r="WRT371" s="297" t="s">
        <v>5815</v>
      </c>
      <c r="WRU371" s="297" t="s">
        <v>5815</v>
      </c>
      <c r="WRV371" s="297" t="s">
        <v>5815</v>
      </c>
      <c r="WRW371" s="297" t="s">
        <v>5815</v>
      </c>
      <c r="WRX371" s="297" t="s">
        <v>5815</v>
      </c>
      <c r="WRY371" s="297" t="s">
        <v>5815</v>
      </c>
      <c r="WRZ371" s="297" t="s">
        <v>5815</v>
      </c>
      <c r="WSA371" s="297" t="s">
        <v>5815</v>
      </c>
      <c r="WSB371" s="297" t="s">
        <v>5815</v>
      </c>
      <c r="WSC371" s="297" t="s">
        <v>5815</v>
      </c>
      <c r="WSD371" s="297" t="s">
        <v>5815</v>
      </c>
      <c r="WSE371" s="297" t="s">
        <v>5815</v>
      </c>
      <c r="WSF371" s="297" t="s">
        <v>5815</v>
      </c>
      <c r="WSG371" s="297" t="s">
        <v>5815</v>
      </c>
      <c r="WSH371" s="297" t="s">
        <v>5815</v>
      </c>
      <c r="WSI371" s="297" t="s">
        <v>5815</v>
      </c>
      <c r="WSJ371" s="297" t="s">
        <v>5815</v>
      </c>
      <c r="WSK371" s="297" t="s">
        <v>5815</v>
      </c>
      <c r="WSL371" s="297" t="s">
        <v>5815</v>
      </c>
      <c r="WSM371" s="297" t="s">
        <v>5815</v>
      </c>
      <c r="WSN371" s="297" t="s">
        <v>5815</v>
      </c>
      <c r="WSO371" s="297" t="s">
        <v>5815</v>
      </c>
      <c r="WSP371" s="297" t="s">
        <v>5815</v>
      </c>
      <c r="WSQ371" s="297" t="s">
        <v>5815</v>
      </c>
      <c r="WSR371" s="297" t="s">
        <v>5815</v>
      </c>
      <c r="WSS371" s="297" t="s">
        <v>5815</v>
      </c>
      <c r="WST371" s="297" t="s">
        <v>5815</v>
      </c>
      <c r="WSU371" s="297" t="s">
        <v>5815</v>
      </c>
      <c r="WSV371" s="297" t="s">
        <v>5815</v>
      </c>
      <c r="WSW371" s="297" t="s">
        <v>5815</v>
      </c>
      <c r="WSX371" s="297" t="s">
        <v>5815</v>
      </c>
      <c r="WSY371" s="297" t="s">
        <v>5815</v>
      </c>
      <c r="WSZ371" s="297" t="s">
        <v>5815</v>
      </c>
      <c r="WTA371" s="297" t="s">
        <v>5815</v>
      </c>
      <c r="WTB371" s="297" t="s">
        <v>5815</v>
      </c>
      <c r="WTC371" s="297" t="s">
        <v>5815</v>
      </c>
      <c r="WTD371" s="297" t="s">
        <v>5815</v>
      </c>
      <c r="WTE371" s="297" t="s">
        <v>5815</v>
      </c>
      <c r="WTF371" s="297" t="s">
        <v>5815</v>
      </c>
      <c r="WTG371" s="297" t="s">
        <v>5815</v>
      </c>
      <c r="WTH371" s="297" t="s">
        <v>5815</v>
      </c>
      <c r="WTI371" s="297" t="s">
        <v>5815</v>
      </c>
      <c r="WTJ371" s="297" t="s">
        <v>5815</v>
      </c>
      <c r="WTK371" s="297" t="s">
        <v>5815</v>
      </c>
      <c r="WTL371" s="297" t="s">
        <v>5815</v>
      </c>
      <c r="WTM371" s="297" t="s">
        <v>5815</v>
      </c>
      <c r="WTN371" s="297" t="s">
        <v>5815</v>
      </c>
      <c r="WTO371" s="297" t="s">
        <v>5815</v>
      </c>
      <c r="WTP371" s="297" t="s">
        <v>5815</v>
      </c>
      <c r="WTQ371" s="297" t="s">
        <v>5815</v>
      </c>
      <c r="WTR371" s="297" t="s">
        <v>5815</v>
      </c>
      <c r="WTS371" s="297" t="s">
        <v>5815</v>
      </c>
      <c r="WTT371" s="297" t="s">
        <v>5815</v>
      </c>
      <c r="WTU371" s="297" t="s">
        <v>5815</v>
      </c>
      <c r="WTV371" s="297" t="s">
        <v>5815</v>
      </c>
      <c r="WTW371" s="297" t="s">
        <v>5815</v>
      </c>
      <c r="WTX371" s="297" t="s">
        <v>5815</v>
      </c>
      <c r="WTY371" s="297" t="s">
        <v>5815</v>
      </c>
      <c r="WTZ371" s="297" t="s">
        <v>5815</v>
      </c>
      <c r="WUA371" s="297" t="s">
        <v>5815</v>
      </c>
      <c r="WUB371" s="297" t="s">
        <v>5815</v>
      </c>
      <c r="WUC371" s="297" t="s">
        <v>5815</v>
      </c>
      <c r="WUD371" s="297" t="s">
        <v>5815</v>
      </c>
      <c r="WUE371" s="297" t="s">
        <v>5815</v>
      </c>
      <c r="WUF371" s="297" t="s">
        <v>5815</v>
      </c>
      <c r="WUG371" s="297" t="s">
        <v>5815</v>
      </c>
      <c r="WUH371" s="297" t="s">
        <v>5815</v>
      </c>
      <c r="WUI371" s="297" t="s">
        <v>5815</v>
      </c>
      <c r="WUJ371" s="297" t="s">
        <v>5815</v>
      </c>
      <c r="WUK371" s="297" t="s">
        <v>5815</v>
      </c>
      <c r="WUL371" s="297" t="s">
        <v>5815</v>
      </c>
      <c r="WUM371" s="297" t="s">
        <v>5815</v>
      </c>
      <c r="WUN371" s="297" t="s">
        <v>5815</v>
      </c>
      <c r="WUO371" s="297" t="s">
        <v>5815</v>
      </c>
      <c r="WUP371" s="297" t="s">
        <v>5815</v>
      </c>
      <c r="WUQ371" s="297" t="s">
        <v>5815</v>
      </c>
      <c r="WUR371" s="297" t="s">
        <v>5815</v>
      </c>
      <c r="WUS371" s="297" t="s">
        <v>5815</v>
      </c>
      <c r="WUT371" s="297" t="s">
        <v>5815</v>
      </c>
      <c r="WUU371" s="297" t="s">
        <v>5815</v>
      </c>
      <c r="WUV371" s="297" t="s">
        <v>5815</v>
      </c>
      <c r="WUW371" s="297" t="s">
        <v>5815</v>
      </c>
      <c r="WUX371" s="297" t="s">
        <v>5815</v>
      </c>
      <c r="WUY371" s="297" t="s">
        <v>5815</v>
      </c>
      <c r="WUZ371" s="297" t="s">
        <v>5815</v>
      </c>
      <c r="WVA371" s="297" t="s">
        <v>5815</v>
      </c>
      <c r="WVB371" s="297" t="s">
        <v>5815</v>
      </c>
      <c r="WVC371" s="297" t="s">
        <v>5815</v>
      </c>
      <c r="WVD371" s="297" t="s">
        <v>5815</v>
      </c>
      <c r="WVE371" s="297" t="s">
        <v>5815</v>
      </c>
      <c r="WVF371" s="297" t="s">
        <v>5815</v>
      </c>
      <c r="WVG371" s="297" t="s">
        <v>5815</v>
      </c>
      <c r="WVH371" s="297" t="s">
        <v>5815</v>
      </c>
      <c r="WVI371" s="297" t="s">
        <v>5815</v>
      </c>
      <c r="WVJ371" s="297" t="s">
        <v>5815</v>
      </c>
      <c r="WVK371" s="297" t="s">
        <v>5815</v>
      </c>
      <c r="WVL371" s="297" t="s">
        <v>5815</v>
      </c>
      <c r="WVM371" s="297" t="s">
        <v>5815</v>
      </c>
      <c r="WVN371" s="297" t="s">
        <v>5815</v>
      </c>
      <c r="WVO371" s="297" t="s">
        <v>5815</v>
      </c>
      <c r="WVP371" s="297" t="s">
        <v>5815</v>
      </c>
      <c r="WVQ371" s="297" t="s">
        <v>5815</v>
      </c>
      <c r="WVR371" s="297" t="s">
        <v>5815</v>
      </c>
      <c r="WVS371" s="297" t="s">
        <v>5815</v>
      </c>
      <c r="WVT371" s="297" t="s">
        <v>5815</v>
      </c>
      <c r="WVU371" s="297" t="s">
        <v>5815</v>
      </c>
      <c r="WVV371" s="297" t="s">
        <v>5815</v>
      </c>
      <c r="WVW371" s="297" t="s">
        <v>5815</v>
      </c>
      <c r="WVX371" s="297" t="s">
        <v>5815</v>
      </c>
      <c r="WVY371" s="297" t="s">
        <v>5815</v>
      </c>
      <c r="WVZ371" s="297" t="s">
        <v>5815</v>
      </c>
      <c r="WWA371" s="297" t="s">
        <v>5815</v>
      </c>
      <c r="WWB371" s="297" t="s">
        <v>5815</v>
      </c>
      <c r="WWC371" s="297" t="s">
        <v>5815</v>
      </c>
      <c r="WWD371" s="297" t="s">
        <v>5815</v>
      </c>
      <c r="WWE371" s="297" t="s">
        <v>5815</v>
      </c>
      <c r="WWF371" s="297" t="s">
        <v>5815</v>
      </c>
      <c r="WWG371" s="297" t="s">
        <v>5815</v>
      </c>
      <c r="WWH371" s="297" t="s">
        <v>5815</v>
      </c>
      <c r="WWI371" s="297" t="s">
        <v>5815</v>
      </c>
      <c r="WWJ371" s="297" t="s">
        <v>5815</v>
      </c>
      <c r="WWK371" s="297" t="s">
        <v>5815</v>
      </c>
      <c r="WWL371" s="297" t="s">
        <v>5815</v>
      </c>
      <c r="WWM371" s="297" t="s">
        <v>5815</v>
      </c>
      <c r="WWN371" s="297" t="s">
        <v>5815</v>
      </c>
      <c r="WWO371" s="297" t="s">
        <v>5815</v>
      </c>
      <c r="WWP371" s="297" t="s">
        <v>5815</v>
      </c>
      <c r="WWQ371" s="297" t="s">
        <v>5815</v>
      </c>
      <c r="WWR371" s="297" t="s">
        <v>5815</v>
      </c>
      <c r="WWS371" s="297" t="s">
        <v>5815</v>
      </c>
      <c r="WWT371" s="297" t="s">
        <v>5815</v>
      </c>
      <c r="WWU371" s="297" t="s">
        <v>5815</v>
      </c>
      <c r="WWV371" s="297" t="s">
        <v>5815</v>
      </c>
      <c r="WWW371" s="297" t="s">
        <v>5815</v>
      </c>
      <c r="WWX371" s="297" t="s">
        <v>5815</v>
      </c>
      <c r="WWY371" s="297" t="s">
        <v>5815</v>
      </c>
      <c r="WWZ371" s="297" t="s">
        <v>5815</v>
      </c>
      <c r="WXA371" s="297" t="s">
        <v>5815</v>
      </c>
      <c r="WXB371" s="297" t="s">
        <v>5815</v>
      </c>
      <c r="WXC371" s="297" t="s">
        <v>5815</v>
      </c>
      <c r="WXD371" s="297" t="s">
        <v>5815</v>
      </c>
      <c r="WXE371" s="297" t="s">
        <v>5815</v>
      </c>
      <c r="WXF371" s="297" t="s">
        <v>5815</v>
      </c>
      <c r="WXG371" s="297" t="s">
        <v>5815</v>
      </c>
      <c r="WXH371" s="297" t="s">
        <v>5815</v>
      </c>
      <c r="WXI371" s="297" t="s">
        <v>5815</v>
      </c>
      <c r="WXJ371" s="297" t="s">
        <v>5815</v>
      </c>
      <c r="WXK371" s="297" t="s">
        <v>5815</v>
      </c>
      <c r="WXL371" s="297" t="s">
        <v>5815</v>
      </c>
      <c r="WXM371" s="297" t="s">
        <v>5815</v>
      </c>
      <c r="WXN371" s="297" t="s">
        <v>5815</v>
      </c>
      <c r="WXO371" s="297" t="s">
        <v>5815</v>
      </c>
      <c r="WXP371" s="297" t="s">
        <v>5815</v>
      </c>
      <c r="WXQ371" s="297" t="s">
        <v>5815</v>
      </c>
      <c r="WXR371" s="297" t="s">
        <v>5815</v>
      </c>
      <c r="WXS371" s="297" t="s">
        <v>5815</v>
      </c>
      <c r="WXT371" s="297" t="s">
        <v>5815</v>
      </c>
      <c r="WXU371" s="297" t="s">
        <v>5815</v>
      </c>
      <c r="WXV371" s="297" t="s">
        <v>5815</v>
      </c>
      <c r="WXW371" s="297" t="s">
        <v>5815</v>
      </c>
      <c r="WXX371" s="297" t="s">
        <v>5815</v>
      </c>
      <c r="WXY371" s="297" t="s">
        <v>5815</v>
      </c>
      <c r="WXZ371" s="297" t="s">
        <v>5815</v>
      </c>
      <c r="WYA371" s="297" t="s">
        <v>5815</v>
      </c>
      <c r="WYB371" s="297" t="s">
        <v>5815</v>
      </c>
      <c r="WYC371" s="297" t="s">
        <v>5815</v>
      </c>
      <c r="WYD371" s="297" t="s">
        <v>5815</v>
      </c>
      <c r="WYE371" s="297" t="s">
        <v>5815</v>
      </c>
      <c r="WYF371" s="297" t="s">
        <v>5815</v>
      </c>
      <c r="WYG371" s="297" t="s">
        <v>5815</v>
      </c>
      <c r="WYH371" s="297" t="s">
        <v>5815</v>
      </c>
      <c r="WYI371" s="297" t="s">
        <v>5815</v>
      </c>
      <c r="WYJ371" s="297" t="s">
        <v>5815</v>
      </c>
      <c r="WYK371" s="297" t="s">
        <v>5815</v>
      </c>
      <c r="WYL371" s="297" t="s">
        <v>5815</v>
      </c>
      <c r="WYM371" s="297" t="s">
        <v>5815</v>
      </c>
      <c r="WYN371" s="297" t="s">
        <v>5815</v>
      </c>
      <c r="WYO371" s="297" t="s">
        <v>5815</v>
      </c>
      <c r="WYP371" s="297" t="s">
        <v>5815</v>
      </c>
      <c r="WYQ371" s="297" t="s">
        <v>5815</v>
      </c>
      <c r="WYR371" s="297" t="s">
        <v>5815</v>
      </c>
      <c r="WYS371" s="297" t="s">
        <v>5815</v>
      </c>
      <c r="WYT371" s="297" t="s">
        <v>5815</v>
      </c>
      <c r="WYU371" s="297" t="s">
        <v>5815</v>
      </c>
      <c r="WYV371" s="297" t="s">
        <v>5815</v>
      </c>
      <c r="WYW371" s="297" t="s">
        <v>5815</v>
      </c>
      <c r="WYX371" s="297" t="s">
        <v>5815</v>
      </c>
      <c r="WYY371" s="297" t="s">
        <v>5815</v>
      </c>
      <c r="WYZ371" s="297" t="s">
        <v>5815</v>
      </c>
      <c r="WZA371" s="297" t="s">
        <v>5815</v>
      </c>
      <c r="WZB371" s="297" t="s">
        <v>5815</v>
      </c>
      <c r="WZC371" s="297" t="s">
        <v>5815</v>
      </c>
      <c r="WZD371" s="297" t="s">
        <v>5815</v>
      </c>
      <c r="WZE371" s="297" t="s">
        <v>5815</v>
      </c>
      <c r="WZF371" s="297" t="s">
        <v>5815</v>
      </c>
      <c r="WZG371" s="297" t="s">
        <v>5815</v>
      </c>
      <c r="WZH371" s="297" t="s">
        <v>5815</v>
      </c>
      <c r="WZI371" s="297" t="s">
        <v>5815</v>
      </c>
      <c r="WZJ371" s="297" t="s">
        <v>5815</v>
      </c>
      <c r="WZK371" s="297" t="s">
        <v>5815</v>
      </c>
      <c r="WZL371" s="297" t="s">
        <v>5815</v>
      </c>
      <c r="WZM371" s="297" t="s">
        <v>5815</v>
      </c>
      <c r="WZN371" s="297" t="s">
        <v>5815</v>
      </c>
      <c r="WZO371" s="297" t="s">
        <v>5815</v>
      </c>
      <c r="WZP371" s="297" t="s">
        <v>5815</v>
      </c>
      <c r="WZQ371" s="297" t="s">
        <v>5815</v>
      </c>
      <c r="WZR371" s="297" t="s">
        <v>5815</v>
      </c>
      <c r="WZS371" s="297" t="s">
        <v>5815</v>
      </c>
      <c r="WZT371" s="297" t="s">
        <v>5815</v>
      </c>
      <c r="WZU371" s="297" t="s">
        <v>5815</v>
      </c>
      <c r="WZV371" s="297" t="s">
        <v>5815</v>
      </c>
      <c r="WZW371" s="297" t="s">
        <v>5815</v>
      </c>
      <c r="WZX371" s="297" t="s">
        <v>5815</v>
      </c>
      <c r="WZY371" s="297" t="s">
        <v>5815</v>
      </c>
      <c r="WZZ371" s="297" t="s">
        <v>5815</v>
      </c>
      <c r="XAA371" s="297" t="s">
        <v>5815</v>
      </c>
      <c r="XAB371" s="297" t="s">
        <v>5815</v>
      </c>
      <c r="XAC371" s="297" t="s">
        <v>5815</v>
      </c>
      <c r="XAD371" s="297" t="s">
        <v>5815</v>
      </c>
      <c r="XAE371" s="297" t="s">
        <v>5815</v>
      </c>
      <c r="XAF371" s="297" t="s">
        <v>5815</v>
      </c>
      <c r="XAG371" s="297" t="s">
        <v>5815</v>
      </c>
      <c r="XAH371" s="297" t="s">
        <v>5815</v>
      </c>
      <c r="XAI371" s="297" t="s">
        <v>5815</v>
      </c>
      <c r="XAJ371" s="297" t="s">
        <v>5815</v>
      </c>
      <c r="XAK371" s="297" t="s">
        <v>5815</v>
      </c>
      <c r="XAL371" s="297" t="s">
        <v>5815</v>
      </c>
      <c r="XAM371" s="297" t="s">
        <v>5815</v>
      </c>
      <c r="XAN371" s="297" t="s">
        <v>5815</v>
      </c>
      <c r="XAO371" s="297" t="s">
        <v>5815</v>
      </c>
      <c r="XAP371" s="297" t="s">
        <v>5815</v>
      </c>
      <c r="XAQ371" s="297" t="s">
        <v>5815</v>
      </c>
      <c r="XAR371" s="297" t="s">
        <v>5815</v>
      </c>
      <c r="XAS371" s="297" t="s">
        <v>5815</v>
      </c>
      <c r="XAT371" s="297" t="s">
        <v>5815</v>
      </c>
      <c r="XAU371" s="297" t="s">
        <v>5815</v>
      </c>
      <c r="XAV371" s="297" t="s">
        <v>5815</v>
      </c>
      <c r="XAW371" s="297" t="s">
        <v>5815</v>
      </c>
      <c r="XAX371" s="297" t="s">
        <v>5815</v>
      </c>
      <c r="XAY371" s="297" t="s">
        <v>5815</v>
      </c>
      <c r="XAZ371" s="297" t="s">
        <v>5815</v>
      </c>
      <c r="XBA371" s="297" t="s">
        <v>5815</v>
      </c>
      <c r="XBB371" s="297" t="s">
        <v>5815</v>
      </c>
      <c r="XBC371" s="297" t="s">
        <v>5815</v>
      </c>
      <c r="XBD371" s="297" t="s">
        <v>5815</v>
      </c>
      <c r="XBE371" s="297" t="s">
        <v>5815</v>
      </c>
      <c r="XBF371" s="297" t="s">
        <v>5815</v>
      </c>
      <c r="XBG371" s="297" t="s">
        <v>5815</v>
      </c>
      <c r="XBH371" s="297" t="s">
        <v>5815</v>
      </c>
      <c r="XBI371" s="297" t="s">
        <v>5815</v>
      </c>
      <c r="XBJ371" s="297" t="s">
        <v>5815</v>
      </c>
      <c r="XBK371" s="297" t="s">
        <v>5815</v>
      </c>
      <c r="XBL371" s="297" t="s">
        <v>5815</v>
      </c>
      <c r="XBM371" s="297" t="s">
        <v>5815</v>
      </c>
      <c r="XBN371" s="297" t="s">
        <v>5815</v>
      </c>
      <c r="XBO371" s="297" t="s">
        <v>5815</v>
      </c>
      <c r="XBP371" s="297" t="s">
        <v>5815</v>
      </c>
      <c r="XBQ371" s="297" t="s">
        <v>5815</v>
      </c>
      <c r="XBR371" s="297" t="s">
        <v>5815</v>
      </c>
      <c r="XBS371" s="297" t="s">
        <v>5815</v>
      </c>
      <c r="XBT371" s="297" t="s">
        <v>5815</v>
      </c>
      <c r="XBU371" s="297" t="s">
        <v>5815</v>
      </c>
      <c r="XBV371" s="297" t="s">
        <v>5815</v>
      </c>
      <c r="XBW371" s="297" t="s">
        <v>5815</v>
      </c>
      <c r="XBX371" s="297" t="s">
        <v>5815</v>
      </c>
      <c r="XBY371" s="297" t="s">
        <v>5815</v>
      </c>
      <c r="XBZ371" s="297" t="s">
        <v>5815</v>
      </c>
      <c r="XCA371" s="297" t="s">
        <v>5815</v>
      </c>
      <c r="XCB371" s="297" t="s">
        <v>5815</v>
      </c>
      <c r="XCC371" s="297" t="s">
        <v>5815</v>
      </c>
      <c r="XCD371" s="297" t="s">
        <v>5815</v>
      </c>
      <c r="XCE371" s="297" t="s">
        <v>5815</v>
      </c>
      <c r="XCF371" s="297" t="s">
        <v>5815</v>
      </c>
      <c r="XCG371" s="297" t="s">
        <v>5815</v>
      </c>
      <c r="XCH371" s="297" t="s">
        <v>5815</v>
      </c>
      <c r="XCI371" s="297" t="s">
        <v>5815</v>
      </c>
      <c r="XCJ371" s="297" t="s">
        <v>5815</v>
      </c>
      <c r="XCK371" s="297" t="s">
        <v>5815</v>
      </c>
      <c r="XCL371" s="297" t="s">
        <v>5815</v>
      </c>
      <c r="XCM371" s="297" t="s">
        <v>5815</v>
      </c>
      <c r="XCN371" s="297" t="s">
        <v>5815</v>
      </c>
      <c r="XCO371" s="297" t="s">
        <v>5815</v>
      </c>
      <c r="XCP371" s="297" t="s">
        <v>5815</v>
      </c>
      <c r="XCQ371" s="297" t="s">
        <v>5815</v>
      </c>
      <c r="XCR371" s="297" t="s">
        <v>5815</v>
      </c>
      <c r="XCS371" s="297" t="s">
        <v>5815</v>
      </c>
      <c r="XCT371" s="297" t="s">
        <v>5815</v>
      </c>
      <c r="XCU371" s="297" t="s">
        <v>5815</v>
      </c>
      <c r="XCV371" s="297" t="s">
        <v>5815</v>
      </c>
      <c r="XCW371" s="297" t="s">
        <v>5815</v>
      </c>
      <c r="XCX371" s="297" t="s">
        <v>5815</v>
      </c>
      <c r="XCY371" s="297" t="s">
        <v>5815</v>
      </c>
      <c r="XCZ371" s="297" t="s">
        <v>5815</v>
      </c>
      <c r="XDA371" s="297" t="s">
        <v>5815</v>
      </c>
      <c r="XDB371" s="297" t="s">
        <v>5815</v>
      </c>
      <c r="XDC371" s="297" t="s">
        <v>5815</v>
      </c>
      <c r="XDD371" s="297" t="s">
        <v>5815</v>
      </c>
      <c r="XDE371" s="297" t="s">
        <v>5815</v>
      </c>
      <c r="XDF371" s="297" t="s">
        <v>5815</v>
      </c>
      <c r="XDG371" s="297" t="s">
        <v>5815</v>
      </c>
      <c r="XDH371" s="297" t="s">
        <v>5815</v>
      </c>
      <c r="XDI371" s="297" t="s">
        <v>5815</v>
      </c>
      <c r="XDJ371" s="297" t="s">
        <v>5815</v>
      </c>
      <c r="XDK371" s="297" t="s">
        <v>5815</v>
      </c>
      <c r="XDL371" s="297" t="s">
        <v>5815</v>
      </c>
      <c r="XDM371" s="297" t="s">
        <v>5815</v>
      </c>
      <c r="XDN371" s="297" t="s">
        <v>5815</v>
      </c>
      <c r="XDO371" s="297" t="s">
        <v>5815</v>
      </c>
      <c r="XDP371" s="297" t="s">
        <v>5815</v>
      </c>
      <c r="XDQ371" s="297" t="s">
        <v>5815</v>
      </c>
      <c r="XDR371" s="297" t="s">
        <v>5815</v>
      </c>
      <c r="XDS371" s="297" t="s">
        <v>5815</v>
      </c>
      <c r="XDT371" s="297" t="s">
        <v>5815</v>
      </c>
      <c r="XDU371" s="297" t="s">
        <v>5815</v>
      </c>
      <c r="XDV371" s="297" t="s">
        <v>5815</v>
      </c>
      <c r="XDW371" s="297" t="s">
        <v>5815</v>
      </c>
      <c r="XDX371" s="297" t="s">
        <v>5815</v>
      </c>
      <c r="XDY371" s="297" t="s">
        <v>5815</v>
      </c>
      <c r="XDZ371" s="297" t="s">
        <v>5815</v>
      </c>
      <c r="XEA371" s="297" t="s">
        <v>5815</v>
      </c>
      <c r="XEB371" s="297" t="s">
        <v>5815</v>
      </c>
      <c r="XEC371" s="297" t="s">
        <v>5815</v>
      </c>
      <c r="XED371" s="297" t="s">
        <v>5815</v>
      </c>
      <c r="XEE371" s="297" t="s">
        <v>5815</v>
      </c>
      <c r="XEF371" s="297" t="s">
        <v>5815</v>
      </c>
      <c r="XEG371" s="297" t="s">
        <v>5815</v>
      </c>
      <c r="XEH371" s="297" t="s">
        <v>5815</v>
      </c>
      <c r="XEI371" s="297" t="s">
        <v>5815</v>
      </c>
      <c r="XEJ371" s="297" t="s">
        <v>5815</v>
      </c>
      <c r="XEK371" s="297" t="s">
        <v>5815</v>
      </c>
      <c r="XEL371" s="297" t="s">
        <v>5815</v>
      </c>
      <c r="XEM371" s="297" t="s">
        <v>5815</v>
      </c>
      <c r="XEN371" s="297" t="s">
        <v>5815</v>
      </c>
      <c r="XEO371" s="297" t="s">
        <v>5815</v>
      </c>
      <c r="XEP371" s="297" t="s">
        <v>5815</v>
      </c>
      <c r="XEQ371" s="297" t="s">
        <v>5815</v>
      </c>
      <c r="XER371" s="297" t="s">
        <v>5815</v>
      </c>
      <c r="XES371" s="297" t="s">
        <v>5815</v>
      </c>
      <c r="XET371" s="297" t="s">
        <v>5815</v>
      </c>
      <c r="XEU371" s="297" t="s">
        <v>5815</v>
      </c>
      <c r="XEV371" s="297" t="s">
        <v>5815</v>
      </c>
      <c r="XEW371" s="297" t="s">
        <v>5815</v>
      </c>
      <c r="XEX371" s="297" t="s">
        <v>5815</v>
      </c>
      <c r="XEY371" s="297" t="s">
        <v>5815</v>
      </c>
      <c r="XEZ371" s="297" t="s">
        <v>5815</v>
      </c>
      <c r="XFA371" s="297" t="s">
        <v>5815</v>
      </c>
      <c r="XFB371" s="297" t="s">
        <v>5815</v>
      </c>
      <c r="XFC371" s="297" t="s">
        <v>5815</v>
      </c>
      <c r="XFD371" s="297" t="s">
        <v>5815</v>
      </c>
    </row>
    <row r="372" spans="1:16384" s="77" customFormat="1" ht="60" x14ac:dyDescent="0.25">
      <c r="A372" s="642"/>
      <c r="B372" s="512"/>
      <c r="C372" s="122" t="s">
        <v>4773</v>
      </c>
      <c r="D372" s="120" t="s">
        <v>4774</v>
      </c>
      <c r="E372" s="276" t="s">
        <v>120</v>
      </c>
      <c r="F372" s="276" t="s">
        <v>121</v>
      </c>
      <c r="G372" s="3">
        <v>300000</v>
      </c>
      <c r="H372" s="3">
        <f t="shared" si="6"/>
        <v>300000</v>
      </c>
      <c r="I372" s="3">
        <v>1</v>
      </c>
    </row>
    <row r="373" spans="1:16384" s="393" customFormat="1" x14ac:dyDescent="0.25">
      <c r="A373" s="642"/>
      <c r="B373" s="512"/>
      <c r="C373" s="119" t="s">
        <v>6121</v>
      </c>
      <c r="D373" s="120" t="s">
        <v>6122</v>
      </c>
      <c r="E373" s="389" t="s">
        <v>120</v>
      </c>
      <c r="F373" s="389" t="s">
        <v>121</v>
      </c>
      <c r="G373" s="369">
        <v>7000</v>
      </c>
      <c r="H373" s="369">
        <v>7000</v>
      </c>
      <c r="I373" s="394">
        <v>1</v>
      </c>
    </row>
    <row r="374" spans="1:16384" s="77" customFormat="1" ht="45" x14ac:dyDescent="0.25">
      <c r="A374" s="642"/>
      <c r="B374" s="513"/>
      <c r="C374" s="122" t="s">
        <v>4775</v>
      </c>
      <c r="D374" s="120" t="s">
        <v>4776</v>
      </c>
      <c r="E374" s="276" t="s">
        <v>120</v>
      </c>
      <c r="F374" s="276" t="s">
        <v>121</v>
      </c>
      <c r="G374" s="3">
        <v>800000</v>
      </c>
      <c r="H374" s="3">
        <f t="shared" ref="H374:H411" si="7">G374*I374</f>
        <v>800000</v>
      </c>
      <c r="I374" s="3">
        <v>1</v>
      </c>
    </row>
    <row r="375" spans="1:16384" s="77" customFormat="1" ht="60" x14ac:dyDescent="0.25">
      <c r="A375" s="642"/>
      <c r="B375" s="511">
        <v>4239</v>
      </c>
      <c r="C375" s="122" t="s">
        <v>4777</v>
      </c>
      <c r="D375" s="120" t="s">
        <v>4778</v>
      </c>
      <c r="E375" s="276" t="s">
        <v>120</v>
      </c>
      <c r="F375" s="276" t="s">
        <v>121</v>
      </c>
      <c r="G375" s="3">
        <v>6447600</v>
      </c>
      <c r="H375" s="3">
        <f t="shared" si="7"/>
        <v>6447600</v>
      </c>
      <c r="I375" s="3">
        <v>1</v>
      </c>
    </row>
    <row r="376" spans="1:16384" s="77" customFormat="1" ht="45" x14ac:dyDescent="0.25">
      <c r="A376" s="642"/>
      <c r="B376" s="512"/>
      <c r="C376" s="122" t="s">
        <v>4779</v>
      </c>
      <c r="D376" s="120" t="s">
        <v>4780</v>
      </c>
      <c r="E376" s="276" t="s">
        <v>120</v>
      </c>
      <c r="F376" s="276" t="s">
        <v>121</v>
      </c>
      <c r="G376" s="3">
        <v>30186200</v>
      </c>
      <c r="H376" s="3">
        <f t="shared" si="7"/>
        <v>30186200</v>
      </c>
      <c r="I376" s="3">
        <v>1</v>
      </c>
    </row>
    <row r="377" spans="1:16384" s="77" customFormat="1" ht="45" x14ac:dyDescent="0.25">
      <c r="A377" s="642"/>
      <c r="B377" s="512"/>
      <c r="C377" s="126">
        <v>79811100</v>
      </c>
      <c r="D377" s="125" t="s">
        <v>4781</v>
      </c>
      <c r="E377" s="79" t="s">
        <v>14</v>
      </c>
      <c r="F377" s="79" t="s">
        <v>121</v>
      </c>
      <c r="G377" s="16">
        <v>0</v>
      </c>
      <c r="H377" s="16">
        <f t="shared" si="7"/>
        <v>0</v>
      </c>
      <c r="I377" s="16">
        <v>1</v>
      </c>
    </row>
    <row r="378" spans="1:16384" s="77" customFormat="1" ht="60" x14ac:dyDescent="0.25">
      <c r="A378" s="642"/>
      <c r="B378" s="512"/>
      <c r="C378" s="126">
        <v>79811100</v>
      </c>
      <c r="D378" s="125" t="s">
        <v>4782</v>
      </c>
      <c r="E378" s="79" t="s">
        <v>14</v>
      </c>
      <c r="F378" s="79" t="s">
        <v>121</v>
      </c>
      <c r="G378" s="16">
        <v>0</v>
      </c>
      <c r="H378" s="16">
        <f t="shared" si="7"/>
        <v>0</v>
      </c>
      <c r="I378" s="16">
        <v>1</v>
      </c>
    </row>
    <row r="379" spans="1:16384" s="77" customFormat="1" ht="45" x14ac:dyDescent="0.25">
      <c r="A379" s="642"/>
      <c r="B379" s="512"/>
      <c r="C379" s="126">
        <v>79811100</v>
      </c>
      <c r="D379" s="125" t="s">
        <v>4783</v>
      </c>
      <c r="E379" s="79" t="s">
        <v>14</v>
      </c>
      <c r="F379" s="79" t="s">
        <v>121</v>
      </c>
      <c r="G379" s="16">
        <v>0</v>
      </c>
      <c r="H379" s="16">
        <f t="shared" si="7"/>
        <v>0</v>
      </c>
      <c r="I379" s="16">
        <v>1</v>
      </c>
    </row>
    <row r="380" spans="1:16384" s="77" customFormat="1" ht="45" x14ac:dyDescent="0.25">
      <c r="A380" s="642"/>
      <c r="B380" s="512"/>
      <c r="C380" s="126">
        <v>79811100</v>
      </c>
      <c r="D380" s="125" t="s">
        <v>4784</v>
      </c>
      <c r="E380" s="79" t="s">
        <v>14</v>
      </c>
      <c r="F380" s="79" t="s">
        <v>121</v>
      </c>
      <c r="G380" s="16">
        <v>0</v>
      </c>
      <c r="H380" s="16">
        <f t="shared" si="7"/>
        <v>0</v>
      </c>
      <c r="I380" s="16">
        <v>1</v>
      </c>
    </row>
    <row r="381" spans="1:16384" s="77" customFormat="1" ht="30" x14ac:dyDescent="0.25">
      <c r="A381" s="642"/>
      <c r="B381" s="512"/>
      <c r="C381" s="126">
        <v>79811100</v>
      </c>
      <c r="D381" s="125" t="s">
        <v>4741</v>
      </c>
      <c r="E381" s="79" t="s">
        <v>14</v>
      </c>
      <c r="F381" s="79" t="s">
        <v>121</v>
      </c>
      <c r="G381" s="16">
        <v>0</v>
      </c>
      <c r="H381" s="16">
        <f t="shared" si="7"/>
        <v>0</v>
      </c>
      <c r="I381" s="16">
        <v>1</v>
      </c>
    </row>
    <row r="382" spans="1:16384" s="77" customFormat="1" ht="45" x14ac:dyDescent="0.25">
      <c r="A382" s="642"/>
      <c r="B382" s="512"/>
      <c r="C382" s="126">
        <v>79811100</v>
      </c>
      <c r="D382" s="125" t="s">
        <v>4743</v>
      </c>
      <c r="E382" s="79" t="s">
        <v>14</v>
      </c>
      <c r="F382" s="79" t="s">
        <v>121</v>
      </c>
      <c r="G382" s="16">
        <v>0</v>
      </c>
      <c r="H382" s="16">
        <f t="shared" si="7"/>
        <v>0</v>
      </c>
      <c r="I382" s="16">
        <v>1</v>
      </c>
    </row>
    <row r="383" spans="1:16384" s="77" customFormat="1" ht="45" x14ac:dyDescent="0.25">
      <c r="A383" s="642"/>
      <c r="B383" s="512"/>
      <c r="C383" s="126">
        <v>79811100</v>
      </c>
      <c r="D383" s="125" t="s">
        <v>4744</v>
      </c>
      <c r="E383" s="79" t="s">
        <v>14</v>
      </c>
      <c r="F383" s="79" t="s">
        <v>121</v>
      </c>
      <c r="G383" s="16">
        <v>0</v>
      </c>
      <c r="H383" s="16">
        <f t="shared" si="7"/>
        <v>0</v>
      </c>
      <c r="I383" s="16">
        <v>1</v>
      </c>
    </row>
    <row r="384" spans="1:16384" s="77" customFormat="1" ht="30" x14ac:dyDescent="0.25">
      <c r="A384" s="642"/>
      <c r="B384" s="512"/>
      <c r="C384" s="126">
        <v>79811100</v>
      </c>
      <c r="D384" s="125" t="s">
        <v>4745</v>
      </c>
      <c r="E384" s="79" t="s">
        <v>14</v>
      </c>
      <c r="F384" s="79" t="s">
        <v>121</v>
      </c>
      <c r="G384" s="16">
        <v>0</v>
      </c>
      <c r="H384" s="16">
        <f t="shared" si="7"/>
        <v>0</v>
      </c>
      <c r="I384" s="16">
        <v>1</v>
      </c>
    </row>
    <row r="385" spans="1:9" s="77" customFormat="1" ht="45" x14ac:dyDescent="0.25">
      <c r="A385" s="642"/>
      <c r="B385" s="512"/>
      <c r="C385" s="126">
        <v>79811100</v>
      </c>
      <c r="D385" s="125" t="s">
        <v>747</v>
      </c>
      <c r="E385" s="79" t="s">
        <v>14</v>
      </c>
      <c r="F385" s="79" t="s">
        <v>121</v>
      </c>
      <c r="G385" s="16">
        <v>0</v>
      </c>
      <c r="H385" s="16">
        <f t="shared" si="7"/>
        <v>0</v>
      </c>
      <c r="I385" s="16">
        <v>1</v>
      </c>
    </row>
    <row r="386" spans="1:9" s="77" customFormat="1" ht="30" x14ac:dyDescent="0.25">
      <c r="A386" s="642"/>
      <c r="B386" s="512"/>
      <c r="C386" s="126">
        <v>79811100</v>
      </c>
      <c r="D386" s="125" t="s">
        <v>4785</v>
      </c>
      <c r="E386" s="79" t="s">
        <v>14</v>
      </c>
      <c r="F386" s="79" t="s">
        <v>121</v>
      </c>
      <c r="G386" s="16">
        <v>0</v>
      </c>
      <c r="H386" s="16">
        <f t="shared" si="7"/>
        <v>0</v>
      </c>
      <c r="I386" s="16">
        <v>1</v>
      </c>
    </row>
    <row r="387" spans="1:9" s="77" customFormat="1" ht="30" x14ac:dyDescent="0.25">
      <c r="A387" s="642"/>
      <c r="B387" s="512"/>
      <c r="C387" s="126">
        <v>79811100</v>
      </c>
      <c r="D387" s="125" t="s">
        <v>4786</v>
      </c>
      <c r="E387" s="79" t="s">
        <v>14</v>
      </c>
      <c r="F387" s="79" t="s">
        <v>121</v>
      </c>
      <c r="G387" s="16">
        <v>0</v>
      </c>
      <c r="H387" s="16">
        <f t="shared" si="7"/>
        <v>0</v>
      </c>
      <c r="I387" s="16">
        <v>1</v>
      </c>
    </row>
    <row r="388" spans="1:9" s="77" customFormat="1" ht="30" x14ac:dyDescent="0.25">
      <c r="A388" s="642"/>
      <c r="B388" s="512"/>
      <c r="C388" s="126">
        <v>79811100</v>
      </c>
      <c r="D388" s="125" t="s">
        <v>4787</v>
      </c>
      <c r="E388" s="79" t="s">
        <v>14</v>
      </c>
      <c r="F388" s="79" t="s">
        <v>121</v>
      </c>
      <c r="G388" s="16">
        <v>0</v>
      </c>
      <c r="H388" s="16">
        <f t="shared" si="7"/>
        <v>0</v>
      </c>
      <c r="I388" s="16">
        <v>1</v>
      </c>
    </row>
    <row r="389" spans="1:9" s="77" customFormat="1" ht="45" x14ac:dyDescent="0.25">
      <c r="A389" s="642"/>
      <c r="B389" s="512"/>
      <c r="C389" s="126">
        <v>79811100</v>
      </c>
      <c r="D389" s="125" t="s">
        <v>4788</v>
      </c>
      <c r="E389" s="79" t="s">
        <v>14</v>
      </c>
      <c r="F389" s="79" t="s">
        <v>121</v>
      </c>
      <c r="G389" s="16">
        <v>0</v>
      </c>
      <c r="H389" s="16">
        <f t="shared" si="7"/>
        <v>0</v>
      </c>
      <c r="I389" s="16">
        <v>1</v>
      </c>
    </row>
    <row r="390" spans="1:9" s="77" customFormat="1" ht="30" x14ac:dyDescent="0.25">
      <c r="A390" s="642"/>
      <c r="B390" s="512"/>
      <c r="C390" s="126">
        <v>79811100</v>
      </c>
      <c r="D390" s="125" t="s">
        <v>4756</v>
      </c>
      <c r="E390" s="79" t="s">
        <v>14</v>
      </c>
      <c r="F390" s="79" t="s">
        <v>121</v>
      </c>
      <c r="G390" s="16">
        <v>0</v>
      </c>
      <c r="H390" s="16">
        <f t="shared" si="7"/>
        <v>0</v>
      </c>
      <c r="I390" s="16">
        <v>1</v>
      </c>
    </row>
    <row r="391" spans="1:9" s="77" customFormat="1" ht="30" x14ac:dyDescent="0.25">
      <c r="A391" s="642"/>
      <c r="B391" s="512"/>
      <c r="C391" s="126">
        <v>79811100</v>
      </c>
      <c r="D391" s="125" t="s">
        <v>4758</v>
      </c>
      <c r="E391" s="79" t="s">
        <v>14</v>
      </c>
      <c r="F391" s="79" t="s">
        <v>121</v>
      </c>
      <c r="G391" s="16">
        <v>0</v>
      </c>
      <c r="H391" s="16">
        <f t="shared" si="7"/>
        <v>0</v>
      </c>
      <c r="I391" s="16">
        <v>1</v>
      </c>
    </row>
    <row r="392" spans="1:9" s="77" customFormat="1" ht="45" x14ac:dyDescent="0.25">
      <c r="A392" s="642"/>
      <c r="B392" s="513"/>
      <c r="C392" s="126">
        <v>79811100</v>
      </c>
      <c r="D392" s="125" t="s">
        <v>4760</v>
      </c>
      <c r="E392" s="79" t="s">
        <v>14</v>
      </c>
      <c r="F392" s="79" t="s">
        <v>121</v>
      </c>
      <c r="G392" s="16">
        <v>0</v>
      </c>
      <c r="H392" s="16">
        <f t="shared" si="7"/>
        <v>0</v>
      </c>
      <c r="I392" s="16">
        <v>1</v>
      </c>
    </row>
    <row r="393" spans="1:9" s="77" customFormat="1" ht="60" x14ac:dyDescent="0.25">
      <c r="A393" s="642"/>
      <c r="B393" s="511">
        <v>4241</v>
      </c>
      <c r="C393" s="126">
        <v>79211220</v>
      </c>
      <c r="D393" s="125" t="s">
        <v>4789</v>
      </c>
      <c r="E393" s="79" t="s">
        <v>149</v>
      </c>
      <c r="F393" s="79" t="s">
        <v>121</v>
      </c>
      <c r="G393" s="16">
        <v>0</v>
      </c>
      <c r="H393" s="16">
        <f t="shared" si="7"/>
        <v>0</v>
      </c>
      <c r="I393" s="16">
        <v>1</v>
      </c>
    </row>
    <row r="394" spans="1:9" s="77" customFormat="1" x14ac:dyDescent="0.25">
      <c r="A394" s="642"/>
      <c r="B394" s="512"/>
      <c r="C394" s="119" t="s">
        <v>4790</v>
      </c>
      <c r="D394" s="120" t="s">
        <v>499</v>
      </c>
      <c r="E394" s="276" t="s">
        <v>14</v>
      </c>
      <c r="F394" s="276" t="s">
        <v>121</v>
      </c>
      <c r="G394" s="3">
        <v>1000000</v>
      </c>
      <c r="H394" s="3">
        <f t="shared" si="7"/>
        <v>1000000</v>
      </c>
      <c r="I394" s="3">
        <v>1</v>
      </c>
    </row>
    <row r="395" spans="1:9" s="98" customFormat="1" x14ac:dyDescent="0.25">
      <c r="A395" s="642"/>
      <c r="B395" s="512"/>
      <c r="C395" s="119" t="s">
        <v>5526</v>
      </c>
      <c r="D395" s="120" t="s">
        <v>4792</v>
      </c>
      <c r="E395" s="276" t="s">
        <v>126</v>
      </c>
      <c r="F395" s="276" t="s">
        <v>121</v>
      </c>
      <c r="G395" s="3">
        <v>0</v>
      </c>
      <c r="H395" s="3">
        <f>G395*I395</f>
        <v>0</v>
      </c>
      <c r="I395" s="3">
        <v>1</v>
      </c>
    </row>
    <row r="396" spans="1:9" s="77" customFormat="1" x14ac:dyDescent="0.25">
      <c r="A396" s="642"/>
      <c r="B396" s="513"/>
      <c r="C396" s="119" t="s">
        <v>4791</v>
      </c>
      <c r="D396" s="120" t="s">
        <v>4792</v>
      </c>
      <c r="E396" s="276" t="s">
        <v>126</v>
      </c>
      <c r="F396" s="276" t="s">
        <v>121</v>
      </c>
      <c r="G396" s="3">
        <v>0</v>
      </c>
      <c r="H396" s="3">
        <f t="shared" si="7"/>
        <v>0</v>
      </c>
      <c r="I396" s="3">
        <v>1</v>
      </c>
    </row>
    <row r="397" spans="1:9" s="77" customFormat="1" ht="30" x14ac:dyDescent="0.25">
      <c r="A397" s="642"/>
      <c r="B397" s="511">
        <v>4251</v>
      </c>
      <c r="C397" s="119" t="s">
        <v>5439</v>
      </c>
      <c r="D397" s="120" t="s">
        <v>5440</v>
      </c>
      <c r="E397" s="276" t="s">
        <v>126</v>
      </c>
      <c r="F397" s="276" t="s">
        <v>121</v>
      </c>
      <c r="G397" s="3">
        <v>5040000</v>
      </c>
      <c r="H397" s="3">
        <f t="shared" si="7"/>
        <v>5040000</v>
      </c>
      <c r="I397" s="3">
        <v>1</v>
      </c>
    </row>
    <row r="398" spans="1:9" s="77" customFormat="1" ht="30" x14ac:dyDescent="0.25">
      <c r="A398" s="642"/>
      <c r="B398" s="512"/>
      <c r="C398" s="119" t="s">
        <v>5441</v>
      </c>
      <c r="D398" s="120" t="s">
        <v>5440</v>
      </c>
      <c r="E398" s="276" t="s">
        <v>126</v>
      </c>
      <c r="F398" s="276" t="s">
        <v>121</v>
      </c>
      <c r="G398" s="3">
        <v>2000000</v>
      </c>
      <c r="H398" s="3">
        <f t="shared" si="7"/>
        <v>2000000</v>
      </c>
      <c r="I398" s="3">
        <v>1</v>
      </c>
    </row>
    <row r="399" spans="1:9" s="77" customFormat="1" ht="30" x14ac:dyDescent="0.25">
      <c r="A399" s="642"/>
      <c r="B399" s="512"/>
      <c r="C399" s="119" t="s">
        <v>5442</v>
      </c>
      <c r="D399" s="120" t="s">
        <v>5440</v>
      </c>
      <c r="E399" s="276" t="s">
        <v>126</v>
      </c>
      <c r="F399" s="276" t="s">
        <v>121</v>
      </c>
      <c r="G399" s="3">
        <v>2536000</v>
      </c>
      <c r="H399" s="3">
        <f t="shared" si="7"/>
        <v>2536000</v>
      </c>
      <c r="I399" s="3">
        <v>1</v>
      </c>
    </row>
    <row r="400" spans="1:9" s="77" customFormat="1" ht="30" x14ac:dyDescent="0.25">
      <c r="A400" s="642"/>
      <c r="B400" s="513"/>
      <c r="C400" s="119" t="s">
        <v>5443</v>
      </c>
      <c r="D400" s="120" t="s">
        <v>5440</v>
      </c>
      <c r="E400" s="276" t="s">
        <v>126</v>
      </c>
      <c r="F400" s="276" t="s">
        <v>121</v>
      </c>
      <c r="G400" s="3">
        <v>10800000</v>
      </c>
      <c r="H400" s="3">
        <f t="shared" si="7"/>
        <v>10800000</v>
      </c>
      <c r="I400" s="3">
        <v>1</v>
      </c>
    </row>
    <row r="401" spans="1:9" s="77" customFormat="1" ht="45" x14ac:dyDescent="0.25">
      <c r="A401" s="642"/>
      <c r="B401" s="276">
        <v>4252</v>
      </c>
      <c r="C401" s="119" t="s">
        <v>4793</v>
      </c>
      <c r="D401" s="120" t="s">
        <v>4794</v>
      </c>
      <c r="E401" s="276" t="s">
        <v>149</v>
      </c>
      <c r="F401" s="276" t="s">
        <v>121</v>
      </c>
      <c r="G401" s="3">
        <v>150999600</v>
      </c>
      <c r="H401" s="3">
        <f t="shared" si="7"/>
        <v>150999600</v>
      </c>
      <c r="I401" s="3">
        <v>1</v>
      </c>
    </row>
    <row r="402" spans="1:9" s="77" customFormat="1" ht="45" x14ac:dyDescent="0.25">
      <c r="A402" s="642"/>
      <c r="B402" s="276"/>
      <c r="C402" s="122" t="s">
        <v>4034</v>
      </c>
      <c r="D402" s="120" t="s">
        <v>4795</v>
      </c>
      <c r="E402" s="276" t="s">
        <v>126</v>
      </c>
      <c r="F402" s="276" t="s">
        <v>121</v>
      </c>
      <c r="G402" s="3">
        <v>500000</v>
      </c>
      <c r="H402" s="3">
        <f t="shared" si="7"/>
        <v>500000</v>
      </c>
      <c r="I402" s="3">
        <v>1</v>
      </c>
    </row>
    <row r="403" spans="1:9" s="77" customFormat="1" ht="45" x14ac:dyDescent="0.25">
      <c r="A403" s="642"/>
      <c r="B403" s="276"/>
      <c r="C403" s="122" t="s">
        <v>4796</v>
      </c>
      <c r="D403" s="120" t="s">
        <v>4797</v>
      </c>
      <c r="E403" s="276" t="s">
        <v>126</v>
      </c>
      <c r="F403" s="276" t="s">
        <v>121</v>
      </c>
      <c r="G403" s="3">
        <v>150000</v>
      </c>
      <c r="H403" s="3">
        <f t="shared" si="7"/>
        <v>150000</v>
      </c>
      <c r="I403" s="3">
        <v>1</v>
      </c>
    </row>
    <row r="404" spans="1:9" s="77" customFormat="1" ht="45" x14ac:dyDescent="0.25">
      <c r="A404" s="642"/>
      <c r="B404" s="276"/>
      <c r="C404" s="122" t="s">
        <v>4798</v>
      </c>
      <c r="D404" s="120" t="s">
        <v>4799</v>
      </c>
      <c r="E404" s="276" t="s">
        <v>126</v>
      </c>
      <c r="F404" s="276" t="s">
        <v>121</v>
      </c>
      <c r="G404" s="3">
        <v>350000</v>
      </c>
      <c r="H404" s="3">
        <f t="shared" si="7"/>
        <v>350000</v>
      </c>
      <c r="I404" s="3">
        <v>1</v>
      </c>
    </row>
    <row r="405" spans="1:9" s="77" customFormat="1" ht="60" x14ac:dyDescent="0.25">
      <c r="A405" s="642"/>
      <c r="B405" s="276"/>
      <c r="C405" s="122" t="s">
        <v>4800</v>
      </c>
      <c r="D405" s="120" t="s">
        <v>4801</v>
      </c>
      <c r="E405" s="276" t="s">
        <v>126</v>
      </c>
      <c r="F405" s="276" t="s">
        <v>121</v>
      </c>
      <c r="G405" s="3">
        <v>0</v>
      </c>
      <c r="H405" s="3">
        <f t="shared" si="7"/>
        <v>0</v>
      </c>
      <c r="I405" s="3">
        <v>1</v>
      </c>
    </row>
    <row r="406" spans="1:9" s="77" customFormat="1" ht="30" x14ac:dyDescent="0.25">
      <c r="A406" s="642"/>
      <c r="B406" s="276"/>
      <c r="C406" s="122" t="s">
        <v>4802</v>
      </c>
      <c r="D406" s="120" t="s">
        <v>771</v>
      </c>
      <c r="E406" s="276" t="s">
        <v>126</v>
      </c>
      <c r="F406" s="276" t="s">
        <v>121</v>
      </c>
      <c r="G406" s="3">
        <v>0</v>
      </c>
      <c r="H406" s="3">
        <f t="shared" si="7"/>
        <v>0</v>
      </c>
      <c r="I406" s="3">
        <v>1</v>
      </c>
    </row>
    <row r="407" spans="1:9" s="77" customFormat="1" ht="45" x14ac:dyDescent="0.25">
      <c r="A407" s="642"/>
      <c r="B407" s="276"/>
      <c r="C407" s="120" t="s">
        <v>4803</v>
      </c>
      <c r="D407" s="120" t="s">
        <v>509</v>
      </c>
      <c r="E407" s="276" t="s">
        <v>126</v>
      </c>
      <c r="F407" s="276" t="s">
        <v>121</v>
      </c>
      <c r="G407" s="3">
        <v>0</v>
      </c>
      <c r="H407" s="3">
        <f>G407*I407</f>
        <v>0</v>
      </c>
      <c r="I407" s="3">
        <v>1</v>
      </c>
    </row>
    <row r="408" spans="1:9" s="77" customFormat="1" ht="60" x14ac:dyDescent="0.25">
      <c r="A408" s="642"/>
      <c r="B408" s="276"/>
      <c r="C408" s="122" t="s">
        <v>4804</v>
      </c>
      <c r="D408" s="120" t="s">
        <v>4805</v>
      </c>
      <c r="E408" s="276" t="s">
        <v>126</v>
      </c>
      <c r="F408" s="276" t="s">
        <v>121</v>
      </c>
      <c r="G408" s="3">
        <v>0</v>
      </c>
      <c r="H408" s="3">
        <f t="shared" si="7"/>
        <v>0</v>
      </c>
      <c r="I408" s="3">
        <v>1</v>
      </c>
    </row>
    <row r="409" spans="1:9" s="77" customFormat="1" ht="90" x14ac:dyDescent="0.25">
      <c r="A409" s="642"/>
      <c r="B409" s="511">
        <v>5113</v>
      </c>
      <c r="C409" s="122" t="s">
        <v>4806</v>
      </c>
      <c r="D409" s="120" t="s">
        <v>4807</v>
      </c>
      <c r="E409" s="276" t="s">
        <v>520</v>
      </c>
      <c r="F409" s="276" t="s">
        <v>121</v>
      </c>
      <c r="G409" s="3">
        <v>53000</v>
      </c>
      <c r="H409" s="3">
        <f t="shared" si="7"/>
        <v>53000</v>
      </c>
      <c r="I409" s="3">
        <v>1</v>
      </c>
    </row>
    <row r="410" spans="1:9" s="77" customFormat="1" ht="120" x14ac:dyDescent="0.25">
      <c r="A410" s="642"/>
      <c r="B410" s="512"/>
      <c r="C410" s="122" t="s">
        <v>4808</v>
      </c>
      <c r="D410" s="120" t="s">
        <v>4809</v>
      </c>
      <c r="E410" s="276" t="s">
        <v>3153</v>
      </c>
      <c r="F410" s="276" t="s">
        <v>121</v>
      </c>
      <c r="G410" s="3">
        <v>0</v>
      </c>
      <c r="H410" s="3">
        <f t="shared" si="7"/>
        <v>0</v>
      </c>
      <c r="I410" s="3">
        <v>1</v>
      </c>
    </row>
    <row r="411" spans="1:9" s="77" customFormat="1" ht="135" x14ac:dyDescent="0.25">
      <c r="A411" s="642"/>
      <c r="B411" s="513"/>
      <c r="C411" s="122" t="s">
        <v>4810</v>
      </c>
      <c r="D411" s="120" t="s">
        <v>4811</v>
      </c>
      <c r="E411" s="276" t="s">
        <v>3153</v>
      </c>
      <c r="F411" s="276" t="s">
        <v>121</v>
      </c>
      <c r="G411" s="3">
        <v>0</v>
      </c>
      <c r="H411" s="3">
        <f t="shared" si="7"/>
        <v>0</v>
      </c>
      <c r="I411" s="3">
        <v>1</v>
      </c>
    </row>
    <row r="412" spans="1:9" s="77" customFormat="1" ht="39.950000000000003" customHeight="1" x14ac:dyDescent="0.25">
      <c r="A412" s="642"/>
      <c r="B412" s="508" t="s">
        <v>153</v>
      </c>
      <c r="C412" s="509"/>
      <c r="D412" s="509"/>
      <c r="E412" s="509"/>
      <c r="F412" s="509"/>
      <c r="G412" s="510"/>
      <c r="H412" s="2">
        <f>SUM(H413+H464)</f>
        <v>634547070</v>
      </c>
      <c r="I412" s="2"/>
    </row>
    <row r="413" spans="1:9" s="77" customFormat="1" ht="15" customHeight="1" x14ac:dyDescent="0.25">
      <c r="A413" s="642"/>
      <c r="B413" s="465" t="s">
        <v>154</v>
      </c>
      <c r="C413" s="466"/>
      <c r="D413" s="466"/>
      <c r="E413" s="466"/>
      <c r="F413" s="466"/>
      <c r="G413" s="467"/>
      <c r="H413" s="279">
        <f>SUM(H415:H461)</f>
        <v>624547070</v>
      </c>
      <c r="I413" s="279"/>
    </row>
    <row r="414" spans="1:9" s="420" customFormat="1" ht="15" customHeight="1" x14ac:dyDescent="0.25">
      <c r="A414" s="642"/>
      <c r="B414" s="421"/>
      <c r="C414" s="119" t="s">
        <v>6603</v>
      </c>
      <c r="D414" s="119" t="s">
        <v>519</v>
      </c>
      <c r="E414" s="418" t="s">
        <v>3153</v>
      </c>
      <c r="F414" s="418" t="s">
        <v>121</v>
      </c>
      <c r="G414" s="416" t="s">
        <v>5963</v>
      </c>
      <c r="H414" s="419">
        <v>0</v>
      </c>
      <c r="I414" s="419">
        <v>1</v>
      </c>
    </row>
    <row r="415" spans="1:9" s="77" customFormat="1" ht="30" x14ac:dyDescent="0.25">
      <c r="A415" s="642"/>
      <c r="B415" s="511">
        <v>5134</v>
      </c>
      <c r="C415" s="119" t="s">
        <v>5511</v>
      </c>
      <c r="D415" s="120" t="s">
        <v>519</v>
      </c>
      <c r="E415" s="276" t="s">
        <v>520</v>
      </c>
      <c r="F415" s="276" t="s">
        <v>121</v>
      </c>
      <c r="G415" s="276">
        <v>4500000</v>
      </c>
      <c r="H415" s="276">
        <f>G415*I415</f>
        <v>4500000</v>
      </c>
      <c r="I415" s="276">
        <v>1</v>
      </c>
    </row>
    <row r="416" spans="1:9" s="93" customFormat="1" ht="30" x14ac:dyDescent="0.25">
      <c r="A416" s="642"/>
      <c r="B416" s="512"/>
      <c r="C416" s="120" t="s">
        <v>5512</v>
      </c>
      <c r="D416" s="120" t="s">
        <v>519</v>
      </c>
      <c r="E416" s="276" t="s">
        <v>520</v>
      </c>
      <c r="F416" s="276" t="s">
        <v>121</v>
      </c>
      <c r="G416" s="276">
        <v>4650000</v>
      </c>
      <c r="H416" s="276">
        <f>G416*I416</f>
        <v>4650000</v>
      </c>
      <c r="I416" s="276">
        <v>1</v>
      </c>
    </row>
    <row r="417" spans="1:9" s="77" customFormat="1" ht="75" x14ac:dyDescent="0.25">
      <c r="A417" s="642"/>
      <c r="B417" s="512"/>
      <c r="C417" s="122" t="s">
        <v>4812</v>
      </c>
      <c r="D417" s="120" t="s">
        <v>4813</v>
      </c>
      <c r="E417" s="276" t="s">
        <v>520</v>
      </c>
      <c r="F417" s="276" t="s">
        <v>121</v>
      </c>
      <c r="G417" s="3">
        <v>870000</v>
      </c>
      <c r="H417" s="3">
        <f t="shared" ref="H417:H461" si="8">G417*I417</f>
        <v>870000</v>
      </c>
      <c r="I417" s="3">
        <v>1</v>
      </c>
    </row>
    <row r="418" spans="1:9" s="77" customFormat="1" ht="45" x14ac:dyDescent="0.25">
      <c r="A418" s="642"/>
      <c r="B418" s="512"/>
      <c r="C418" s="120" t="s">
        <v>4814</v>
      </c>
      <c r="D418" s="120" t="s">
        <v>4815</v>
      </c>
      <c r="E418" s="276" t="s">
        <v>3153</v>
      </c>
      <c r="F418" s="276" t="s">
        <v>121</v>
      </c>
      <c r="G418" s="3">
        <v>600000</v>
      </c>
      <c r="H418" s="3">
        <f t="shared" si="8"/>
        <v>600000</v>
      </c>
      <c r="I418" s="3">
        <v>1</v>
      </c>
    </row>
    <row r="419" spans="1:9" s="317" customFormat="1" ht="30" x14ac:dyDescent="0.2">
      <c r="A419" s="642"/>
      <c r="B419" s="512"/>
      <c r="C419" s="120" t="s">
        <v>5871</v>
      </c>
      <c r="D419" s="320" t="s">
        <v>5873</v>
      </c>
      <c r="E419" s="308" t="s">
        <v>5872</v>
      </c>
      <c r="F419" s="308" t="s">
        <v>121</v>
      </c>
      <c r="G419" s="321">
        <v>554000000</v>
      </c>
      <c r="H419" s="321">
        <v>554000000</v>
      </c>
      <c r="I419" s="3">
        <v>1</v>
      </c>
    </row>
    <row r="420" spans="1:9" s="77" customFormat="1" ht="75" x14ac:dyDescent="0.25">
      <c r="A420" s="642"/>
      <c r="B420" s="512"/>
      <c r="C420" s="120" t="s">
        <v>4816</v>
      </c>
      <c r="D420" s="123" t="s">
        <v>4817</v>
      </c>
      <c r="E420" s="80" t="s">
        <v>3153</v>
      </c>
      <c r="F420" s="276" t="s">
        <v>121</v>
      </c>
      <c r="G420" s="3">
        <v>900000</v>
      </c>
      <c r="H420" s="3">
        <f t="shared" si="8"/>
        <v>900000</v>
      </c>
      <c r="I420" s="3">
        <v>1</v>
      </c>
    </row>
    <row r="421" spans="1:9" s="77" customFormat="1" ht="60" x14ac:dyDescent="0.25">
      <c r="A421" s="642"/>
      <c r="B421" s="512"/>
      <c r="C421" s="126">
        <v>71241200</v>
      </c>
      <c r="D421" s="125" t="s">
        <v>4818</v>
      </c>
      <c r="E421" s="79" t="s">
        <v>520</v>
      </c>
      <c r="F421" s="79" t="s">
        <v>121</v>
      </c>
      <c r="G421" s="16">
        <v>0</v>
      </c>
      <c r="H421" s="16">
        <f t="shared" si="8"/>
        <v>0</v>
      </c>
      <c r="I421" s="16">
        <v>1</v>
      </c>
    </row>
    <row r="422" spans="1:9" s="77" customFormat="1" ht="60" x14ac:dyDescent="0.25">
      <c r="A422" s="642"/>
      <c r="B422" s="512"/>
      <c r="C422" s="122" t="s">
        <v>4819</v>
      </c>
      <c r="D422" s="120" t="s">
        <v>4820</v>
      </c>
      <c r="E422" s="276" t="s">
        <v>3153</v>
      </c>
      <c r="F422" s="276" t="s">
        <v>121</v>
      </c>
      <c r="G422" s="3">
        <v>650000</v>
      </c>
      <c r="H422" s="3">
        <f t="shared" si="8"/>
        <v>650000</v>
      </c>
      <c r="I422" s="3">
        <v>1</v>
      </c>
    </row>
    <row r="423" spans="1:9" s="96" customFormat="1" ht="30" x14ac:dyDescent="0.25">
      <c r="A423" s="642"/>
      <c r="B423" s="512"/>
      <c r="C423" s="122" t="s">
        <v>5514</v>
      </c>
      <c r="D423" s="123" t="s">
        <v>519</v>
      </c>
      <c r="E423" s="105" t="s">
        <v>3153</v>
      </c>
      <c r="F423" s="105" t="s">
        <v>121</v>
      </c>
      <c r="G423" s="105">
        <v>650000</v>
      </c>
      <c r="H423" s="105">
        <v>650000</v>
      </c>
      <c r="I423" s="105">
        <v>1</v>
      </c>
    </row>
    <row r="424" spans="1:9" s="96" customFormat="1" ht="30" x14ac:dyDescent="0.25">
      <c r="A424" s="642"/>
      <c r="B424" s="512"/>
      <c r="C424" s="122" t="s">
        <v>5515</v>
      </c>
      <c r="D424" s="123" t="s">
        <v>519</v>
      </c>
      <c r="E424" s="105" t="s">
        <v>3153</v>
      </c>
      <c r="F424" s="105" t="s">
        <v>121</v>
      </c>
      <c r="G424" s="105">
        <v>550000</v>
      </c>
      <c r="H424" s="105">
        <v>550000</v>
      </c>
      <c r="I424" s="105">
        <v>1</v>
      </c>
    </row>
    <row r="425" spans="1:9" s="77" customFormat="1" ht="120" x14ac:dyDescent="0.25">
      <c r="A425" s="642"/>
      <c r="B425" s="512"/>
      <c r="C425" s="126">
        <v>71241200</v>
      </c>
      <c r="D425" s="125" t="s">
        <v>4821</v>
      </c>
      <c r="E425" s="79" t="s">
        <v>520</v>
      </c>
      <c r="F425" s="79" t="s">
        <v>121</v>
      </c>
      <c r="G425" s="16">
        <v>500000</v>
      </c>
      <c r="H425" s="16">
        <f t="shared" si="8"/>
        <v>500000</v>
      </c>
      <c r="I425" s="16">
        <v>1</v>
      </c>
    </row>
    <row r="426" spans="1:9" s="393" customFormat="1" ht="30" x14ac:dyDescent="0.25">
      <c r="A426" s="642"/>
      <c r="B426" s="512"/>
      <c r="C426" s="122" t="s">
        <v>6400</v>
      </c>
      <c r="D426" s="123" t="s">
        <v>519</v>
      </c>
      <c r="E426" s="389" t="s">
        <v>520</v>
      </c>
      <c r="F426" s="389" t="s">
        <v>121</v>
      </c>
      <c r="G426" s="372">
        <v>5000000</v>
      </c>
      <c r="H426" s="372">
        <v>5000000</v>
      </c>
      <c r="I426" s="398">
        <v>1</v>
      </c>
    </row>
    <row r="427" spans="1:9" s="358" customFormat="1" ht="30" x14ac:dyDescent="0.25">
      <c r="A427" s="642"/>
      <c r="B427" s="512"/>
      <c r="C427" s="122" t="s">
        <v>6114</v>
      </c>
      <c r="D427" s="123" t="s">
        <v>519</v>
      </c>
      <c r="E427" s="122" t="s">
        <v>3153</v>
      </c>
      <c r="F427" s="122" t="s">
        <v>121</v>
      </c>
      <c r="G427" s="122">
        <v>13600000</v>
      </c>
      <c r="H427" s="122">
        <v>13600000</v>
      </c>
      <c r="I427" s="53">
        <v>1</v>
      </c>
    </row>
    <row r="428" spans="1:9" s="77" customFormat="1" ht="105" x14ac:dyDescent="0.25">
      <c r="A428" s="642"/>
      <c r="B428" s="512"/>
      <c r="C428" s="122" t="s">
        <v>4822</v>
      </c>
      <c r="D428" s="123" t="s">
        <v>4823</v>
      </c>
      <c r="E428" s="276" t="s">
        <v>520</v>
      </c>
      <c r="F428" s="276" t="s">
        <v>121</v>
      </c>
      <c r="G428" s="3">
        <v>450000</v>
      </c>
      <c r="H428" s="3">
        <f t="shared" si="8"/>
        <v>450000</v>
      </c>
      <c r="I428" s="3">
        <v>1</v>
      </c>
    </row>
    <row r="429" spans="1:9" s="384" customFormat="1" ht="30" x14ac:dyDescent="0.25">
      <c r="A429" s="642"/>
      <c r="B429" s="512"/>
      <c r="C429" s="122" t="s">
        <v>6116</v>
      </c>
      <c r="D429" s="122" t="s">
        <v>519</v>
      </c>
      <c r="E429" s="383" t="s">
        <v>3153</v>
      </c>
      <c r="F429" s="383" t="s">
        <v>121</v>
      </c>
      <c r="G429" s="342">
        <v>720</v>
      </c>
      <c r="H429" s="342">
        <v>720</v>
      </c>
      <c r="I429" s="376">
        <v>1</v>
      </c>
    </row>
    <row r="430" spans="1:9" s="77" customFormat="1" ht="60" x14ac:dyDescent="0.25">
      <c r="A430" s="642"/>
      <c r="B430" s="512"/>
      <c r="C430" s="122" t="s">
        <v>4824</v>
      </c>
      <c r="D430" s="120" t="s">
        <v>4825</v>
      </c>
      <c r="E430" s="276" t="s">
        <v>520</v>
      </c>
      <c r="F430" s="276" t="s">
        <v>121</v>
      </c>
      <c r="G430" s="3">
        <v>890000</v>
      </c>
      <c r="H430" s="3">
        <f t="shared" si="8"/>
        <v>890000</v>
      </c>
      <c r="I430" s="3">
        <v>1</v>
      </c>
    </row>
    <row r="431" spans="1:9" s="77" customFormat="1" ht="60" x14ac:dyDescent="0.25">
      <c r="A431" s="642"/>
      <c r="B431" s="512"/>
      <c r="C431" s="122" t="s">
        <v>4826</v>
      </c>
      <c r="D431" s="120" t="s">
        <v>4827</v>
      </c>
      <c r="E431" s="276" t="s">
        <v>3153</v>
      </c>
      <c r="F431" s="276" t="s">
        <v>121</v>
      </c>
      <c r="G431" s="3">
        <v>1900000</v>
      </c>
      <c r="H431" s="3">
        <f t="shared" si="8"/>
        <v>1900000</v>
      </c>
      <c r="I431" s="3">
        <v>1</v>
      </c>
    </row>
    <row r="432" spans="1:9" s="77" customFormat="1" ht="75" x14ac:dyDescent="0.25">
      <c r="A432" s="642"/>
      <c r="B432" s="512"/>
      <c r="C432" s="122" t="s">
        <v>4828</v>
      </c>
      <c r="D432" s="120" t="s">
        <v>4829</v>
      </c>
      <c r="E432" s="276" t="s">
        <v>520</v>
      </c>
      <c r="F432" s="276" t="s">
        <v>121</v>
      </c>
      <c r="G432" s="3">
        <v>1239000</v>
      </c>
      <c r="H432" s="3">
        <f t="shared" si="8"/>
        <v>1239000</v>
      </c>
      <c r="I432" s="3">
        <v>1</v>
      </c>
    </row>
    <row r="433" spans="1:9" s="77" customFormat="1" ht="90" x14ac:dyDescent="0.25">
      <c r="A433" s="642"/>
      <c r="B433" s="512"/>
      <c r="C433" s="122" t="s">
        <v>4830</v>
      </c>
      <c r="D433" s="120" t="s">
        <v>4831</v>
      </c>
      <c r="E433" s="276" t="s">
        <v>520</v>
      </c>
      <c r="F433" s="276" t="s">
        <v>121</v>
      </c>
      <c r="G433" s="3">
        <v>450000</v>
      </c>
      <c r="H433" s="3">
        <f t="shared" si="8"/>
        <v>450000</v>
      </c>
      <c r="I433" s="3">
        <v>1</v>
      </c>
    </row>
    <row r="434" spans="1:9" s="393" customFormat="1" ht="30" x14ac:dyDescent="0.25">
      <c r="A434" s="642"/>
      <c r="B434" s="512"/>
      <c r="C434" s="120" t="s">
        <v>6405</v>
      </c>
      <c r="D434" s="120" t="s">
        <v>519</v>
      </c>
      <c r="E434" s="389" t="s">
        <v>3153</v>
      </c>
      <c r="F434" s="389" t="s">
        <v>121</v>
      </c>
      <c r="G434" s="342">
        <v>850</v>
      </c>
      <c r="H434" s="342">
        <v>850</v>
      </c>
      <c r="I434" s="376">
        <v>1</v>
      </c>
    </row>
    <row r="435" spans="1:9" s="393" customFormat="1" ht="30" x14ac:dyDescent="0.25">
      <c r="A435" s="642"/>
      <c r="B435" s="512"/>
      <c r="C435" s="120" t="s">
        <v>6406</v>
      </c>
      <c r="D435" s="120" t="s">
        <v>519</v>
      </c>
      <c r="E435" s="389" t="s">
        <v>3153</v>
      </c>
      <c r="F435" s="389" t="s">
        <v>121</v>
      </c>
      <c r="G435" s="112">
        <v>1800</v>
      </c>
      <c r="H435" s="112">
        <v>1800</v>
      </c>
      <c r="I435" s="376">
        <v>1</v>
      </c>
    </row>
    <row r="436" spans="1:9" s="393" customFormat="1" ht="30" x14ac:dyDescent="0.25">
      <c r="A436" s="642"/>
      <c r="B436" s="512"/>
      <c r="C436" s="120" t="s">
        <v>6407</v>
      </c>
      <c r="D436" s="120" t="s">
        <v>519</v>
      </c>
      <c r="E436" s="389" t="s">
        <v>3153</v>
      </c>
      <c r="F436" s="389" t="s">
        <v>121</v>
      </c>
      <c r="G436" s="112">
        <v>2750</v>
      </c>
      <c r="H436" s="112">
        <v>2750</v>
      </c>
      <c r="I436" s="376">
        <v>1</v>
      </c>
    </row>
    <row r="437" spans="1:9" s="393" customFormat="1" ht="30" x14ac:dyDescent="0.25">
      <c r="A437" s="642"/>
      <c r="B437" s="512"/>
      <c r="C437" s="120" t="s">
        <v>6408</v>
      </c>
      <c r="D437" s="120" t="s">
        <v>519</v>
      </c>
      <c r="E437" s="389" t="s">
        <v>3153</v>
      </c>
      <c r="F437" s="389" t="s">
        <v>121</v>
      </c>
      <c r="G437" s="112">
        <v>750</v>
      </c>
      <c r="H437" s="112">
        <v>750</v>
      </c>
      <c r="I437" s="376">
        <v>1</v>
      </c>
    </row>
    <row r="438" spans="1:9" s="77" customFormat="1" ht="120" x14ac:dyDescent="0.25">
      <c r="A438" s="642"/>
      <c r="B438" s="512"/>
      <c r="C438" s="122" t="s">
        <v>4832</v>
      </c>
      <c r="D438" s="120" t="s">
        <v>4833</v>
      </c>
      <c r="E438" s="276" t="s">
        <v>520</v>
      </c>
      <c r="F438" s="276" t="s">
        <v>121</v>
      </c>
      <c r="G438" s="3">
        <v>850000</v>
      </c>
      <c r="H438" s="3">
        <f t="shared" si="8"/>
        <v>850000</v>
      </c>
      <c r="I438" s="3">
        <v>1</v>
      </c>
    </row>
    <row r="439" spans="1:9" s="77" customFormat="1" ht="60" x14ac:dyDescent="0.25">
      <c r="A439" s="642"/>
      <c r="B439" s="512"/>
      <c r="C439" s="122" t="s">
        <v>4834</v>
      </c>
      <c r="D439" s="120" t="s">
        <v>4835</v>
      </c>
      <c r="E439" s="276" t="s">
        <v>520</v>
      </c>
      <c r="F439" s="276" t="s">
        <v>121</v>
      </c>
      <c r="G439" s="3">
        <v>550000</v>
      </c>
      <c r="H439" s="3">
        <f t="shared" si="8"/>
        <v>550000</v>
      </c>
      <c r="I439" s="3">
        <v>1</v>
      </c>
    </row>
    <row r="440" spans="1:9" s="77" customFormat="1" ht="75" x14ac:dyDescent="0.25">
      <c r="A440" s="642"/>
      <c r="B440" s="512"/>
      <c r="C440" s="122" t="s">
        <v>4836</v>
      </c>
      <c r="D440" s="120" t="s">
        <v>4837</v>
      </c>
      <c r="E440" s="276" t="s">
        <v>520</v>
      </c>
      <c r="F440" s="276" t="s">
        <v>121</v>
      </c>
      <c r="G440" s="3">
        <v>450000</v>
      </c>
      <c r="H440" s="3">
        <f t="shared" si="8"/>
        <v>450000</v>
      </c>
      <c r="I440" s="3">
        <v>1</v>
      </c>
    </row>
    <row r="441" spans="1:9" s="77" customFormat="1" ht="90" x14ac:dyDescent="0.25">
      <c r="A441" s="642"/>
      <c r="B441" s="512"/>
      <c r="C441" s="122" t="s">
        <v>4838</v>
      </c>
      <c r="D441" s="120" t="s">
        <v>4839</v>
      </c>
      <c r="E441" s="276" t="s">
        <v>520</v>
      </c>
      <c r="F441" s="276" t="s">
        <v>121</v>
      </c>
      <c r="G441" s="3">
        <v>450000</v>
      </c>
      <c r="H441" s="3">
        <f t="shared" si="8"/>
        <v>450000</v>
      </c>
      <c r="I441" s="3">
        <v>1</v>
      </c>
    </row>
    <row r="442" spans="1:9" s="77" customFormat="1" ht="60" x14ac:dyDescent="0.25">
      <c r="A442" s="642"/>
      <c r="B442" s="512"/>
      <c r="C442" s="122" t="s">
        <v>4840</v>
      </c>
      <c r="D442" s="120" t="s">
        <v>4841</v>
      </c>
      <c r="E442" s="276" t="s">
        <v>3153</v>
      </c>
      <c r="F442" s="276" t="s">
        <v>121</v>
      </c>
      <c r="G442" s="3">
        <v>5000000</v>
      </c>
      <c r="H442" s="3">
        <f t="shared" si="8"/>
        <v>5000000</v>
      </c>
      <c r="I442" s="3">
        <v>1</v>
      </c>
    </row>
    <row r="443" spans="1:9" s="77" customFormat="1" ht="75" x14ac:dyDescent="0.25">
      <c r="A443" s="642"/>
      <c r="B443" s="512"/>
      <c r="C443" s="122" t="s">
        <v>4842</v>
      </c>
      <c r="D443" s="120" t="s">
        <v>4843</v>
      </c>
      <c r="E443" s="276" t="s">
        <v>520</v>
      </c>
      <c r="F443" s="276" t="s">
        <v>121</v>
      </c>
      <c r="G443" s="3">
        <v>2400000</v>
      </c>
      <c r="H443" s="3">
        <f t="shared" si="8"/>
        <v>2400000</v>
      </c>
      <c r="I443" s="3">
        <v>1</v>
      </c>
    </row>
    <row r="444" spans="1:9" s="77" customFormat="1" ht="90" x14ac:dyDescent="0.25">
      <c r="A444" s="642"/>
      <c r="B444" s="512"/>
      <c r="C444" s="122" t="s">
        <v>4844</v>
      </c>
      <c r="D444" s="120" t="s">
        <v>4845</v>
      </c>
      <c r="E444" s="276" t="s">
        <v>520</v>
      </c>
      <c r="F444" s="276" t="s">
        <v>121</v>
      </c>
      <c r="G444" s="3">
        <v>210000</v>
      </c>
      <c r="H444" s="3">
        <f t="shared" si="8"/>
        <v>210000</v>
      </c>
      <c r="I444" s="3">
        <v>1</v>
      </c>
    </row>
    <row r="445" spans="1:9" s="77" customFormat="1" ht="60" x14ac:dyDescent="0.25">
      <c r="A445" s="642"/>
      <c r="B445" s="512"/>
      <c r="C445" s="122" t="s">
        <v>4846</v>
      </c>
      <c r="D445" s="120" t="s">
        <v>4847</v>
      </c>
      <c r="E445" s="276" t="s">
        <v>520</v>
      </c>
      <c r="F445" s="276" t="s">
        <v>121</v>
      </c>
      <c r="G445" s="3">
        <v>350000</v>
      </c>
      <c r="H445" s="3">
        <f t="shared" si="8"/>
        <v>350000</v>
      </c>
      <c r="I445" s="3">
        <v>1</v>
      </c>
    </row>
    <row r="446" spans="1:9" s="77" customFormat="1" ht="90" x14ac:dyDescent="0.25">
      <c r="A446" s="642"/>
      <c r="B446" s="512"/>
      <c r="C446" s="122" t="s">
        <v>4848</v>
      </c>
      <c r="D446" s="120" t="s">
        <v>4849</v>
      </c>
      <c r="E446" s="276" t="s">
        <v>3153</v>
      </c>
      <c r="F446" s="276" t="s">
        <v>121</v>
      </c>
      <c r="G446" s="3">
        <v>550000</v>
      </c>
      <c r="H446" s="3">
        <f t="shared" si="8"/>
        <v>550000</v>
      </c>
      <c r="I446" s="3">
        <v>1</v>
      </c>
    </row>
    <row r="447" spans="1:9" s="77" customFormat="1" ht="90" x14ac:dyDescent="0.25">
      <c r="A447" s="642"/>
      <c r="B447" s="512"/>
      <c r="C447" s="122" t="s">
        <v>4850</v>
      </c>
      <c r="D447" s="123" t="s">
        <v>4851</v>
      </c>
      <c r="E447" s="276" t="s">
        <v>3153</v>
      </c>
      <c r="F447" s="276" t="s">
        <v>121</v>
      </c>
      <c r="G447" s="3">
        <v>870000</v>
      </c>
      <c r="H447" s="3">
        <f t="shared" si="8"/>
        <v>870000</v>
      </c>
      <c r="I447" s="3">
        <v>1</v>
      </c>
    </row>
    <row r="448" spans="1:9" s="77" customFormat="1" ht="90" x14ac:dyDescent="0.25">
      <c r="A448" s="642"/>
      <c r="B448" s="512"/>
      <c r="C448" s="122" t="s">
        <v>4852</v>
      </c>
      <c r="D448" s="120" t="s">
        <v>4853</v>
      </c>
      <c r="E448" s="276" t="s">
        <v>520</v>
      </c>
      <c r="F448" s="276" t="s">
        <v>121</v>
      </c>
      <c r="G448" s="3">
        <v>1500000</v>
      </c>
      <c r="H448" s="3">
        <f t="shared" si="8"/>
        <v>1500000</v>
      </c>
      <c r="I448" s="3">
        <v>1</v>
      </c>
    </row>
    <row r="449" spans="1:9" s="77" customFormat="1" ht="75" x14ac:dyDescent="0.25">
      <c r="A449" s="642"/>
      <c r="B449" s="512"/>
      <c r="C449" s="122" t="s">
        <v>4854</v>
      </c>
      <c r="D449" s="120" t="s">
        <v>4855</v>
      </c>
      <c r="E449" s="276" t="s">
        <v>520</v>
      </c>
      <c r="F449" s="276" t="s">
        <v>121</v>
      </c>
      <c r="G449" s="3">
        <v>900000</v>
      </c>
      <c r="H449" s="3">
        <f t="shared" si="8"/>
        <v>900000</v>
      </c>
      <c r="I449" s="3">
        <v>1</v>
      </c>
    </row>
    <row r="450" spans="1:9" s="77" customFormat="1" ht="75" x14ac:dyDescent="0.25">
      <c r="A450" s="642"/>
      <c r="B450" s="512"/>
      <c r="C450" s="126">
        <v>71241200</v>
      </c>
      <c r="D450" s="125" t="s">
        <v>4856</v>
      </c>
      <c r="E450" s="79" t="s">
        <v>520</v>
      </c>
      <c r="F450" s="79" t="s">
        <v>121</v>
      </c>
      <c r="G450" s="16">
        <v>1000000</v>
      </c>
      <c r="H450" s="16">
        <f t="shared" si="8"/>
        <v>1000000</v>
      </c>
      <c r="I450" s="16">
        <v>1</v>
      </c>
    </row>
    <row r="451" spans="1:9" s="77" customFormat="1" ht="75" x14ac:dyDescent="0.25">
      <c r="A451" s="642"/>
      <c r="B451" s="512"/>
      <c r="C451" s="126">
        <v>71241200</v>
      </c>
      <c r="D451" s="125" t="s">
        <v>4857</v>
      </c>
      <c r="E451" s="79" t="s">
        <v>520</v>
      </c>
      <c r="F451" s="79" t="s">
        <v>121</v>
      </c>
      <c r="G451" s="16">
        <v>1000000</v>
      </c>
      <c r="H451" s="16">
        <f t="shared" si="8"/>
        <v>1000000</v>
      </c>
      <c r="I451" s="16">
        <v>1</v>
      </c>
    </row>
    <row r="452" spans="1:9" s="77" customFormat="1" ht="90" x14ac:dyDescent="0.25">
      <c r="A452" s="642"/>
      <c r="B452" s="512"/>
      <c r="C452" s="126">
        <v>71241200</v>
      </c>
      <c r="D452" s="125" t="s">
        <v>4858</v>
      </c>
      <c r="E452" s="79" t="s">
        <v>3153</v>
      </c>
      <c r="F452" s="79" t="s">
        <v>121</v>
      </c>
      <c r="G452" s="16">
        <v>750000</v>
      </c>
      <c r="H452" s="16">
        <f t="shared" si="8"/>
        <v>750000</v>
      </c>
      <c r="I452" s="16">
        <v>1</v>
      </c>
    </row>
    <row r="453" spans="1:9" s="77" customFormat="1" ht="105" x14ac:dyDescent="0.25">
      <c r="A453" s="642"/>
      <c r="B453" s="512"/>
      <c r="C453" s="122" t="s">
        <v>4859</v>
      </c>
      <c r="D453" s="120" t="s">
        <v>4860</v>
      </c>
      <c r="E453" s="276" t="s">
        <v>520</v>
      </c>
      <c r="F453" s="276" t="s">
        <v>121</v>
      </c>
      <c r="G453" s="3">
        <v>1600000</v>
      </c>
      <c r="H453" s="3">
        <f t="shared" si="8"/>
        <v>1600000</v>
      </c>
      <c r="I453" s="3">
        <v>1</v>
      </c>
    </row>
    <row r="454" spans="1:9" s="77" customFormat="1" ht="60" x14ac:dyDescent="0.25">
      <c r="A454" s="642"/>
      <c r="B454" s="512"/>
      <c r="C454" s="122" t="s">
        <v>4861</v>
      </c>
      <c r="D454" s="120" t="s">
        <v>4862</v>
      </c>
      <c r="E454" s="276" t="s">
        <v>520</v>
      </c>
      <c r="F454" s="276" t="s">
        <v>121</v>
      </c>
      <c r="G454" s="3">
        <v>350000</v>
      </c>
      <c r="H454" s="3">
        <f t="shared" si="8"/>
        <v>350000</v>
      </c>
      <c r="I454" s="3">
        <v>1</v>
      </c>
    </row>
    <row r="455" spans="1:9" s="77" customFormat="1" ht="60" x14ac:dyDescent="0.25">
      <c r="A455" s="642"/>
      <c r="B455" s="512"/>
      <c r="C455" s="122" t="s">
        <v>4863</v>
      </c>
      <c r="D455" s="120" t="s">
        <v>4864</v>
      </c>
      <c r="E455" s="276" t="s">
        <v>520</v>
      </c>
      <c r="F455" s="276" t="s">
        <v>121</v>
      </c>
      <c r="G455" s="3">
        <v>550000</v>
      </c>
      <c r="H455" s="3">
        <f t="shared" si="8"/>
        <v>550000</v>
      </c>
      <c r="I455" s="3">
        <v>1</v>
      </c>
    </row>
    <row r="456" spans="1:9" s="77" customFormat="1" ht="60" x14ac:dyDescent="0.25">
      <c r="A456" s="642"/>
      <c r="B456" s="512"/>
      <c r="C456" s="122" t="s">
        <v>4865</v>
      </c>
      <c r="D456" s="120" t="s">
        <v>4866</v>
      </c>
      <c r="E456" s="276" t="s">
        <v>520</v>
      </c>
      <c r="F456" s="276" t="s">
        <v>121</v>
      </c>
      <c r="G456" s="3">
        <v>550000</v>
      </c>
      <c r="H456" s="3">
        <f t="shared" si="8"/>
        <v>550000</v>
      </c>
      <c r="I456" s="3">
        <v>1</v>
      </c>
    </row>
    <row r="457" spans="1:9" s="77" customFormat="1" ht="75" x14ac:dyDescent="0.25">
      <c r="A457" s="642"/>
      <c r="B457" s="512"/>
      <c r="C457" s="122" t="s">
        <v>4867</v>
      </c>
      <c r="D457" s="120" t="s">
        <v>4868</v>
      </c>
      <c r="E457" s="276" t="s">
        <v>172</v>
      </c>
      <c r="F457" s="276" t="s">
        <v>121</v>
      </c>
      <c r="G457" s="3">
        <v>520000</v>
      </c>
      <c r="H457" s="3">
        <f t="shared" si="8"/>
        <v>520000</v>
      </c>
      <c r="I457" s="3">
        <v>1</v>
      </c>
    </row>
    <row r="458" spans="1:9" s="77" customFormat="1" ht="75" x14ac:dyDescent="0.25">
      <c r="A458" s="642"/>
      <c r="B458" s="512"/>
      <c r="C458" s="126">
        <v>71241200</v>
      </c>
      <c r="D458" s="125" t="s">
        <v>4869</v>
      </c>
      <c r="E458" s="79" t="s">
        <v>149</v>
      </c>
      <c r="F458" s="79" t="s">
        <v>121</v>
      </c>
      <c r="G458" s="16">
        <v>11491200</v>
      </c>
      <c r="H458" s="16">
        <f t="shared" si="8"/>
        <v>11491200</v>
      </c>
      <c r="I458" s="16">
        <v>1</v>
      </c>
    </row>
    <row r="459" spans="1:9" s="77" customFormat="1" ht="120" x14ac:dyDescent="0.25">
      <c r="A459" s="642"/>
      <c r="B459" s="512"/>
      <c r="C459" s="126">
        <v>71241200</v>
      </c>
      <c r="D459" s="125" t="s">
        <v>4870</v>
      </c>
      <c r="E459" s="79" t="s">
        <v>149</v>
      </c>
      <c r="F459" s="79" t="s">
        <v>121</v>
      </c>
      <c r="G459" s="16">
        <v>0</v>
      </c>
      <c r="H459" s="16">
        <f t="shared" si="8"/>
        <v>0</v>
      </c>
      <c r="I459" s="16">
        <v>1</v>
      </c>
    </row>
    <row r="460" spans="1:9" s="77" customFormat="1" ht="90" x14ac:dyDescent="0.25">
      <c r="A460" s="642"/>
      <c r="B460" s="512"/>
      <c r="C460" s="122" t="s">
        <v>4871</v>
      </c>
      <c r="D460" s="120" t="s">
        <v>4872</v>
      </c>
      <c r="E460" s="105" t="s">
        <v>3153</v>
      </c>
      <c r="F460" s="276" t="s">
        <v>121</v>
      </c>
      <c r="G460" s="3">
        <v>550000</v>
      </c>
      <c r="H460" s="3">
        <f t="shared" si="8"/>
        <v>550000</v>
      </c>
      <c r="I460" s="3">
        <v>1</v>
      </c>
    </row>
    <row r="461" spans="1:9" s="77" customFormat="1" ht="90" x14ac:dyDescent="0.25">
      <c r="A461" s="642"/>
      <c r="B461" s="512"/>
      <c r="C461" s="122" t="s">
        <v>5516</v>
      </c>
      <c r="D461" s="120" t="s">
        <v>4873</v>
      </c>
      <c r="E461" s="1" t="s">
        <v>520</v>
      </c>
      <c r="F461" s="1" t="s">
        <v>121</v>
      </c>
      <c r="G461" s="1">
        <v>700000</v>
      </c>
      <c r="H461" s="1">
        <f t="shared" si="8"/>
        <v>700000</v>
      </c>
      <c r="I461" s="1">
        <v>1</v>
      </c>
    </row>
    <row r="462" spans="1:9" s="106" customFormat="1" ht="30" x14ac:dyDescent="0.25">
      <c r="A462" s="642"/>
      <c r="B462" s="512"/>
      <c r="C462" s="120" t="s">
        <v>5601</v>
      </c>
      <c r="D462" s="120" t="s">
        <v>519</v>
      </c>
      <c r="E462" s="105" t="s">
        <v>3153</v>
      </c>
      <c r="F462" s="1" t="s">
        <v>121</v>
      </c>
      <c r="G462" s="112">
        <v>325</v>
      </c>
      <c r="H462" s="112">
        <v>325</v>
      </c>
      <c r="I462" s="1">
        <v>1</v>
      </c>
    </row>
    <row r="463" spans="1:9" s="106" customFormat="1" ht="30" x14ac:dyDescent="0.25">
      <c r="A463" s="642"/>
      <c r="B463" s="513"/>
      <c r="C463" s="120" t="s">
        <v>5602</v>
      </c>
      <c r="D463" s="120" t="s">
        <v>519</v>
      </c>
      <c r="E463" s="1" t="s">
        <v>520</v>
      </c>
      <c r="F463" s="1" t="s">
        <v>121</v>
      </c>
      <c r="G463" s="112">
        <v>350</v>
      </c>
      <c r="H463" s="112">
        <v>350</v>
      </c>
      <c r="I463" s="1">
        <v>1</v>
      </c>
    </row>
    <row r="464" spans="1:9" s="77" customFormat="1" ht="15" customHeight="1" x14ac:dyDescent="0.25">
      <c r="A464" s="642"/>
      <c r="B464" s="530" t="s">
        <v>118</v>
      </c>
      <c r="C464" s="531"/>
      <c r="D464" s="531"/>
      <c r="E464" s="531"/>
      <c r="F464" s="531"/>
      <c r="G464" s="532"/>
      <c r="H464" s="279">
        <f>SUM(H465:H465)</f>
        <v>10000000</v>
      </c>
      <c r="I464" s="279"/>
    </row>
    <row r="465" spans="1:9" s="77" customFormat="1" ht="75" x14ac:dyDescent="0.25">
      <c r="A465" s="642"/>
      <c r="B465" s="276">
        <v>5134</v>
      </c>
      <c r="C465" s="122" t="s">
        <v>4874</v>
      </c>
      <c r="D465" s="120" t="s">
        <v>4875</v>
      </c>
      <c r="E465" s="276" t="s">
        <v>149</v>
      </c>
      <c r="F465" s="276" t="s">
        <v>121</v>
      </c>
      <c r="G465" s="3">
        <v>10000000</v>
      </c>
      <c r="H465" s="3">
        <f>G465*I465</f>
        <v>10000000</v>
      </c>
      <c r="I465" s="3">
        <v>1</v>
      </c>
    </row>
    <row r="466" spans="1:9" s="77" customFormat="1" ht="39.950000000000003" customHeight="1" x14ac:dyDescent="0.25">
      <c r="A466" s="642"/>
      <c r="B466" s="508" t="s">
        <v>4876</v>
      </c>
      <c r="C466" s="509"/>
      <c r="D466" s="509"/>
      <c r="E466" s="509"/>
      <c r="F466" s="509"/>
      <c r="G466" s="510"/>
      <c r="H466" s="2">
        <f>SUM(H467)</f>
        <v>8000000</v>
      </c>
      <c r="I466" s="2"/>
    </row>
    <row r="467" spans="1:9" s="77" customFormat="1" ht="15" customHeight="1" x14ac:dyDescent="0.25">
      <c r="A467" s="642"/>
      <c r="B467" s="465" t="s">
        <v>118</v>
      </c>
      <c r="C467" s="466"/>
      <c r="D467" s="466"/>
      <c r="E467" s="466"/>
      <c r="F467" s="466"/>
      <c r="G467" s="467"/>
      <c r="H467" s="279">
        <f>SUM(H468:H469)</f>
        <v>8000000</v>
      </c>
      <c r="I467" s="279"/>
    </row>
    <row r="468" spans="1:9" s="77" customFormat="1" ht="75" x14ac:dyDescent="0.25">
      <c r="A468" s="642"/>
      <c r="B468" s="511">
        <v>4241</v>
      </c>
      <c r="C468" s="131" t="s">
        <v>4877</v>
      </c>
      <c r="D468" s="120" t="s">
        <v>4878</v>
      </c>
      <c r="E468" s="276" t="s">
        <v>126</v>
      </c>
      <c r="F468" s="276" t="s">
        <v>121</v>
      </c>
      <c r="G468" s="3">
        <v>4000000</v>
      </c>
      <c r="H468" s="3">
        <f>G468*I468</f>
        <v>4000000</v>
      </c>
      <c r="I468" s="3">
        <v>1</v>
      </c>
    </row>
    <row r="469" spans="1:9" s="77" customFormat="1" ht="30" x14ac:dyDescent="0.25">
      <c r="A469" s="642"/>
      <c r="B469" s="513"/>
      <c r="C469" s="122" t="s">
        <v>4879</v>
      </c>
      <c r="D469" s="120" t="s">
        <v>4880</v>
      </c>
      <c r="E469" s="276" t="s">
        <v>126</v>
      </c>
      <c r="F469" s="276" t="s">
        <v>121</v>
      </c>
      <c r="G469" s="3">
        <v>4000000</v>
      </c>
      <c r="H469" s="3">
        <f>G469*I469</f>
        <v>4000000</v>
      </c>
      <c r="I469" s="3">
        <v>1</v>
      </c>
    </row>
    <row r="470" spans="1:9" s="77" customFormat="1" ht="39.950000000000003" customHeight="1" x14ac:dyDescent="0.25">
      <c r="A470" s="642"/>
      <c r="B470" s="508" t="s">
        <v>4881</v>
      </c>
      <c r="C470" s="509"/>
      <c r="D470" s="509"/>
      <c r="E470" s="509"/>
      <c r="F470" s="509"/>
      <c r="G470" s="510"/>
      <c r="H470" s="2">
        <f>SUM(H471+H478)</f>
        <v>49816000</v>
      </c>
      <c r="I470" s="2"/>
    </row>
    <row r="471" spans="1:9" s="77" customFormat="1" x14ac:dyDescent="0.25">
      <c r="A471" s="642"/>
      <c r="B471" s="465" t="s">
        <v>11</v>
      </c>
      <c r="C471" s="466"/>
      <c r="D471" s="466"/>
      <c r="E471" s="466"/>
      <c r="F471" s="466"/>
      <c r="G471" s="467"/>
      <c r="H471" s="279">
        <f>SUM(H474:H477)</f>
        <v>45240000</v>
      </c>
      <c r="I471" s="279"/>
    </row>
    <row r="472" spans="1:9" s="338" customFormat="1" x14ac:dyDescent="0.25">
      <c r="A472" s="642"/>
      <c r="B472" s="511">
        <v>5129</v>
      </c>
      <c r="C472" s="122" t="s">
        <v>5960</v>
      </c>
      <c r="D472" s="123" t="s">
        <v>5961</v>
      </c>
      <c r="E472" s="122" t="s">
        <v>14</v>
      </c>
      <c r="F472" s="122" t="s">
        <v>15</v>
      </c>
      <c r="G472" s="122" t="s">
        <v>5963</v>
      </c>
      <c r="H472" s="122" t="s">
        <v>5963</v>
      </c>
      <c r="I472" s="386">
        <v>40</v>
      </c>
    </row>
    <row r="473" spans="1:9" s="338" customFormat="1" x14ac:dyDescent="0.25">
      <c r="A473" s="642"/>
      <c r="B473" s="512"/>
      <c r="C473" s="122" t="s">
        <v>5962</v>
      </c>
      <c r="D473" s="123" t="s">
        <v>5961</v>
      </c>
      <c r="E473" s="122" t="s">
        <v>14</v>
      </c>
      <c r="F473" s="122" t="s">
        <v>15</v>
      </c>
      <c r="G473" s="122" t="s">
        <v>5963</v>
      </c>
      <c r="H473" s="122" t="s">
        <v>5963</v>
      </c>
      <c r="I473" s="386">
        <v>30</v>
      </c>
    </row>
    <row r="474" spans="1:9" s="77" customFormat="1" ht="45" x14ac:dyDescent="0.25">
      <c r="A474" s="642"/>
      <c r="B474" s="512"/>
      <c r="C474" s="122" t="s">
        <v>4882</v>
      </c>
      <c r="D474" s="120" t="s">
        <v>4883</v>
      </c>
      <c r="E474" s="389" t="s">
        <v>126</v>
      </c>
      <c r="F474" s="389" t="s">
        <v>15</v>
      </c>
      <c r="G474" s="3">
        <v>200000</v>
      </c>
      <c r="H474" s="3">
        <f>G474*I474</f>
        <v>6000000</v>
      </c>
      <c r="I474" s="385">
        <v>30</v>
      </c>
    </row>
    <row r="475" spans="1:9" s="393" customFormat="1" ht="60" x14ac:dyDescent="0.25">
      <c r="A475" s="642"/>
      <c r="B475" s="513"/>
      <c r="C475" s="122" t="s">
        <v>4884</v>
      </c>
      <c r="D475" s="120" t="s">
        <v>4885</v>
      </c>
      <c r="E475" s="389" t="s">
        <v>126</v>
      </c>
      <c r="F475" s="389" t="s">
        <v>15</v>
      </c>
      <c r="G475" s="3">
        <v>180000</v>
      </c>
      <c r="H475" s="3">
        <f>G475*I475</f>
        <v>39240000</v>
      </c>
      <c r="I475" s="385">
        <v>218</v>
      </c>
    </row>
    <row r="476" spans="1:9" s="393" customFormat="1" x14ac:dyDescent="0.25">
      <c r="A476" s="642"/>
      <c r="B476" s="107"/>
      <c r="C476" s="122"/>
      <c r="D476" s="397" t="s">
        <v>6387</v>
      </c>
      <c r="E476" s="389"/>
      <c r="F476" s="389"/>
      <c r="G476" s="3"/>
      <c r="H476" s="3"/>
      <c r="I476" s="385"/>
    </row>
    <row r="477" spans="1:9" s="393" customFormat="1" ht="30" x14ac:dyDescent="0.25">
      <c r="A477" s="642"/>
      <c r="B477" s="393">
        <v>5113</v>
      </c>
      <c r="C477" s="122" t="s">
        <v>6388</v>
      </c>
      <c r="D477" s="123" t="s">
        <v>4256</v>
      </c>
      <c r="E477" s="389" t="s">
        <v>149</v>
      </c>
      <c r="F477" s="389" t="s">
        <v>121</v>
      </c>
      <c r="G477" s="3">
        <v>0</v>
      </c>
      <c r="H477" s="3">
        <v>0</v>
      </c>
      <c r="I477" s="385">
        <v>1</v>
      </c>
    </row>
    <row r="478" spans="1:9" s="77" customFormat="1" ht="15" customHeight="1" x14ac:dyDescent="0.25">
      <c r="A478" s="642"/>
      <c r="B478" s="465" t="s">
        <v>118</v>
      </c>
      <c r="C478" s="466"/>
      <c r="D478" s="466"/>
      <c r="E478" s="466"/>
      <c r="F478" s="466"/>
      <c r="G478" s="467"/>
      <c r="H478" s="279">
        <f>SUM(H479:H480)</f>
        <v>4576000</v>
      </c>
      <c r="I478" s="279"/>
    </row>
    <row r="479" spans="1:9" s="77" customFormat="1" ht="90" x14ac:dyDescent="0.25">
      <c r="A479" s="642"/>
      <c r="B479" s="276">
        <v>5112</v>
      </c>
      <c r="C479" s="122" t="s">
        <v>4886</v>
      </c>
      <c r="D479" s="120" t="s">
        <v>4887</v>
      </c>
      <c r="E479" s="276" t="s">
        <v>520</v>
      </c>
      <c r="F479" s="276" t="s">
        <v>121</v>
      </c>
      <c r="G479" s="3">
        <v>576000</v>
      </c>
      <c r="H479" s="3">
        <f>G479*I479</f>
        <v>576000</v>
      </c>
      <c r="I479" s="3">
        <v>1</v>
      </c>
    </row>
    <row r="480" spans="1:9" s="77" customFormat="1" ht="60" x14ac:dyDescent="0.25">
      <c r="A480" s="642"/>
      <c r="B480" s="276">
        <v>5129</v>
      </c>
      <c r="C480" s="122" t="s">
        <v>4888</v>
      </c>
      <c r="D480" s="120" t="s">
        <v>4889</v>
      </c>
      <c r="E480" s="276" t="s">
        <v>126</v>
      </c>
      <c r="F480" s="276" t="s">
        <v>121</v>
      </c>
      <c r="G480" s="3">
        <v>4000000</v>
      </c>
      <c r="H480" s="3">
        <f>G480*I480</f>
        <v>4000000</v>
      </c>
      <c r="I480" s="3">
        <v>1</v>
      </c>
    </row>
    <row r="481" spans="1:9" s="77" customFormat="1" ht="39.950000000000003" customHeight="1" x14ac:dyDescent="0.25">
      <c r="A481" s="642"/>
      <c r="B481" s="508" t="s">
        <v>4890</v>
      </c>
      <c r="C481" s="509"/>
      <c r="D481" s="509"/>
      <c r="E481" s="509"/>
      <c r="F481" s="509"/>
      <c r="G481" s="510"/>
      <c r="H481" s="2">
        <f>SUM(H482+H483+H487)</f>
        <v>149817032</v>
      </c>
      <c r="I481" s="2"/>
    </row>
    <row r="482" spans="1:9" s="77" customFormat="1" x14ac:dyDescent="0.25">
      <c r="A482" s="642"/>
      <c r="B482" s="465" t="s">
        <v>11</v>
      </c>
      <c r="C482" s="466"/>
      <c r="D482" s="466"/>
      <c r="E482" s="466"/>
      <c r="F482" s="466"/>
      <c r="G482" s="467"/>
      <c r="H482" s="279"/>
      <c r="I482" s="279"/>
    </row>
    <row r="483" spans="1:9" s="77" customFormat="1" ht="15" customHeight="1" x14ac:dyDescent="0.25">
      <c r="A483" s="642"/>
      <c r="B483" s="465" t="s">
        <v>154</v>
      </c>
      <c r="C483" s="466"/>
      <c r="D483" s="466"/>
      <c r="E483" s="466"/>
      <c r="F483" s="466"/>
      <c r="G483" s="467"/>
      <c r="H483" s="279">
        <f>SUM(H484:H486)</f>
        <v>147823912</v>
      </c>
      <c r="I483" s="279"/>
    </row>
    <row r="484" spans="1:9" s="77" customFormat="1" ht="45" x14ac:dyDescent="0.25">
      <c r="A484" s="642"/>
      <c r="B484" s="511">
        <v>5112</v>
      </c>
      <c r="C484" s="122" t="s">
        <v>4891</v>
      </c>
      <c r="D484" s="120" t="s">
        <v>4892</v>
      </c>
      <c r="E484" s="276" t="s">
        <v>149</v>
      </c>
      <c r="F484" s="276" t="s">
        <v>121</v>
      </c>
      <c r="G484" s="3">
        <v>147823912</v>
      </c>
      <c r="H484" s="3">
        <f>G484*I484</f>
        <v>147823912</v>
      </c>
      <c r="I484" s="3">
        <v>1</v>
      </c>
    </row>
    <row r="485" spans="1:9" s="77" customFormat="1" ht="30" x14ac:dyDescent="0.25">
      <c r="A485" s="642"/>
      <c r="B485" s="512"/>
      <c r="C485" s="126">
        <v>45231126</v>
      </c>
      <c r="D485" s="125" t="s">
        <v>4893</v>
      </c>
      <c r="E485" s="79" t="s">
        <v>149</v>
      </c>
      <c r="F485" s="79" t="s">
        <v>121</v>
      </c>
      <c r="G485" s="16">
        <v>0</v>
      </c>
      <c r="H485" s="16">
        <f>G485*I485</f>
        <v>0</v>
      </c>
      <c r="I485" s="16">
        <v>1</v>
      </c>
    </row>
    <row r="486" spans="1:9" s="77" customFormat="1" ht="75" x14ac:dyDescent="0.25">
      <c r="A486" s="642"/>
      <c r="B486" s="513"/>
      <c r="C486" s="122" t="s">
        <v>4894</v>
      </c>
      <c r="D486" s="120" t="s">
        <v>4895</v>
      </c>
      <c r="E486" s="276" t="s">
        <v>149</v>
      </c>
      <c r="F486" s="276" t="s">
        <v>121</v>
      </c>
      <c r="G486" s="3">
        <v>0</v>
      </c>
      <c r="H486" s="3">
        <f>G486*I486</f>
        <v>0</v>
      </c>
      <c r="I486" s="3">
        <v>1</v>
      </c>
    </row>
    <row r="487" spans="1:9" s="77" customFormat="1" ht="15" customHeight="1" x14ac:dyDescent="0.25">
      <c r="A487" s="642"/>
      <c r="B487" s="465" t="s">
        <v>118</v>
      </c>
      <c r="C487" s="466"/>
      <c r="D487" s="466"/>
      <c r="E487" s="466"/>
      <c r="F487" s="466"/>
      <c r="G487" s="467"/>
      <c r="H487" s="279">
        <f>SUM(H488:H491)</f>
        <v>1993120</v>
      </c>
      <c r="I487" s="279"/>
    </row>
    <row r="488" spans="1:9" s="77" customFormat="1" ht="60" x14ac:dyDescent="0.25">
      <c r="A488" s="642"/>
      <c r="B488" s="652">
        <v>5112</v>
      </c>
      <c r="C488" s="105" t="s">
        <v>4896</v>
      </c>
      <c r="D488" s="1" t="s">
        <v>4897</v>
      </c>
      <c r="E488" s="276" t="s">
        <v>520</v>
      </c>
      <c r="F488" s="276" t="s">
        <v>121</v>
      </c>
      <c r="G488" s="3">
        <v>1356000</v>
      </c>
      <c r="H488" s="3">
        <f>G488*I488</f>
        <v>1356000</v>
      </c>
      <c r="I488" s="3">
        <v>1</v>
      </c>
    </row>
    <row r="489" spans="1:9" s="77" customFormat="1" ht="120" x14ac:dyDescent="0.25">
      <c r="A489" s="642"/>
      <c r="B489" s="653"/>
      <c r="C489" s="122" t="s">
        <v>4898</v>
      </c>
      <c r="D489" s="120" t="s">
        <v>4899</v>
      </c>
      <c r="E489" s="105" t="s">
        <v>3153</v>
      </c>
      <c r="F489" s="276" t="s">
        <v>121</v>
      </c>
      <c r="G489" s="3">
        <v>0</v>
      </c>
      <c r="H489" s="3">
        <f>G489*I489</f>
        <v>0</v>
      </c>
      <c r="I489" s="3">
        <v>1</v>
      </c>
    </row>
    <row r="490" spans="1:9" s="106" customFormat="1" ht="28.5" x14ac:dyDescent="0.25">
      <c r="A490" s="642"/>
      <c r="B490" s="653"/>
      <c r="C490" s="132" t="s">
        <v>5603</v>
      </c>
      <c r="D490" s="132" t="s">
        <v>5470</v>
      </c>
      <c r="E490" s="80" t="s">
        <v>3153</v>
      </c>
      <c r="F490" s="31" t="s">
        <v>121</v>
      </c>
      <c r="G490" s="113">
        <v>424900</v>
      </c>
      <c r="H490" s="113">
        <v>424900</v>
      </c>
      <c r="I490" s="32">
        <v>1</v>
      </c>
    </row>
    <row r="491" spans="1:9" s="77" customFormat="1" ht="30" x14ac:dyDescent="0.25">
      <c r="A491" s="642"/>
      <c r="B491" s="654"/>
      <c r="C491" s="127" t="s">
        <v>6050</v>
      </c>
      <c r="D491" s="128" t="s">
        <v>532</v>
      </c>
      <c r="E491" s="80" t="s">
        <v>120</v>
      </c>
      <c r="F491" s="80" t="s">
        <v>121</v>
      </c>
      <c r="G491" s="53">
        <v>212220</v>
      </c>
      <c r="H491" s="53">
        <f>G491*I491</f>
        <v>212220</v>
      </c>
      <c r="I491" s="53">
        <v>1</v>
      </c>
    </row>
    <row r="492" spans="1:9" s="77" customFormat="1" ht="39.950000000000003" customHeight="1" x14ac:dyDescent="0.25">
      <c r="A492" s="642"/>
      <c r="B492" s="508" t="s">
        <v>165</v>
      </c>
      <c r="C492" s="509"/>
      <c r="D492" s="509"/>
      <c r="E492" s="509"/>
      <c r="F492" s="509"/>
      <c r="G492" s="510"/>
      <c r="H492" s="2">
        <f>SUM(H493+H495+H507)</f>
        <v>2049250000</v>
      </c>
      <c r="I492" s="2"/>
    </row>
    <row r="493" spans="1:9" s="77" customFormat="1" x14ac:dyDescent="0.25">
      <c r="A493" s="642"/>
      <c r="B493" s="465" t="s">
        <v>11</v>
      </c>
      <c r="C493" s="466"/>
      <c r="D493" s="466"/>
      <c r="E493" s="466"/>
      <c r="F493" s="466"/>
      <c r="G493" s="467"/>
      <c r="H493" s="279">
        <f>SUM(H494:H494)</f>
        <v>13500000</v>
      </c>
      <c r="I493" s="279"/>
    </row>
    <row r="494" spans="1:9" s="77" customFormat="1" ht="60" x14ac:dyDescent="0.25">
      <c r="A494" s="642"/>
      <c r="B494" s="276">
        <v>4861</v>
      </c>
      <c r="C494" s="122" t="s">
        <v>4900</v>
      </c>
      <c r="D494" s="120" t="s">
        <v>4901</v>
      </c>
      <c r="E494" s="276" t="s">
        <v>149</v>
      </c>
      <c r="F494" s="276" t="s">
        <v>15</v>
      </c>
      <c r="G494" s="3">
        <v>45000</v>
      </c>
      <c r="H494" s="3">
        <f>G494*I494</f>
        <v>13500000</v>
      </c>
      <c r="I494" s="3">
        <v>300</v>
      </c>
    </row>
    <row r="495" spans="1:9" s="77" customFormat="1" ht="15" customHeight="1" x14ac:dyDescent="0.25">
      <c r="A495" s="642"/>
      <c r="B495" s="465" t="s">
        <v>154</v>
      </c>
      <c r="C495" s="466"/>
      <c r="D495" s="466"/>
      <c r="E495" s="466"/>
      <c r="F495" s="466"/>
      <c r="G495" s="467"/>
      <c r="H495" s="279">
        <f>SUM(H497:H506)</f>
        <v>2016180000</v>
      </c>
      <c r="I495" s="279"/>
    </row>
    <row r="496" spans="1:9" s="420" customFormat="1" ht="36.75" customHeight="1" x14ac:dyDescent="0.25">
      <c r="A496" s="642"/>
      <c r="B496" s="421"/>
      <c r="C496" s="122" t="s">
        <v>6595</v>
      </c>
      <c r="D496" s="122" t="s">
        <v>6596</v>
      </c>
      <c r="E496" s="415" t="s">
        <v>172</v>
      </c>
      <c r="F496" s="418" t="s">
        <v>121</v>
      </c>
      <c r="G496" s="416">
        <v>0</v>
      </c>
      <c r="H496" s="419">
        <v>0</v>
      </c>
      <c r="I496" s="419">
        <v>1</v>
      </c>
    </row>
    <row r="497" spans="1:9" s="77" customFormat="1" x14ac:dyDescent="0.25">
      <c r="A497" s="642"/>
      <c r="B497" s="511"/>
      <c r="C497" s="122" t="s">
        <v>4902</v>
      </c>
      <c r="D497" s="120" t="s">
        <v>6597</v>
      </c>
      <c r="E497" s="276" t="s">
        <v>149</v>
      </c>
      <c r="F497" s="276" t="s">
        <v>121</v>
      </c>
      <c r="G497" s="3">
        <v>211909000</v>
      </c>
      <c r="H497" s="3">
        <f t="shared" ref="H497:H506" si="9">G497*I497</f>
        <v>211909000</v>
      </c>
      <c r="I497" s="3">
        <v>1</v>
      </c>
    </row>
    <row r="498" spans="1:9" s="77" customFormat="1" ht="30" x14ac:dyDescent="0.25">
      <c r="A498" s="642"/>
      <c r="B498" s="512"/>
      <c r="C498" s="122" t="s">
        <v>4903</v>
      </c>
      <c r="D498" s="120" t="s">
        <v>167</v>
      </c>
      <c r="E498" s="276" t="s">
        <v>149</v>
      </c>
      <c r="F498" s="276" t="s">
        <v>121</v>
      </c>
      <c r="G498" s="3">
        <v>212109000</v>
      </c>
      <c r="H498" s="3">
        <f t="shared" si="9"/>
        <v>212109000</v>
      </c>
      <c r="I498" s="3">
        <v>1</v>
      </c>
    </row>
    <row r="499" spans="1:9" s="77" customFormat="1" ht="30" x14ac:dyDescent="0.25">
      <c r="A499" s="642"/>
      <c r="B499" s="512"/>
      <c r="C499" s="122" t="s">
        <v>4904</v>
      </c>
      <c r="D499" s="120" t="s">
        <v>167</v>
      </c>
      <c r="E499" s="276" t="s">
        <v>149</v>
      </c>
      <c r="F499" s="276" t="s">
        <v>121</v>
      </c>
      <c r="G499" s="3">
        <v>207111000</v>
      </c>
      <c r="H499" s="3">
        <f t="shared" si="9"/>
        <v>207111000</v>
      </c>
      <c r="I499" s="3">
        <v>1</v>
      </c>
    </row>
    <row r="500" spans="1:9" s="77" customFormat="1" ht="30" x14ac:dyDescent="0.25">
      <c r="A500" s="642"/>
      <c r="B500" s="512"/>
      <c r="C500" s="122" t="s">
        <v>4905</v>
      </c>
      <c r="D500" s="120" t="s">
        <v>167</v>
      </c>
      <c r="E500" s="276" t="s">
        <v>149</v>
      </c>
      <c r="F500" s="276" t="s">
        <v>121</v>
      </c>
      <c r="G500" s="3">
        <v>207152000</v>
      </c>
      <c r="H500" s="3">
        <f t="shared" si="9"/>
        <v>207152000</v>
      </c>
      <c r="I500" s="3">
        <v>1</v>
      </c>
    </row>
    <row r="501" spans="1:9" s="77" customFormat="1" ht="30" x14ac:dyDescent="0.25">
      <c r="A501" s="642"/>
      <c r="B501" s="512"/>
      <c r="C501" s="122" t="s">
        <v>4906</v>
      </c>
      <c r="D501" s="120" t="s">
        <v>167</v>
      </c>
      <c r="E501" s="276" t="s">
        <v>149</v>
      </c>
      <c r="F501" s="276" t="s">
        <v>121</v>
      </c>
      <c r="G501" s="3">
        <v>207112000</v>
      </c>
      <c r="H501" s="3">
        <f t="shared" si="9"/>
        <v>207112000</v>
      </c>
      <c r="I501" s="3">
        <v>1</v>
      </c>
    </row>
    <row r="502" spans="1:9" s="77" customFormat="1" ht="30" x14ac:dyDescent="0.25">
      <c r="A502" s="642"/>
      <c r="B502" s="512"/>
      <c r="C502" s="122" t="s">
        <v>4907</v>
      </c>
      <c r="D502" s="120" t="s">
        <v>167</v>
      </c>
      <c r="E502" s="276" t="s">
        <v>149</v>
      </c>
      <c r="F502" s="276" t="s">
        <v>121</v>
      </c>
      <c r="G502" s="3">
        <v>207112000</v>
      </c>
      <c r="H502" s="3">
        <f t="shared" si="9"/>
        <v>207112000</v>
      </c>
      <c r="I502" s="3">
        <v>1</v>
      </c>
    </row>
    <row r="503" spans="1:9" s="77" customFormat="1" ht="30" x14ac:dyDescent="0.25">
      <c r="A503" s="642"/>
      <c r="B503" s="512"/>
      <c r="C503" s="122" t="s">
        <v>4908</v>
      </c>
      <c r="D503" s="120" t="s">
        <v>167</v>
      </c>
      <c r="E503" s="276" t="s">
        <v>149</v>
      </c>
      <c r="F503" s="276" t="s">
        <v>121</v>
      </c>
      <c r="G503" s="3">
        <v>207112000</v>
      </c>
      <c r="H503" s="3">
        <f t="shared" si="9"/>
        <v>207112000</v>
      </c>
      <c r="I503" s="3">
        <v>1</v>
      </c>
    </row>
    <row r="504" spans="1:9" s="77" customFormat="1" ht="30" x14ac:dyDescent="0.25">
      <c r="A504" s="642"/>
      <c r="B504" s="512"/>
      <c r="C504" s="122" t="s">
        <v>4909</v>
      </c>
      <c r="D504" s="120" t="s">
        <v>167</v>
      </c>
      <c r="E504" s="276" t="s">
        <v>149</v>
      </c>
      <c r="F504" s="276" t="s">
        <v>121</v>
      </c>
      <c r="G504" s="3">
        <v>268947000</v>
      </c>
      <c r="H504" s="3">
        <f t="shared" si="9"/>
        <v>268947000</v>
      </c>
      <c r="I504" s="3">
        <v>1</v>
      </c>
    </row>
    <row r="505" spans="1:9" s="77" customFormat="1" ht="60" x14ac:dyDescent="0.25">
      <c r="A505" s="642"/>
      <c r="B505" s="512"/>
      <c r="C505" s="122" t="s">
        <v>4910</v>
      </c>
      <c r="D505" s="120" t="s">
        <v>4911</v>
      </c>
      <c r="E505" s="276" t="s">
        <v>149</v>
      </c>
      <c r="F505" s="276" t="s">
        <v>121</v>
      </c>
      <c r="G505" s="3">
        <v>180000000</v>
      </c>
      <c r="H505" s="3">
        <f t="shared" si="9"/>
        <v>180000000</v>
      </c>
      <c r="I505" s="3">
        <v>1</v>
      </c>
    </row>
    <row r="506" spans="1:9" s="77" customFormat="1" ht="75" x14ac:dyDescent="0.25">
      <c r="A506" s="642"/>
      <c r="B506" s="513"/>
      <c r="C506" s="127">
        <v>45231187</v>
      </c>
      <c r="D506" s="128" t="s">
        <v>4912</v>
      </c>
      <c r="E506" s="80" t="s">
        <v>149</v>
      </c>
      <c r="F506" s="80" t="s">
        <v>121</v>
      </c>
      <c r="G506" s="53">
        <v>107616000</v>
      </c>
      <c r="H506" s="53">
        <f t="shared" si="9"/>
        <v>107616000</v>
      </c>
      <c r="I506" s="53">
        <v>1</v>
      </c>
    </row>
    <row r="507" spans="1:9" s="77" customFormat="1" ht="15" customHeight="1" x14ac:dyDescent="0.25">
      <c r="A507" s="642"/>
      <c r="B507" s="465" t="s">
        <v>118</v>
      </c>
      <c r="C507" s="466"/>
      <c r="D507" s="466"/>
      <c r="E507" s="466"/>
      <c r="F507" s="466"/>
      <c r="G507" s="467"/>
      <c r="H507" s="279">
        <f>SUM(H508:H517)</f>
        <v>19570000</v>
      </c>
      <c r="I507" s="279"/>
    </row>
    <row r="508" spans="1:9" s="77" customFormat="1" ht="45" x14ac:dyDescent="0.25">
      <c r="A508" s="642"/>
      <c r="B508" s="511">
        <v>4251</v>
      </c>
      <c r="C508" s="133" t="s">
        <v>4913</v>
      </c>
      <c r="D508" s="120" t="s">
        <v>4914</v>
      </c>
      <c r="E508" s="276" t="s">
        <v>520</v>
      </c>
      <c r="F508" s="276" t="s">
        <v>121</v>
      </c>
      <c r="G508" s="3">
        <v>2138800</v>
      </c>
      <c r="H508" s="3">
        <f t="shared" ref="H508:H517" si="10">G508*I508</f>
        <v>2138800</v>
      </c>
      <c r="I508" s="3">
        <v>1</v>
      </c>
    </row>
    <row r="509" spans="1:9" s="77" customFormat="1" ht="45" x14ac:dyDescent="0.25">
      <c r="A509" s="642"/>
      <c r="B509" s="512"/>
      <c r="C509" s="133" t="s">
        <v>4915</v>
      </c>
      <c r="D509" s="120" t="s">
        <v>4914</v>
      </c>
      <c r="E509" s="276" t="s">
        <v>520</v>
      </c>
      <c r="F509" s="276" t="s">
        <v>121</v>
      </c>
      <c r="G509" s="3">
        <v>2140800</v>
      </c>
      <c r="H509" s="3">
        <f t="shared" si="10"/>
        <v>2140800</v>
      </c>
      <c r="I509" s="3">
        <v>1</v>
      </c>
    </row>
    <row r="510" spans="1:9" s="77" customFormat="1" ht="45" x14ac:dyDescent="0.25">
      <c r="A510" s="642"/>
      <c r="B510" s="512"/>
      <c r="C510" s="134" t="s">
        <v>4916</v>
      </c>
      <c r="D510" s="120" t="s">
        <v>4914</v>
      </c>
      <c r="E510" s="276" t="s">
        <v>520</v>
      </c>
      <c r="F510" s="276" t="s">
        <v>121</v>
      </c>
      <c r="G510" s="3">
        <v>2091300</v>
      </c>
      <c r="H510" s="3">
        <f t="shared" si="10"/>
        <v>2091300</v>
      </c>
      <c r="I510" s="3">
        <v>1</v>
      </c>
    </row>
    <row r="511" spans="1:9" s="77" customFormat="1" ht="45" x14ac:dyDescent="0.25">
      <c r="A511" s="642"/>
      <c r="B511" s="512"/>
      <c r="C511" s="133" t="s">
        <v>4917</v>
      </c>
      <c r="D511" s="120" t="s">
        <v>4914</v>
      </c>
      <c r="E511" s="276" t="s">
        <v>520</v>
      </c>
      <c r="F511" s="276" t="s">
        <v>121</v>
      </c>
      <c r="G511" s="3">
        <v>2091800</v>
      </c>
      <c r="H511" s="3">
        <f t="shared" si="10"/>
        <v>2091800</v>
      </c>
      <c r="I511" s="3">
        <v>1</v>
      </c>
    </row>
    <row r="512" spans="1:9" s="77" customFormat="1" ht="45" x14ac:dyDescent="0.25">
      <c r="A512" s="642"/>
      <c r="B512" s="512"/>
      <c r="C512" s="133" t="s">
        <v>4918</v>
      </c>
      <c r="D512" s="120" t="s">
        <v>4914</v>
      </c>
      <c r="E512" s="276" t="s">
        <v>520</v>
      </c>
      <c r="F512" s="276" t="s">
        <v>121</v>
      </c>
      <c r="G512" s="3">
        <v>2091300</v>
      </c>
      <c r="H512" s="3">
        <f t="shared" si="10"/>
        <v>2091300</v>
      </c>
      <c r="I512" s="3">
        <v>1</v>
      </c>
    </row>
    <row r="513" spans="1:9" s="77" customFormat="1" ht="45" x14ac:dyDescent="0.25">
      <c r="A513" s="642"/>
      <c r="B513" s="512"/>
      <c r="C513" s="134" t="s">
        <v>4919</v>
      </c>
      <c r="D513" s="120" t="s">
        <v>4914</v>
      </c>
      <c r="E513" s="276" t="s">
        <v>520</v>
      </c>
      <c r="F513" s="276" t="s">
        <v>121</v>
      </c>
      <c r="G513" s="3">
        <v>2091400</v>
      </c>
      <c r="H513" s="3">
        <f t="shared" si="10"/>
        <v>2091400</v>
      </c>
      <c r="I513" s="3">
        <v>1</v>
      </c>
    </row>
    <row r="514" spans="1:9" s="77" customFormat="1" ht="45" x14ac:dyDescent="0.25">
      <c r="A514" s="642"/>
      <c r="B514" s="512"/>
      <c r="C514" s="133" t="s">
        <v>4920</v>
      </c>
      <c r="D514" s="120" t="s">
        <v>4914</v>
      </c>
      <c r="E514" s="276" t="s">
        <v>520</v>
      </c>
      <c r="F514" s="276" t="s">
        <v>121</v>
      </c>
      <c r="G514" s="3">
        <v>2091400</v>
      </c>
      <c r="H514" s="3">
        <f t="shared" si="10"/>
        <v>2091400</v>
      </c>
      <c r="I514" s="3">
        <v>1</v>
      </c>
    </row>
    <row r="515" spans="1:9" s="77" customFormat="1" ht="45" x14ac:dyDescent="0.25">
      <c r="A515" s="642"/>
      <c r="B515" s="512"/>
      <c r="C515" s="133" t="s">
        <v>4921</v>
      </c>
      <c r="D515" s="120" t="s">
        <v>4914</v>
      </c>
      <c r="E515" s="276" t="s">
        <v>520</v>
      </c>
      <c r="F515" s="276" t="s">
        <v>121</v>
      </c>
      <c r="G515" s="3">
        <v>2715800</v>
      </c>
      <c r="H515" s="3">
        <f t="shared" si="10"/>
        <v>2715800</v>
      </c>
      <c r="I515" s="3">
        <v>1</v>
      </c>
    </row>
    <row r="516" spans="1:9" s="77" customFormat="1" ht="30" x14ac:dyDescent="0.25">
      <c r="A516" s="642"/>
      <c r="B516" s="512"/>
      <c r="C516" s="134" t="s">
        <v>4922</v>
      </c>
      <c r="D516" s="120" t="s">
        <v>4923</v>
      </c>
      <c r="E516" s="276" t="s">
        <v>520</v>
      </c>
      <c r="F516" s="276" t="s">
        <v>121</v>
      </c>
      <c r="G516" s="3">
        <v>1817400</v>
      </c>
      <c r="H516" s="3">
        <f t="shared" si="10"/>
        <v>1817400</v>
      </c>
      <c r="I516" s="3">
        <v>1</v>
      </c>
    </row>
    <row r="517" spans="1:9" s="77" customFormat="1" ht="120" x14ac:dyDescent="0.25">
      <c r="A517" s="642"/>
      <c r="B517" s="513"/>
      <c r="C517" s="126">
        <v>71351540</v>
      </c>
      <c r="D517" s="125" t="s">
        <v>4924</v>
      </c>
      <c r="E517" s="79" t="s">
        <v>149</v>
      </c>
      <c r="F517" s="79" t="s">
        <v>121</v>
      </c>
      <c r="G517" s="16">
        <v>300000</v>
      </c>
      <c r="H517" s="16">
        <f t="shared" si="10"/>
        <v>300000</v>
      </c>
      <c r="I517" s="16">
        <v>1</v>
      </c>
    </row>
    <row r="518" spans="1:9" s="77" customFormat="1" ht="39.950000000000003" customHeight="1" x14ac:dyDescent="0.25">
      <c r="A518" s="642"/>
      <c r="B518" s="508" t="s">
        <v>3668</v>
      </c>
      <c r="C518" s="509"/>
      <c r="D518" s="509"/>
      <c r="E518" s="509"/>
      <c r="F518" s="509"/>
      <c r="G518" s="510"/>
      <c r="H518" s="2">
        <f>SUM(H519+H523)</f>
        <v>149990614</v>
      </c>
      <c r="I518" s="2"/>
    </row>
    <row r="519" spans="1:9" s="77" customFormat="1" ht="15" customHeight="1" x14ac:dyDescent="0.25">
      <c r="A519" s="642"/>
      <c r="B519" s="465" t="s">
        <v>154</v>
      </c>
      <c r="C519" s="466"/>
      <c r="D519" s="466"/>
      <c r="E519" s="466"/>
      <c r="F519" s="466"/>
      <c r="G519" s="467"/>
      <c r="H519" s="279">
        <f>SUM(H520:H522)</f>
        <v>147790614</v>
      </c>
      <c r="I519" s="279"/>
    </row>
    <row r="520" spans="1:9" s="77" customFormat="1" ht="60" x14ac:dyDescent="0.25">
      <c r="A520" s="642"/>
      <c r="B520" s="511">
        <v>5113</v>
      </c>
      <c r="C520" s="122" t="s">
        <v>4925</v>
      </c>
      <c r="D520" s="120" t="s">
        <v>4926</v>
      </c>
      <c r="E520" s="276" t="s">
        <v>149</v>
      </c>
      <c r="F520" s="276" t="s">
        <v>121</v>
      </c>
      <c r="G520" s="3">
        <v>147790614</v>
      </c>
      <c r="H520" s="3">
        <f>G520*I520</f>
        <v>147790614</v>
      </c>
      <c r="I520" s="3">
        <v>1</v>
      </c>
    </row>
    <row r="521" spans="1:9" s="77" customFormat="1" ht="30" x14ac:dyDescent="0.25">
      <c r="A521" s="642"/>
      <c r="B521" s="512"/>
      <c r="C521" s="126">
        <v>45231187</v>
      </c>
      <c r="D521" s="125" t="s">
        <v>167</v>
      </c>
      <c r="E521" s="79" t="s">
        <v>149</v>
      </c>
      <c r="F521" s="79" t="s">
        <v>121</v>
      </c>
      <c r="G521" s="16">
        <v>0</v>
      </c>
      <c r="H521" s="16">
        <f>G521*I521</f>
        <v>0</v>
      </c>
      <c r="I521" s="16">
        <v>1</v>
      </c>
    </row>
    <row r="522" spans="1:9" s="77" customFormat="1" ht="30" x14ac:dyDescent="0.25">
      <c r="A522" s="642"/>
      <c r="B522" s="513"/>
      <c r="C522" s="126">
        <v>45231187</v>
      </c>
      <c r="D522" s="125" t="s">
        <v>167</v>
      </c>
      <c r="E522" s="79" t="s">
        <v>149</v>
      </c>
      <c r="F522" s="79" t="s">
        <v>121</v>
      </c>
      <c r="G522" s="16">
        <v>0</v>
      </c>
      <c r="H522" s="16">
        <f>G522*I522</f>
        <v>0</v>
      </c>
      <c r="I522" s="16">
        <v>1</v>
      </c>
    </row>
    <row r="523" spans="1:9" s="77" customFormat="1" ht="15" customHeight="1" x14ac:dyDescent="0.25">
      <c r="A523" s="642"/>
      <c r="B523" s="465" t="s">
        <v>118</v>
      </c>
      <c r="C523" s="466"/>
      <c r="D523" s="466"/>
      <c r="E523" s="466"/>
      <c r="F523" s="466"/>
      <c r="G523" s="467"/>
      <c r="H523" s="279">
        <f>SUM(H524:H524)</f>
        <v>2200000</v>
      </c>
      <c r="I523" s="279"/>
    </row>
    <row r="524" spans="1:9" s="77" customFormat="1" ht="60" x14ac:dyDescent="0.25">
      <c r="A524" s="642"/>
      <c r="B524" s="276">
        <v>5113</v>
      </c>
      <c r="C524" s="122" t="s">
        <v>4927</v>
      </c>
      <c r="D524" s="120" t="s">
        <v>4928</v>
      </c>
      <c r="E524" s="276" t="s">
        <v>520</v>
      </c>
      <c r="F524" s="276" t="s">
        <v>121</v>
      </c>
      <c r="G524" s="3">
        <v>2200000</v>
      </c>
      <c r="H524" s="3">
        <f>G524*I524</f>
        <v>2200000</v>
      </c>
      <c r="I524" s="3">
        <v>1</v>
      </c>
    </row>
    <row r="525" spans="1:9" s="77" customFormat="1" ht="18.75" customHeight="1" x14ac:dyDescent="0.25">
      <c r="A525" s="642"/>
      <c r="B525" s="508" t="s">
        <v>533</v>
      </c>
      <c r="C525" s="509"/>
      <c r="D525" s="509"/>
      <c r="E525" s="509"/>
      <c r="F525" s="509"/>
      <c r="G525" s="510"/>
      <c r="H525" s="2">
        <f>SUM(H526+H531)</f>
        <v>134535570</v>
      </c>
      <c r="I525" s="2"/>
    </row>
    <row r="526" spans="1:9" s="77" customFormat="1" ht="15" customHeight="1" x14ac:dyDescent="0.25">
      <c r="A526" s="642"/>
      <c r="B526" s="465" t="s">
        <v>154</v>
      </c>
      <c r="C526" s="466"/>
      <c r="D526" s="466"/>
      <c r="E526" s="466"/>
      <c r="F526" s="466"/>
      <c r="G526" s="467"/>
      <c r="H526" s="279">
        <f>SUM(H528:H530)</f>
        <v>131539570</v>
      </c>
      <c r="I526" s="279"/>
    </row>
    <row r="527" spans="1:9" s="327" customFormat="1" ht="60" x14ac:dyDescent="0.25">
      <c r="A527" s="642"/>
      <c r="B527" s="328" t="s">
        <v>5887</v>
      </c>
      <c r="C527" s="328" t="s">
        <v>5885</v>
      </c>
      <c r="D527" s="1" t="s">
        <v>5886</v>
      </c>
      <c r="E527" s="328" t="s">
        <v>126</v>
      </c>
      <c r="F527" s="328" t="s">
        <v>121</v>
      </c>
      <c r="G527" s="328">
        <v>0</v>
      </c>
      <c r="H527" s="328">
        <v>0</v>
      </c>
      <c r="I527" s="328">
        <v>1</v>
      </c>
    </row>
    <row r="528" spans="1:9" s="77" customFormat="1" ht="60" x14ac:dyDescent="0.25">
      <c r="A528" s="642"/>
      <c r="B528" s="276">
        <v>5112</v>
      </c>
      <c r="C528" s="126">
        <v>45231200</v>
      </c>
      <c r="D528" s="125" t="s">
        <v>4929</v>
      </c>
      <c r="E528" s="79" t="s">
        <v>149</v>
      </c>
      <c r="F528" s="79" t="s">
        <v>121</v>
      </c>
      <c r="G528" s="16">
        <v>0</v>
      </c>
      <c r="H528" s="16">
        <f>G528*I528</f>
        <v>0</v>
      </c>
      <c r="I528" s="16">
        <v>1</v>
      </c>
    </row>
    <row r="529" spans="1:9" s="77" customFormat="1" ht="60" x14ac:dyDescent="0.25">
      <c r="A529" s="642"/>
      <c r="B529" s="511">
        <v>5113</v>
      </c>
      <c r="C529" s="122" t="s">
        <v>4930</v>
      </c>
      <c r="D529" s="120" t="s">
        <v>4931</v>
      </c>
      <c r="E529" s="276" t="s">
        <v>149</v>
      </c>
      <c r="F529" s="276" t="s">
        <v>121</v>
      </c>
      <c r="G529" s="3">
        <v>131539570</v>
      </c>
      <c r="H529" s="3">
        <f>G529*I529</f>
        <v>131539570</v>
      </c>
      <c r="I529" s="3">
        <v>1</v>
      </c>
    </row>
    <row r="530" spans="1:9" s="77" customFormat="1" ht="60" x14ac:dyDescent="0.25">
      <c r="A530" s="642"/>
      <c r="B530" s="513"/>
      <c r="C530" s="126">
        <v>45231200</v>
      </c>
      <c r="D530" s="125" t="s">
        <v>4932</v>
      </c>
      <c r="E530" s="79" t="s">
        <v>149</v>
      </c>
      <c r="F530" s="79" t="s">
        <v>121</v>
      </c>
      <c r="G530" s="16">
        <v>0</v>
      </c>
      <c r="H530" s="16">
        <f>G530*I530</f>
        <v>0</v>
      </c>
      <c r="I530" s="16">
        <v>1</v>
      </c>
    </row>
    <row r="531" spans="1:9" s="77" customFormat="1" ht="15" customHeight="1" x14ac:dyDescent="0.25">
      <c r="A531" s="642"/>
      <c r="B531" s="465" t="s">
        <v>118</v>
      </c>
      <c r="C531" s="466"/>
      <c r="D531" s="466"/>
      <c r="E531" s="466"/>
      <c r="F531" s="466"/>
      <c r="G531" s="467"/>
      <c r="H531" s="279">
        <f>SUM(H532:H534)</f>
        <v>2996000</v>
      </c>
      <c r="I531" s="279"/>
    </row>
    <row r="532" spans="1:9" s="77" customFormat="1" ht="60" x14ac:dyDescent="0.25">
      <c r="A532" s="642"/>
      <c r="B532" s="511">
        <v>5113</v>
      </c>
      <c r="C532" s="122" t="s">
        <v>4933</v>
      </c>
      <c r="D532" s="123" t="s">
        <v>4934</v>
      </c>
      <c r="E532" s="276" t="s">
        <v>520</v>
      </c>
      <c r="F532" s="276" t="s">
        <v>121</v>
      </c>
      <c r="G532" s="3">
        <v>2415000</v>
      </c>
      <c r="H532" s="3">
        <f>G532*I532</f>
        <v>2415000</v>
      </c>
      <c r="I532" s="3">
        <v>1</v>
      </c>
    </row>
    <row r="533" spans="1:9" s="77" customFormat="1" ht="90" x14ac:dyDescent="0.25">
      <c r="A533" s="642"/>
      <c r="B533" s="512"/>
      <c r="C533" s="126">
        <v>71351540</v>
      </c>
      <c r="D533" s="125" t="s">
        <v>4935</v>
      </c>
      <c r="E533" s="79" t="s">
        <v>4936</v>
      </c>
      <c r="F533" s="79" t="s">
        <v>121</v>
      </c>
      <c r="G533" s="16">
        <v>581000</v>
      </c>
      <c r="H533" s="16">
        <f>G533*I533</f>
        <v>581000</v>
      </c>
      <c r="I533" s="16">
        <v>1</v>
      </c>
    </row>
    <row r="534" spans="1:9" s="77" customFormat="1" ht="30" x14ac:dyDescent="0.25">
      <c r="A534" s="642"/>
      <c r="B534" s="513"/>
      <c r="C534" s="126">
        <v>98111140</v>
      </c>
      <c r="D534" s="125" t="s">
        <v>532</v>
      </c>
      <c r="E534" s="79" t="s">
        <v>120</v>
      </c>
      <c r="F534" s="79" t="s">
        <v>121</v>
      </c>
      <c r="G534" s="16">
        <v>0</v>
      </c>
      <c r="H534" s="16">
        <f>G534*I534</f>
        <v>0</v>
      </c>
      <c r="I534" s="16">
        <v>1</v>
      </c>
    </row>
    <row r="535" spans="1:9" s="77" customFormat="1" ht="39.950000000000003" customHeight="1" x14ac:dyDescent="0.25">
      <c r="A535" s="642"/>
      <c r="B535" s="508" t="s">
        <v>4937</v>
      </c>
      <c r="C535" s="509"/>
      <c r="D535" s="509"/>
      <c r="E535" s="509"/>
      <c r="F535" s="509"/>
      <c r="G535" s="510"/>
      <c r="H535" s="2">
        <f>SUM(H536+H539)</f>
        <v>188482484</v>
      </c>
      <c r="I535" s="2"/>
    </row>
    <row r="536" spans="1:9" s="77" customFormat="1" ht="15" customHeight="1" x14ac:dyDescent="0.25">
      <c r="A536" s="642"/>
      <c r="B536" s="465" t="s">
        <v>154</v>
      </c>
      <c r="C536" s="466"/>
      <c r="D536" s="466"/>
      <c r="E536" s="466"/>
      <c r="F536" s="466"/>
      <c r="G536" s="467"/>
      <c r="H536" s="279">
        <f>SUM(H537:H538)</f>
        <v>100282484</v>
      </c>
      <c r="I536" s="279"/>
    </row>
    <row r="537" spans="1:9" s="77" customFormat="1" ht="45" x14ac:dyDescent="0.25">
      <c r="A537" s="642"/>
      <c r="B537" s="511">
        <v>5113</v>
      </c>
      <c r="C537" s="126">
        <v>45221100</v>
      </c>
      <c r="D537" s="125" t="s">
        <v>4938</v>
      </c>
      <c r="E537" s="79" t="s">
        <v>149</v>
      </c>
      <c r="F537" s="79" t="s">
        <v>121</v>
      </c>
      <c r="G537" s="16">
        <v>88200000</v>
      </c>
      <c r="H537" s="16">
        <f>G537*I537</f>
        <v>88200000</v>
      </c>
      <c r="I537" s="16">
        <v>1</v>
      </c>
    </row>
    <row r="538" spans="1:9" s="77" customFormat="1" ht="75" x14ac:dyDescent="0.25">
      <c r="A538" s="642"/>
      <c r="B538" s="513"/>
      <c r="C538" s="122" t="s">
        <v>4939</v>
      </c>
      <c r="D538" s="120" t="s">
        <v>4940</v>
      </c>
      <c r="E538" s="276" t="s">
        <v>149</v>
      </c>
      <c r="F538" s="276" t="s">
        <v>121</v>
      </c>
      <c r="G538" s="3">
        <v>12082484</v>
      </c>
      <c r="H538" s="3">
        <f>G538*I538</f>
        <v>12082484</v>
      </c>
      <c r="I538" s="3">
        <v>1</v>
      </c>
    </row>
    <row r="539" spans="1:9" s="77" customFormat="1" ht="15" customHeight="1" x14ac:dyDescent="0.25">
      <c r="A539" s="642"/>
      <c r="B539" s="465" t="s">
        <v>118</v>
      </c>
      <c r="C539" s="466"/>
      <c r="D539" s="466"/>
      <c r="E539" s="466"/>
      <c r="F539" s="466"/>
      <c r="G539" s="467"/>
      <c r="H539" s="279">
        <f>SUM(H540:H541)</f>
        <v>88200000</v>
      </c>
      <c r="I539" s="279"/>
    </row>
    <row r="540" spans="1:9" s="77" customFormat="1" ht="30" x14ac:dyDescent="0.25">
      <c r="A540" s="642"/>
      <c r="B540" s="276">
        <v>4861</v>
      </c>
      <c r="C540" s="122" t="s">
        <v>4941</v>
      </c>
      <c r="D540" s="120" t="s">
        <v>4942</v>
      </c>
      <c r="E540" s="276" t="s">
        <v>520</v>
      </c>
      <c r="F540" s="276" t="s">
        <v>121</v>
      </c>
      <c r="G540" s="3">
        <v>88200000</v>
      </c>
      <c r="H540" s="3">
        <f>G540*I540</f>
        <v>88200000</v>
      </c>
      <c r="I540" s="3">
        <v>1</v>
      </c>
    </row>
    <row r="541" spans="1:9" s="77" customFormat="1" ht="30" x14ac:dyDescent="0.25">
      <c r="A541" s="642"/>
      <c r="B541" s="276">
        <v>5113</v>
      </c>
      <c r="C541" s="126">
        <v>98111140</v>
      </c>
      <c r="D541" s="125" t="s">
        <v>532</v>
      </c>
      <c r="E541" s="79" t="s">
        <v>120</v>
      </c>
      <c r="F541" s="79" t="s">
        <v>121</v>
      </c>
      <c r="G541" s="16">
        <v>0</v>
      </c>
      <c r="H541" s="16">
        <f>G541*I541</f>
        <v>0</v>
      </c>
      <c r="I541" s="16">
        <v>1</v>
      </c>
    </row>
    <row r="542" spans="1:9" s="77" customFormat="1" ht="39.950000000000003" customHeight="1" x14ac:dyDescent="0.25">
      <c r="A542" s="642"/>
      <c r="B542" s="508" t="s">
        <v>535</v>
      </c>
      <c r="C542" s="509"/>
      <c r="D542" s="509"/>
      <c r="E542" s="509"/>
      <c r="F542" s="509"/>
      <c r="G542" s="510"/>
      <c r="H542" s="2">
        <f>SUM(H543)</f>
        <v>118213760</v>
      </c>
      <c r="I542" s="2"/>
    </row>
    <row r="543" spans="1:9" s="77" customFormat="1" ht="15" customHeight="1" x14ac:dyDescent="0.25">
      <c r="A543" s="642"/>
      <c r="B543" s="465" t="s">
        <v>154</v>
      </c>
      <c r="C543" s="466"/>
      <c r="D543" s="466"/>
      <c r="E543" s="466"/>
      <c r="F543" s="466"/>
      <c r="G543" s="467"/>
      <c r="H543" s="279">
        <f>SUM(H544:H544)</f>
        <v>118213760</v>
      </c>
      <c r="I543" s="279"/>
    </row>
    <row r="544" spans="1:9" s="77" customFormat="1" ht="30" x14ac:dyDescent="0.25">
      <c r="A544" s="642"/>
      <c r="B544" s="276">
        <v>5113</v>
      </c>
      <c r="C544" s="126">
        <v>45221142</v>
      </c>
      <c r="D544" s="125" t="s">
        <v>171</v>
      </c>
      <c r="E544" s="79" t="s">
        <v>149</v>
      </c>
      <c r="F544" s="79" t="s">
        <v>121</v>
      </c>
      <c r="G544" s="16">
        <v>118213760</v>
      </c>
      <c r="H544" s="16">
        <f>G544*I544</f>
        <v>118213760</v>
      </c>
      <c r="I544" s="16">
        <v>1</v>
      </c>
    </row>
    <row r="545" spans="1:9" s="327" customFormat="1" x14ac:dyDescent="0.25">
      <c r="A545" s="642"/>
      <c r="B545" s="508" t="s">
        <v>5924</v>
      </c>
      <c r="C545" s="509"/>
      <c r="D545" s="509"/>
      <c r="E545" s="509"/>
      <c r="F545" s="509"/>
      <c r="G545" s="510"/>
      <c r="H545" s="341"/>
      <c r="I545" s="16"/>
    </row>
    <row r="546" spans="1:9" s="357" customFormat="1" x14ac:dyDescent="0.25">
      <c r="A546" s="642"/>
      <c r="B546" s="465" t="s">
        <v>11</v>
      </c>
      <c r="C546" s="466"/>
      <c r="D546" s="466"/>
      <c r="E546" s="466"/>
      <c r="F546" s="466"/>
      <c r="G546" s="467"/>
      <c r="H546" s="348"/>
      <c r="I546" s="348"/>
    </row>
    <row r="547" spans="1:9" s="357" customFormat="1" ht="30" x14ac:dyDescent="0.25">
      <c r="A547" s="642"/>
      <c r="B547" s="122" t="s">
        <v>5923</v>
      </c>
      <c r="C547" s="122" t="s">
        <v>6096</v>
      </c>
      <c r="D547" s="122" t="s">
        <v>6097</v>
      </c>
      <c r="E547" s="122" t="s">
        <v>126</v>
      </c>
      <c r="F547" s="122" t="s">
        <v>121</v>
      </c>
      <c r="G547" s="348">
        <v>0</v>
      </c>
      <c r="H547" s="348">
        <v>0</v>
      </c>
      <c r="I547" s="348">
        <v>25</v>
      </c>
    </row>
    <row r="548" spans="1:9" s="327" customFormat="1" x14ac:dyDescent="0.25">
      <c r="A548" s="642"/>
      <c r="B548" s="465" t="s">
        <v>154</v>
      </c>
      <c r="C548" s="466"/>
      <c r="D548" s="466"/>
      <c r="E548" s="466"/>
      <c r="F548" s="466"/>
      <c r="G548" s="467"/>
      <c r="H548" s="341"/>
      <c r="I548" s="16"/>
    </row>
    <row r="549" spans="1:9" s="327" customFormat="1" ht="30" x14ac:dyDescent="0.25">
      <c r="A549" s="642"/>
      <c r="B549" s="527" t="s">
        <v>5923</v>
      </c>
      <c r="C549" s="122" t="s">
        <v>5910</v>
      </c>
      <c r="D549" s="122" t="s">
        <v>5911</v>
      </c>
      <c r="E549" s="122" t="s">
        <v>126</v>
      </c>
      <c r="F549" s="122" t="s">
        <v>121</v>
      </c>
      <c r="G549" s="122">
        <v>2046.55</v>
      </c>
      <c r="H549" s="122">
        <v>2046.55</v>
      </c>
      <c r="I549" s="122">
        <v>1</v>
      </c>
    </row>
    <row r="550" spans="1:9" s="327" customFormat="1" ht="30" x14ac:dyDescent="0.25">
      <c r="A550" s="642"/>
      <c r="B550" s="528"/>
      <c r="C550" s="122" t="s">
        <v>5912</v>
      </c>
      <c r="D550" s="122" t="s">
        <v>5911</v>
      </c>
      <c r="E550" s="122" t="s">
        <v>126</v>
      </c>
      <c r="F550" s="122" t="s">
        <v>121</v>
      </c>
      <c r="G550" s="122">
        <v>2046.55</v>
      </c>
      <c r="H550" s="122">
        <v>2046.55</v>
      </c>
      <c r="I550" s="122">
        <v>1</v>
      </c>
    </row>
    <row r="551" spans="1:9" s="327" customFormat="1" ht="30" x14ac:dyDescent="0.25">
      <c r="A551" s="642"/>
      <c r="B551" s="528"/>
      <c r="C551" s="122" t="s">
        <v>5913</v>
      </c>
      <c r="D551" s="122" t="s">
        <v>5911</v>
      </c>
      <c r="E551" s="122" t="s">
        <v>126</v>
      </c>
      <c r="F551" s="122" t="s">
        <v>121</v>
      </c>
      <c r="G551" s="122">
        <v>2009.38</v>
      </c>
      <c r="H551" s="122">
        <v>2009.38</v>
      </c>
      <c r="I551" s="122">
        <v>1</v>
      </c>
    </row>
    <row r="552" spans="1:9" s="327" customFormat="1" ht="30" x14ac:dyDescent="0.25">
      <c r="A552" s="642"/>
      <c r="B552" s="528"/>
      <c r="C552" s="122" t="s">
        <v>5914</v>
      </c>
      <c r="D552" s="122" t="s">
        <v>5911</v>
      </c>
      <c r="E552" s="122" t="s">
        <v>126</v>
      </c>
      <c r="F552" s="122" t="s">
        <v>121</v>
      </c>
      <c r="G552" s="122">
        <v>2009.38</v>
      </c>
      <c r="H552" s="122">
        <v>2009.38</v>
      </c>
      <c r="I552" s="122">
        <v>1</v>
      </c>
    </row>
    <row r="553" spans="1:9" s="327" customFormat="1" ht="30" x14ac:dyDescent="0.25">
      <c r="A553" s="642"/>
      <c r="B553" s="528"/>
      <c r="C553" s="122" t="s">
        <v>5915</v>
      </c>
      <c r="D553" s="122" t="s">
        <v>5911</v>
      </c>
      <c r="E553" s="122" t="s">
        <v>126</v>
      </c>
      <c r="F553" s="122" t="s">
        <v>121</v>
      </c>
      <c r="G553" s="122">
        <v>1986.5</v>
      </c>
      <c r="H553" s="122">
        <v>1986.5</v>
      </c>
      <c r="I553" s="122">
        <v>1</v>
      </c>
    </row>
    <row r="554" spans="1:9" s="327" customFormat="1" ht="30" x14ac:dyDescent="0.25">
      <c r="A554" s="642"/>
      <c r="B554" s="528"/>
      <c r="C554" s="122" t="s">
        <v>5916</v>
      </c>
      <c r="D554" s="122" t="s">
        <v>5911</v>
      </c>
      <c r="E554" s="122" t="s">
        <v>126</v>
      </c>
      <c r="F554" s="122" t="s">
        <v>121</v>
      </c>
      <c r="G554" s="122">
        <v>2023.68</v>
      </c>
      <c r="H554" s="122">
        <v>2023.68</v>
      </c>
      <c r="I554" s="122">
        <v>1</v>
      </c>
    </row>
    <row r="555" spans="1:9" s="327" customFormat="1" ht="30" x14ac:dyDescent="0.25">
      <c r="A555" s="642"/>
      <c r="B555" s="528"/>
      <c r="C555" s="122" t="s">
        <v>5917</v>
      </c>
      <c r="D555" s="122" t="s">
        <v>5911</v>
      </c>
      <c r="E555" s="122" t="s">
        <v>126</v>
      </c>
      <c r="F555" s="122" t="s">
        <v>121</v>
      </c>
      <c r="G555" s="122">
        <v>2046.11</v>
      </c>
      <c r="H555" s="122">
        <v>2046.11</v>
      </c>
      <c r="I555" s="122">
        <v>1</v>
      </c>
    </row>
    <row r="556" spans="1:9" s="327" customFormat="1" ht="30" x14ac:dyDescent="0.25">
      <c r="A556" s="642"/>
      <c r="B556" s="528"/>
      <c r="C556" s="122" t="s">
        <v>5918</v>
      </c>
      <c r="D556" s="122" t="s">
        <v>5911</v>
      </c>
      <c r="E556" s="122" t="s">
        <v>126</v>
      </c>
      <c r="F556" s="122" t="s">
        <v>121</v>
      </c>
      <c r="G556" s="122">
        <v>2009.38</v>
      </c>
      <c r="H556" s="122">
        <v>2009.38</v>
      </c>
      <c r="I556" s="122">
        <v>1</v>
      </c>
    </row>
    <row r="557" spans="1:9" s="327" customFormat="1" ht="30" x14ac:dyDescent="0.25">
      <c r="A557" s="642"/>
      <c r="B557" s="528"/>
      <c r="C557" s="122" t="s">
        <v>5919</v>
      </c>
      <c r="D557" s="122" t="s">
        <v>5911</v>
      </c>
      <c r="E557" s="122" t="s">
        <v>126</v>
      </c>
      <c r="F557" s="122" t="s">
        <v>121</v>
      </c>
      <c r="G557" s="122">
        <v>2023.68</v>
      </c>
      <c r="H557" s="122">
        <v>2023.68</v>
      </c>
      <c r="I557" s="122">
        <v>1</v>
      </c>
    </row>
    <row r="558" spans="1:9" s="327" customFormat="1" ht="30" x14ac:dyDescent="0.25">
      <c r="A558" s="642"/>
      <c r="B558" s="528"/>
      <c r="C558" s="122" t="s">
        <v>5920</v>
      </c>
      <c r="D558" s="122" t="s">
        <v>5911</v>
      </c>
      <c r="E558" s="122" t="s">
        <v>126</v>
      </c>
      <c r="F558" s="122" t="s">
        <v>121</v>
      </c>
      <c r="G558" s="122">
        <v>2046.55</v>
      </c>
      <c r="H558" s="122">
        <v>2046.55</v>
      </c>
      <c r="I558" s="122">
        <v>1</v>
      </c>
    </row>
    <row r="559" spans="1:9" s="327" customFormat="1" ht="30" x14ac:dyDescent="0.25">
      <c r="A559" s="642"/>
      <c r="B559" s="528"/>
      <c r="C559" s="122" t="s">
        <v>5921</v>
      </c>
      <c r="D559" s="122" t="s">
        <v>5911</v>
      </c>
      <c r="E559" s="122" t="s">
        <v>126</v>
      </c>
      <c r="F559" s="122" t="s">
        <v>121</v>
      </c>
      <c r="G559" s="122">
        <v>2015.1</v>
      </c>
      <c r="H559" s="122">
        <v>2015.1</v>
      </c>
      <c r="I559" s="122">
        <v>1</v>
      </c>
    </row>
    <row r="560" spans="1:9" s="327" customFormat="1" ht="30" x14ac:dyDescent="0.25">
      <c r="A560" s="642"/>
      <c r="B560" s="529"/>
      <c r="C560" s="122" t="s">
        <v>5922</v>
      </c>
      <c r="D560" s="122" t="s">
        <v>5911</v>
      </c>
      <c r="E560" s="122" t="s">
        <v>126</v>
      </c>
      <c r="F560" s="122" t="s">
        <v>121</v>
      </c>
      <c r="G560" s="122">
        <v>2009.38</v>
      </c>
      <c r="H560" s="122">
        <v>2009.38</v>
      </c>
      <c r="I560" s="122">
        <v>1</v>
      </c>
    </row>
    <row r="561" spans="1:31" s="77" customFormat="1" ht="39.950000000000003" customHeight="1" x14ac:dyDescent="0.25">
      <c r="A561" s="642"/>
      <c r="B561" s="508" t="s">
        <v>175</v>
      </c>
      <c r="C561" s="509"/>
      <c r="D561" s="509"/>
      <c r="E561" s="509"/>
      <c r="F561" s="509"/>
      <c r="G561" s="510"/>
      <c r="H561" s="2">
        <f>SUM(H562+H568)</f>
        <v>256697548</v>
      </c>
      <c r="I561" s="2"/>
    </row>
    <row r="562" spans="1:31" s="77" customFormat="1" ht="15" customHeight="1" x14ac:dyDescent="0.25">
      <c r="A562" s="642"/>
      <c r="B562" s="465" t="s">
        <v>154</v>
      </c>
      <c r="C562" s="466"/>
      <c r="D562" s="466"/>
      <c r="E562" s="466"/>
      <c r="F562" s="466"/>
      <c r="G562" s="467"/>
      <c r="H562" s="279">
        <f>SUM(H563:H566)</f>
        <v>250996548</v>
      </c>
      <c r="I562" s="279"/>
    </row>
    <row r="563" spans="1:31" s="77" customFormat="1" ht="45" x14ac:dyDescent="0.25">
      <c r="A563" s="642"/>
      <c r="B563" s="511">
        <v>4251</v>
      </c>
      <c r="C563" s="122" t="s">
        <v>4943</v>
      </c>
      <c r="D563" s="120" t="s">
        <v>4944</v>
      </c>
      <c r="E563" s="276" t="s">
        <v>149</v>
      </c>
      <c r="F563" s="276" t="s">
        <v>121</v>
      </c>
      <c r="G563" s="3">
        <v>49000000</v>
      </c>
      <c r="H563" s="3">
        <f>G563*I563</f>
        <v>49000000</v>
      </c>
      <c r="I563" s="3">
        <v>1</v>
      </c>
    </row>
    <row r="564" spans="1:31" s="77" customFormat="1" ht="75" x14ac:dyDescent="0.25">
      <c r="A564" s="642"/>
      <c r="B564" s="513"/>
      <c r="C564" s="122" t="s">
        <v>4945</v>
      </c>
      <c r="D564" s="120" t="s">
        <v>4946</v>
      </c>
      <c r="E564" s="276" t="s">
        <v>149</v>
      </c>
      <c r="F564" s="276" t="s">
        <v>121</v>
      </c>
      <c r="G564" s="3">
        <v>157000000</v>
      </c>
      <c r="H564" s="3">
        <f>G564*I564</f>
        <v>157000000</v>
      </c>
      <c r="I564" s="3">
        <v>1</v>
      </c>
    </row>
    <row r="565" spans="1:31" s="77" customFormat="1" ht="90" x14ac:dyDescent="0.25">
      <c r="A565" s="642"/>
      <c r="B565" s="276">
        <v>5112</v>
      </c>
      <c r="C565" s="122" t="s">
        <v>4947</v>
      </c>
      <c r="D565" s="123" t="s">
        <v>4948</v>
      </c>
      <c r="E565" s="276" t="s">
        <v>149</v>
      </c>
      <c r="F565" s="276" t="s">
        <v>121</v>
      </c>
      <c r="G565" s="3">
        <v>44996548</v>
      </c>
      <c r="H565" s="3">
        <f>G565*I565</f>
        <v>44996548</v>
      </c>
      <c r="I565" s="3">
        <v>1</v>
      </c>
    </row>
    <row r="566" spans="1:31" s="77" customFormat="1" ht="60" x14ac:dyDescent="0.25">
      <c r="A566" s="642"/>
      <c r="B566" s="276">
        <v>5113</v>
      </c>
      <c r="C566" s="122" t="s">
        <v>4949</v>
      </c>
      <c r="D566" s="123" t="s">
        <v>4950</v>
      </c>
      <c r="E566" s="276" t="s">
        <v>149</v>
      </c>
      <c r="F566" s="276" t="s">
        <v>121</v>
      </c>
      <c r="G566" s="3">
        <v>0</v>
      </c>
      <c r="H566" s="3">
        <f>G566*I566</f>
        <v>0</v>
      </c>
      <c r="I566" s="3">
        <v>1</v>
      </c>
    </row>
    <row r="567" spans="1:31" s="220" customFormat="1" ht="45" x14ac:dyDescent="0.25">
      <c r="A567" s="642"/>
      <c r="B567" s="276">
        <v>4251</v>
      </c>
      <c r="C567" s="105" t="s">
        <v>5706</v>
      </c>
      <c r="D567" s="202" t="s">
        <v>5707</v>
      </c>
      <c r="E567" s="276" t="s">
        <v>149</v>
      </c>
      <c r="F567" s="276" t="s">
        <v>121</v>
      </c>
      <c r="G567" s="3">
        <v>0</v>
      </c>
      <c r="H567" s="3">
        <f>G567*I567</f>
        <v>0</v>
      </c>
      <c r="I567" s="3">
        <v>1</v>
      </c>
    </row>
    <row r="568" spans="1:31" s="77" customFormat="1" ht="15" customHeight="1" x14ac:dyDescent="0.25">
      <c r="A568" s="642"/>
      <c r="B568" s="465" t="s">
        <v>118</v>
      </c>
      <c r="C568" s="466"/>
      <c r="D568" s="466"/>
      <c r="E568" s="466"/>
      <c r="F568" s="466"/>
      <c r="G568" s="467"/>
      <c r="H568" s="279">
        <f>SUM(H569:H575)</f>
        <v>5701000</v>
      </c>
      <c r="I568" s="279"/>
    </row>
    <row r="569" spans="1:31" s="77" customFormat="1" ht="75" x14ac:dyDescent="0.25">
      <c r="A569" s="642"/>
      <c r="B569" s="511">
        <v>4251</v>
      </c>
      <c r="C569" s="122" t="s">
        <v>4951</v>
      </c>
      <c r="D569" s="120" t="s">
        <v>4952</v>
      </c>
      <c r="E569" s="276" t="s">
        <v>520</v>
      </c>
      <c r="F569" s="276" t="s">
        <v>121</v>
      </c>
      <c r="G569" s="3">
        <v>2863500</v>
      </c>
      <c r="H569" s="3">
        <f t="shared" ref="H569:H575" si="11">G569*I569</f>
        <v>2863500</v>
      </c>
      <c r="I569" s="3">
        <v>1</v>
      </c>
    </row>
    <row r="570" spans="1:31" s="77" customFormat="1" ht="45" x14ac:dyDescent="0.25">
      <c r="A570" s="642"/>
      <c r="B570" s="512"/>
      <c r="C570" s="122" t="s">
        <v>4953</v>
      </c>
      <c r="D570" s="120" t="s">
        <v>4954</v>
      </c>
      <c r="E570" s="276" t="s">
        <v>520</v>
      </c>
      <c r="F570" s="276" t="s">
        <v>121</v>
      </c>
      <c r="G570" s="3">
        <v>936000</v>
      </c>
      <c r="H570" s="3">
        <f t="shared" si="11"/>
        <v>936000</v>
      </c>
      <c r="I570" s="3">
        <v>1</v>
      </c>
    </row>
    <row r="571" spans="1:31" s="77" customFormat="1" ht="30" x14ac:dyDescent="0.25">
      <c r="A571" s="642"/>
      <c r="B571" s="513"/>
      <c r="C571" s="126">
        <v>98111140</v>
      </c>
      <c r="D571" s="125" t="s">
        <v>532</v>
      </c>
      <c r="E571" s="79" t="s">
        <v>120</v>
      </c>
      <c r="F571" s="79" t="s">
        <v>121</v>
      </c>
      <c r="G571" s="16">
        <v>0</v>
      </c>
      <c r="H571" s="16">
        <f t="shared" si="11"/>
        <v>0</v>
      </c>
      <c r="I571" s="16">
        <v>1</v>
      </c>
    </row>
    <row r="572" spans="1:31" s="77" customFormat="1" ht="90" x14ac:dyDescent="0.25">
      <c r="A572" s="642"/>
      <c r="B572" s="511"/>
      <c r="C572" s="122" t="s">
        <v>4955</v>
      </c>
      <c r="D572" s="123" t="s">
        <v>4956</v>
      </c>
      <c r="E572" s="276" t="s">
        <v>520</v>
      </c>
      <c r="F572" s="276" t="s">
        <v>121</v>
      </c>
      <c r="G572" s="3">
        <v>947000</v>
      </c>
      <c r="H572" s="3">
        <f>G572*I572</f>
        <v>947000</v>
      </c>
      <c r="I572" s="3">
        <v>1</v>
      </c>
    </row>
    <row r="573" spans="1:31" s="77" customFormat="1" ht="75" x14ac:dyDescent="0.25">
      <c r="A573" s="642"/>
      <c r="B573" s="513"/>
      <c r="C573" s="122" t="s">
        <v>4957</v>
      </c>
      <c r="D573" s="120" t="s">
        <v>4958</v>
      </c>
      <c r="E573" s="276" t="s">
        <v>120</v>
      </c>
      <c r="F573" s="276" t="s">
        <v>121</v>
      </c>
      <c r="G573" s="3">
        <v>954500</v>
      </c>
      <c r="H573" s="3">
        <f t="shared" si="11"/>
        <v>954500</v>
      </c>
      <c r="I573" s="3">
        <v>1</v>
      </c>
    </row>
    <row r="574" spans="1:31" s="77" customFormat="1" ht="105" x14ac:dyDescent="0.25">
      <c r="A574" s="642"/>
      <c r="B574" s="511">
        <v>5113</v>
      </c>
      <c r="C574" s="122" t="s">
        <v>4959</v>
      </c>
      <c r="D574" s="123" t="s">
        <v>4960</v>
      </c>
      <c r="E574" s="276" t="s">
        <v>520</v>
      </c>
      <c r="F574" s="276" t="s">
        <v>121</v>
      </c>
      <c r="G574" s="3">
        <v>0</v>
      </c>
      <c r="H574" s="3">
        <f t="shared" si="11"/>
        <v>0</v>
      </c>
      <c r="I574" s="3">
        <v>1</v>
      </c>
      <c r="J574" s="327"/>
      <c r="K574" s="327"/>
      <c r="L574" s="327"/>
      <c r="M574" s="327"/>
      <c r="N574" s="327"/>
      <c r="O574" s="327"/>
      <c r="P574" s="327"/>
      <c r="Q574" s="327"/>
      <c r="R574" s="327"/>
      <c r="S574" s="327"/>
      <c r="T574" s="327"/>
      <c r="U574" s="327"/>
      <c r="V574" s="327"/>
      <c r="W574" s="327"/>
      <c r="X574" s="327"/>
      <c r="Y574" s="327"/>
      <c r="Z574" s="327"/>
      <c r="AA574" s="327"/>
      <c r="AB574" s="327"/>
      <c r="AC574" s="327"/>
      <c r="AD574" s="327"/>
      <c r="AE574" s="327"/>
    </row>
    <row r="575" spans="1:31" s="87" customFormat="1" ht="30" x14ac:dyDescent="0.25">
      <c r="A575" s="642"/>
      <c r="B575" s="513"/>
      <c r="C575" s="119">
        <v>98111140</v>
      </c>
      <c r="D575" s="120" t="s">
        <v>532</v>
      </c>
      <c r="E575" s="328" t="s">
        <v>120</v>
      </c>
      <c r="F575" s="328" t="s">
        <v>121</v>
      </c>
      <c r="G575" s="328">
        <v>0</v>
      </c>
      <c r="H575" s="328">
        <f t="shared" si="11"/>
        <v>0</v>
      </c>
      <c r="I575" s="328">
        <v>1</v>
      </c>
      <c r="J575" s="327"/>
      <c r="K575" s="327"/>
      <c r="L575" s="327"/>
      <c r="M575" s="327"/>
      <c r="N575" s="327"/>
      <c r="O575" s="327"/>
      <c r="P575" s="327"/>
      <c r="Q575" s="327"/>
      <c r="R575" s="327"/>
      <c r="S575" s="327"/>
      <c r="T575" s="327"/>
      <c r="U575" s="327"/>
      <c r="V575" s="327"/>
      <c r="W575" s="327"/>
      <c r="X575" s="327"/>
      <c r="Y575" s="327"/>
      <c r="Z575" s="327"/>
      <c r="AA575" s="327"/>
      <c r="AB575" s="327"/>
      <c r="AC575" s="327"/>
      <c r="AD575" s="327"/>
      <c r="AE575" s="327"/>
    </row>
    <row r="576" spans="1:31" s="77" customFormat="1" ht="39.950000000000003" customHeight="1" x14ac:dyDescent="0.25">
      <c r="A576" s="642"/>
      <c r="B576" s="508" t="s">
        <v>2480</v>
      </c>
      <c r="C576" s="509"/>
      <c r="D576" s="509"/>
      <c r="E576" s="509"/>
      <c r="F576" s="509"/>
      <c r="G576" s="510"/>
      <c r="H576" s="2">
        <f>SUM(H577+H583)</f>
        <v>89654716</v>
      </c>
      <c r="I576" s="2"/>
    </row>
    <row r="577" spans="1:9" s="77" customFormat="1" ht="15" customHeight="1" x14ac:dyDescent="0.25">
      <c r="A577" s="642"/>
      <c r="B577" s="465" t="s">
        <v>154</v>
      </c>
      <c r="C577" s="466"/>
      <c r="D577" s="466"/>
      <c r="E577" s="466"/>
      <c r="F577" s="466"/>
      <c r="G577" s="467"/>
      <c r="H577" s="279">
        <f>SUM(H578:H582)</f>
        <v>85492716</v>
      </c>
      <c r="I577" s="279"/>
    </row>
    <row r="578" spans="1:9" s="77" customFormat="1" ht="60" x14ac:dyDescent="0.25">
      <c r="A578" s="642"/>
      <c r="B578" s="511">
        <v>4251</v>
      </c>
      <c r="C578" s="126">
        <v>45221142</v>
      </c>
      <c r="D578" s="125" t="s">
        <v>4961</v>
      </c>
      <c r="E578" s="79" t="s">
        <v>149</v>
      </c>
      <c r="F578" s="79" t="s">
        <v>121</v>
      </c>
      <c r="G578" s="16">
        <v>13500000</v>
      </c>
      <c r="H578" s="16">
        <f>G578*I578</f>
        <v>13500000</v>
      </c>
      <c r="I578" s="16">
        <v>1</v>
      </c>
    </row>
    <row r="579" spans="1:9" s="77" customFormat="1" ht="60" x14ac:dyDescent="0.25">
      <c r="A579" s="642"/>
      <c r="B579" s="512"/>
      <c r="C579" s="122" t="s">
        <v>4962</v>
      </c>
      <c r="D579" s="120" t="s">
        <v>4963</v>
      </c>
      <c r="E579" s="276" t="s">
        <v>149</v>
      </c>
      <c r="F579" s="276" t="s">
        <v>121</v>
      </c>
      <c r="G579" s="3">
        <v>48962716</v>
      </c>
      <c r="H579" s="3">
        <f>G579*I579</f>
        <v>48962716</v>
      </c>
      <c r="I579" s="3">
        <v>1</v>
      </c>
    </row>
    <row r="580" spans="1:9" s="77" customFormat="1" ht="45" x14ac:dyDescent="0.25">
      <c r="A580" s="642"/>
      <c r="B580" s="512"/>
      <c r="C580" s="126">
        <v>45221142</v>
      </c>
      <c r="D580" s="125" t="s">
        <v>4964</v>
      </c>
      <c r="E580" s="79" t="s">
        <v>149</v>
      </c>
      <c r="F580" s="79" t="s">
        <v>121</v>
      </c>
      <c r="G580" s="16">
        <v>0</v>
      </c>
      <c r="H580" s="16">
        <f>G580*I580</f>
        <v>0</v>
      </c>
      <c r="I580" s="16">
        <v>1</v>
      </c>
    </row>
    <row r="581" spans="1:9" s="77" customFormat="1" ht="90" x14ac:dyDescent="0.25">
      <c r="A581" s="642"/>
      <c r="B581" s="512"/>
      <c r="C581" s="122" t="s">
        <v>4965</v>
      </c>
      <c r="D581" s="120" t="s">
        <v>4966</v>
      </c>
      <c r="E581" s="276" t="s">
        <v>149</v>
      </c>
      <c r="F581" s="276" t="s">
        <v>121</v>
      </c>
      <c r="G581" s="3">
        <v>0</v>
      </c>
      <c r="H581" s="3">
        <f>G581*I581</f>
        <v>0</v>
      </c>
      <c r="I581" s="3">
        <v>1</v>
      </c>
    </row>
    <row r="582" spans="1:9" s="77" customFormat="1" ht="90" x14ac:dyDescent="0.25">
      <c r="A582" s="642"/>
      <c r="B582" s="513"/>
      <c r="C582" s="122" t="s">
        <v>4967</v>
      </c>
      <c r="D582" s="120" t="s">
        <v>4968</v>
      </c>
      <c r="E582" s="276" t="s">
        <v>149</v>
      </c>
      <c r="F582" s="276" t="s">
        <v>121</v>
      </c>
      <c r="G582" s="3">
        <v>23030000</v>
      </c>
      <c r="H582" s="3">
        <f>G582*I582</f>
        <v>23030000</v>
      </c>
      <c r="I582" s="3">
        <v>1</v>
      </c>
    </row>
    <row r="583" spans="1:9" s="77" customFormat="1" ht="15" customHeight="1" x14ac:dyDescent="0.25">
      <c r="A583" s="642"/>
      <c r="B583" s="465" t="s">
        <v>118</v>
      </c>
      <c r="C583" s="466"/>
      <c r="D583" s="466"/>
      <c r="E583" s="466"/>
      <c r="F583" s="466"/>
      <c r="G583" s="467"/>
      <c r="H583" s="279">
        <f>SUM(H584:H588)</f>
        <v>4162000</v>
      </c>
      <c r="I583" s="279"/>
    </row>
    <row r="584" spans="1:9" s="77" customFormat="1" ht="90" x14ac:dyDescent="0.25">
      <c r="A584" s="642"/>
      <c r="B584" s="107">
        <v>4251</v>
      </c>
      <c r="C584" s="122" t="s">
        <v>4969</v>
      </c>
      <c r="D584" s="120" t="s">
        <v>4970</v>
      </c>
      <c r="E584" s="276" t="s">
        <v>520</v>
      </c>
      <c r="F584" s="276" t="s">
        <v>121</v>
      </c>
      <c r="G584" s="3">
        <v>1750000</v>
      </c>
      <c r="H584" s="3">
        <f>G584*I584</f>
        <v>1750000</v>
      </c>
      <c r="I584" s="3">
        <v>1</v>
      </c>
    </row>
    <row r="585" spans="1:9" s="77" customFormat="1" ht="90" x14ac:dyDescent="0.25">
      <c r="A585" s="642"/>
      <c r="B585" s="107">
        <v>5113</v>
      </c>
      <c r="C585" s="105" t="s">
        <v>4971</v>
      </c>
      <c r="D585" s="1" t="s">
        <v>4972</v>
      </c>
      <c r="E585" s="276" t="s">
        <v>520</v>
      </c>
      <c r="F585" s="276" t="s">
        <v>121</v>
      </c>
      <c r="G585" s="3">
        <v>1632000</v>
      </c>
      <c r="H585" s="3">
        <f>G585*I585</f>
        <v>1632000</v>
      </c>
      <c r="I585" s="3">
        <v>1</v>
      </c>
    </row>
    <row r="586" spans="1:9" s="84" customFormat="1" ht="30" x14ac:dyDescent="0.25">
      <c r="A586" s="642"/>
      <c r="B586" s="107">
        <v>4251</v>
      </c>
      <c r="C586" s="124">
        <v>98111140</v>
      </c>
      <c r="D586" s="129" t="s">
        <v>532</v>
      </c>
      <c r="E586" s="281" t="s">
        <v>120</v>
      </c>
      <c r="F586" s="281" t="s">
        <v>121</v>
      </c>
      <c r="G586" s="7">
        <v>0</v>
      </c>
      <c r="H586" s="7">
        <f>G586*I586</f>
        <v>0</v>
      </c>
      <c r="I586" s="7">
        <v>1</v>
      </c>
    </row>
    <row r="587" spans="1:9" s="77" customFormat="1" ht="135" x14ac:dyDescent="0.25">
      <c r="A587" s="642"/>
      <c r="B587" s="276">
        <v>5113</v>
      </c>
      <c r="C587" s="126">
        <v>71351540</v>
      </c>
      <c r="D587" s="125" t="s">
        <v>4973</v>
      </c>
      <c r="E587" s="79" t="s">
        <v>172</v>
      </c>
      <c r="F587" s="79" t="s">
        <v>121</v>
      </c>
      <c r="G587" s="16">
        <v>470000</v>
      </c>
      <c r="H587" s="16">
        <f>G587*I587</f>
        <v>470000</v>
      </c>
      <c r="I587" s="16">
        <v>1</v>
      </c>
    </row>
    <row r="588" spans="1:9" s="77" customFormat="1" ht="60" x14ac:dyDescent="0.25">
      <c r="A588" s="642"/>
      <c r="B588" s="276">
        <v>5129</v>
      </c>
      <c r="C588" s="122" t="s">
        <v>4974</v>
      </c>
      <c r="D588" s="120" t="s">
        <v>4975</v>
      </c>
      <c r="E588" s="276" t="s">
        <v>520</v>
      </c>
      <c r="F588" s="276" t="s">
        <v>121</v>
      </c>
      <c r="G588" s="3">
        <v>310000</v>
      </c>
      <c r="H588" s="3">
        <f>G588*I588</f>
        <v>310000</v>
      </c>
      <c r="I588" s="3">
        <v>1</v>
      </c>
    </row>
    <row r="589" spans="1:9" s="77" customFormat="1" ht="39.950000000000003" customHeight="1" x14ac:dyDescent="0.25">
      <c r="A589" s="642"/>
      <c r="B589" s="520" t="s">
        <v>2488</v>
      </c>
      <c r="C589" s="521"/>
      <c r="D589" s="521"/>
      <c r="E589" s="521"/>
      <c r="F589" s="521"/>
      <c r="G589" s="521"/>
      <c r="H589" s="521"/>
      <c r="I589" s="522"/>
    </row>
    <row r="590" spans="1:9" s="77" customFormat="1" x14ac:dyDescent="0.25">
      <c r="A590" s="642"/>
      <c r="B590" s="465" t="s">
        <v>11</v>
      </c>
      <c r="C590" s="466"/>
      <c r="D590" s="466"/>
      <c r="E590" s="466"/>
      <c r="F590" s="466"/>
      <c r="G590" s="467"/>
      <c r="H590" s="279">
        <f>SUM(H591:H592)</f>
        <v>25000000</v>
      </c>
      <c r="I590" s="279"/>
    </row>
    <row r="591" spans="1:9" s="77" customFormat="1" x14ac:dyDescent="0.25">
      <c r="A591" s="642"/>
      <c r="B591" s="511">
        <v>5129</v>
      </c>
      <c r="C591" s="126">
        <v>34921210</v>
      </c>
      <c r="D591" s="125" t="s">
        <v>4976</v>
      </c>
      <c r="E591" s="79" t="s">
        <v>149</v>
      </c>
      <c r="F591" s="79" t="s">
        <v>15</v>
      </c>
      <c r="G591" s="16">
        <v>2500000</v>
      </c>
      <c r="H591" s="16">
        <f>G591*I591</f>
        <v>25000000</v>
      </c>
      <c r="I591" s="16">
        <v>10</v>
      </c>
    </row>
    <row r="592" spans="1:9" s="77" customFormat="1" ht="30" x14ac:dyDescent="0.25">
      <c r="A592" s="642"/>
      <c r="B592" s="513"/>
      <c r="C592" s="126">
        <v>34921440</v>
      </c>
      <c r="D592" s="125" t="s">
        <v>561</v>
      </c>
      <c r="E592" s="79" t="s">
        <v>14</v>
      </c>
      <c r="F592" s="79" t="s">
        <v>15</v>
      </c>
      <c r="G592" s="16">
        <v>0</v>
      </c>
      <c r="H592" s="16">
        <f>G592*I592</f>
        <v>0</v>
      </c>
      <c r="I592" s="16">
        <v>1200</v>
      </c>
    </row>
    <row r="593" spans="1:9" s="77" customFormat="1" ht="15" customHeight="1" x14ac:dyDescent="0.25">
      <c r="A593" s="642"/>
      <c r="B593" s="465" t="s">
        <v>154</v>
      </c>
      <c r="C593" s="466"/>
      <c r="D593" s="466"/>
      <c r="E593" s="466"/>
      <c r="F593" s="466"/>
      <c r="G593" s="467"/>
      <c r="H593" s="279">
        <f>SUM(H594:H594)</f>
        <v>2000000</v>
      </c>
      <c r="I593" s="279"/>
    </row>
    <row r="594" spans="1:9" s="77" customFormat="1" ht="45" x14ac:dyDescent="0.25">
      <c r="A594" s="642"/>
      <c r="B594" s="276">
        <v>4251</v>
      </c>
      <c r="C594" s="126" t="s">
        <v>5559</v>
      </c>
      <c r="D594" s="125" t="s">
        <v>4977</v>
      </c>
      <c r="E594" s="79" t="s">
        <v>126</v>
      </c>
      <c r="F594" s="79" t="s">
        <v>121</v>
      </c>
      <c r="G594" s="16">
        <v>2000000</v>
      </c>
      <c r="H594" s="16">
        <f>G594*I594</f>
        <v>2000000</v>
      </c>
      <c r="I594" s="16">
        <v>1</v>
      </c>
    </row>
    <row r="595" spans="1:9" s="77" customFormat="1" ht="15" customHeight="1" x14ac:dyDescent="0.25">
      <c r="A595" s="642"/>
      <c r="B595" s="465" t="s">
        <v>118</v>
      </c>
      <c r="C595" s="466"/>
      <c r="D595" s="466"/>
      <c r="E595" s="466"/>
      <c r="F595" s="466"/>
      <c r="G595" s="467"/>
      <c r="H595" s="279">
        <f>SUM(H596:H596)</f>
        <v>15096000</v>
      </c>
      <c r="I595" s="279"/>
    </row>
    <row r="596" spans="1:9" s="77" customFormat="1" ht="30" x14ac:dyDescent="0.25">
      <c r="A596" s="642"/>
      <c r="B596" s="276">
        <v>4239</v>
      </c>
      <c r="C596" s="122" t="s">
        <v>4978</v>
      </c>
      <c r="D596" s="120" t="s">
        <v>4979</v>
      </c>
      <c r="E596" s="276" t="s">
        <v>126</v>
      </c>
      <c r="F596" s="276" t="s">
        <v>121</v>
      </c>
      <c r="G596" s="3">
        <v>15096000</v>
      </c>
      <c r="H596" s="3">
        <f>G596*I596</f>
        <v>15096000</v>
      </c>
      <c r="I596" s="3">
        <v>1</v>
      </c>
    </row>
    <row r="597" spans="1:9" s="77" customFormat="1" ht="39.950000000000003" customHeight="1" x14ac:dyDescent="0.25">
      <c r="A597" s="642"/>
      <c r="B597" s="508" t="s">
        <v>178</v>
      </c>
      <c r="C597" s="509"/>
      <c r="D597" s="509"/>
      <c r="E597" s="509"/>
      <c r="F597" s="509"/>
      <c r="G597" s="510"/>
      <c r="H597" s="2">
        <f>SUM(H598)</f>
        <v>4280000000</v>
      </c>
      <c r="I597" s="2"/>
    </row>
    <row r="598" spans="1:9" s="77" customFormat="1" x14ac:dyDescent="0.25">
      <c r="A598" s="642"/>
      <c r="B598" s="465" t="s">
        <v>11</v>
      </c>
      <c r="C598" s="466"/>
      <c r="D598" s="466"/>
      <c r="E598" s="466"/>
      <c r="F598" s="466"/>
      <c r="G598" s="467"/>
      <c r="H598" s="279">
        <f>SUM(H599:H604)</f>
        <v>4280000000</v>
      </c>
      <c r="I598" s="279"/>
    </row>
    <row r="599" spans="1:9" s="77" customFormat="1" x14ac:dyDescent="0.25">
      <c r="A599" s="642"/>
      <c r="B599" s="511">
        <v>5129</v>
      </c>
      <c r="C599" s="122" t="s">
        <v>4980</v>
      </c>
      <c r="D599" s="120" t="s">
        <v>4981</v>
      </c>
      <c r="E599" s="276" t="s">
        <v>149</v>
      </c>
      <c r="F599" s="276" t="s">
        <v>15</v>
      </c>
      <c r="G599" s="3">
        <v>10000000</v>
      </c>
      <c r="H599" s="3">
        <f t="shared" ref="H599:H604" si="12">G599*I599</f>
        <v>460000000</v>
      </c>
      <c r="I599" s="3">
        <v>46</v>
      </c>
    </row>
    <row r="600" spans="1:9" s="77" customFormat="1" ht="30" x14ac:dyDescent="0.25">
      <c r="A600" s="642"/>
      <c r="B600" s="512"/>
      <c r="C600" s="122" t="s">
        <v>4982</v>
      </c>
      <c r="D600" s="120" t="s">
        <v>4983</v>
      </c>
      <c r="E600" s="276" t="s">
        <v>149</v>
      </c>
      <c r="F600" s="276" t="s">
        <v>15</v>
      </c>
      <c r="G600" s="3">
        <v>10000000</v>
      </c>
      <c r="H600" s="3">
        <f t="shared" si="12"/>
        <v>1000000000</v>
      </c>
      <c r="I600" s="3">
        <v>100</v>
      </c>
    </row>
    <row r="601" spans="1:9" s="77" customFormat="1" ht="30" x14ac:dyDescent="0.25">
      <c r="A601" s="642"/>
      <c r="B601" s="512"/>
      <c r="C601" s="122" t="s">
        <v>4984</v>
      </c>
      <c r="D601" s="120" t="s">
        <v>4983</v>
      </c>
      <c r="E601" s="276" t="s">
        <v>149</v>
      </c>
      <c r="F601" s="276" t="s">
        <v>15</v>
      </c>
      <c r="G601" s="3">
        <v>10000000</v>
      </c>
      <c r="H601" s="3">
        <f t="shared" si="12"/>
        <v>910000000</v>
      </c>
      <c r="I601" s="3">
        <v>91</v>
      </c>
    </row>
    <row r="602" spans="1:9" s="77" customFormat="1" ht="30" x14ac:dyDescent="0.25">
      <c r="A602" s="642"/>
      <c r="B602" s="512"/>
      <c r="C602" s="122" t="s">
        <v>4985</v>
      </c>
      <c r="D602" s="120" t="s">
        <v>4983</v>
      </c>
      <c r="E602" s="276" t="s">
        <v>149</v>
      </c>
      <c r="F602" s="276" t="s">
        <v>15</v>
      </c>
      <c r="G602" s="3">
        <v>10000000</v>
      </c>
      <c r="H602" s="3">
        <f t="shared" si="12"/>
        <v>890000000</v>
      </c>
      <c r="I602" s="3">
        <v>89</v>
      </c>
    </row>
    <row r="603" spans="1:9" s="77" customFormat="1" ht="30" x14ac:dyDescent="0.25">
      <c r="A603" s="642"/>
      <c r="B603" s="512"/>
      <c r="C603" s="122" t="s">
        <v>4986</v>
      </c>
      <c r="D603" s="120" t="s">
        <v>4983</v>
      </c>
      <c r="E603" s="276" t="s">
        <v>149</v>
      </c>
      <c r="F603" s="276" t="s">
        <v>15</v>
      </c>
      <c r="G603" s="3">
        <v>10000000</v>
      </c>
      <c r="H603" s="3">
        <f t="shared" si="12"/>
        <v>1000000000</v>
      </c>
      <c r="I603" s="3">
        <v>100</v>
      </c>
    </row>
    <row r="604" spans="1:9" s="77" customFormat="1" x14ac:dyDescent="0.25">
      <c r="A604" s="642"/>
      <c r="B604" s="513"/>
      <c r="C604" s="122" t="s">
        <v>4987</v>
      </c>
      <c r="D604" s="120" t="s">
        <v>4981</v>
      </c>
      <c r="E604" s="276" t="s">
        <v>149</v>
      </c>
      <c r="F604" s="276" t="s">
        <v>15</v>
      </c>
      <c r="G604" s="3">
        <v>10000000</v>
      </c>
      <c r="H604" s="3">
        <f t="shared" si="12"/>
        <v>20000000</v>
      </c>
      <c r="I604" s="3">
        <v>2</v>
      </c>
    </row>
    <row r="605" spans="1:9" s="77" customFormat="1" ht="39.950000000000003" customHeight="1" x14ac:dyDescent="0.25">
      <c r="A605" s="642"/>
      <c r="B605" s="508" t="s">
        <v>4988</v>
      </c>
      <c r="C605" s="509"/>
      <c r="D605" s="509"/>
      <c r="E605" s="509"/>
      <c r="F605" s="509"/>
      <c r="G605" s="510"/>
      <c r="H605" s="2">
        <f>SUM(H606+H608)</f>
        <v>1233000</v>
      </c>
      <c r="I605" s="2"/>
    </row>
    <row r="606" spans="1:9" s="77" customFormat="1" ht="15" customHeight="1" x14ac:dyDescent="0.25">
      <c r="A606" s="642"/>
      <c r="B606" s="465" t="s">
        <v>154</v>
      </c>
      <c r="C606" s="466"/>
      <c r="D606" s="466"/>
      <c r="E606" s="466"/>
      <c r="F606" s="466"/>
      <c r="G606" s="467"/>
      <c r="H606" s="279">
        <f>SUM(H607:H607)</f>
        <v>0</v>
      </c>
      <c r="I606" s="279"/>
    </row>
    <row r="607" spans="1:9" s="77" customFormat="1" ht="90" x14ac:dyDescent="0.25">
      <c r="A607" s="642"/>
      <c r="B607" s="276">
        <v>5112</v>
      </c>
      <c r="C607" s="122" t="s">
        <v>4989</v>
      </c>
      <c r="D607" s="120" t="s">
        <v>4990</v>
      </c>
      <c r="E607" s="276" t="s">
        <v>149</v>
      </c>
      <c r="F607" s="276" t="s">
        <v>121</v>
      </c>
      <c r="G607" s="3">
        <v>0</v>
      </c>
      <c r="H607" s="3">
        <f>G607*I607</f>
        <v>0</v>
      </c>
      <c r="I607" s="3">
        <v>1</v>
      </c>
    </row>
    <row r="608" spans="1:9" s="77" customFormat="1" ht="15" customHeight="1" x14ac:dyDescent="0.25">
      <c r="A608" s="642"/>
      <c r="B608" s="465" t="s">
        <v>118</v>
      </c>
      <c r="C608" s="466"/>
      <c r="D608" s="466"/>
      <c r="E608" s="466"/>
      <c r="F608" s="466"/>
      <c r="G608" s="467"/>
      <c r="H608" s="279">
        <f>SUM(H609:H609)</f>
        <v>1233000</v>
      </c>
      <c r="I608" s="279"/>
    </row>
    <row r="609" spans="1:9" s="77" customFormat="1" ht="90" x14ac:dyDescent="0.25">
      <c r="A609" s="642"/>
      <c r="B609" s="276">
        <v>5112</v>
      </c>
      <c r="C609" s="122" t="s">
        <v>4991</v>
      </c>
      <c r="D609" s="120" t="s">
        <v>4992</v>
      </c>
      <c r="E609" s="276" t="s">
        <v>520</v>
      </c>
      <c r="F609" s="276" t="s">
        <v>121</v>
      </c>
      <c r="G609" s="3">
        <v>1233000</v>
      </c>
      <c r="H609" s="3">
        <f>G609*I609</f>
        <v>1233000</v>
      </c>
      <c r="I609" s="3">
        <v>1</v>
      </c>
    </row>
    <row r="610" spans="1:9" s="77" customFormat="1" ht="39.950000000000003" customHeight="1" x14ac:dyDescent="0.25">
      <c r="A610" s="642"/>
      <c r="B610" s="508" t="s">
        <v>4993</v>
      </c>
      <c r="C610" s="509"/>
      <c r="D610" s="509"/>
      <c r="E610" s="509"/>
      <c r="F610" s="509"/>
      <c r="G610" s="510"/>
      <c r="H610" s="2">
        <f>SUM(H611+H613)</f>
        <v>5299800</v>
      </c>
      <c r="I610" s="2"/>
    </row>
    <row r="611" spans="1:9" s="77" customFormat="1" x14ac:dyDescent="0.25">
      <c r="A611" s="642"/>
      <c r="B611" s="465" t="s">
        <v>11</v>
      </c>
      <c r="C611" s="466"/>
      <c r="D611" s="466"/>
      <c r="E611" s="466"/>
      <c r="F611" s="466"/>
      <c r="G611" s="467"/>
      <c r="H611" s="279">
        <f>SUM(H612:H612)</f>
        <v>3299800</v>
      </c>
      <c r="I611" s="279"/>
    </row>
    <row r="612" spans="1:9" s="77" customFormat="1" x14ac:dyDescent="0.25">
      <c r="A612" s="642"/>
      <c r="B612" s="276">
        <v>4269</v>
      </c>
      <c r="C612" s="122" t="s">
        <v>4994</v>
      </c>
      <c r="D612" s="120" t="s">
        <v>4995</v>
      </c>
      <c r="E612" s="276" t="s">
        <v>14</v>
      </c>
      <c r="F612" s="276" t="s">
        <v>15</v>
      </c>
      <c r="G612" s="3">
        <v>700</v>
      </c>
      <c r="H612" s="3">
        <f>G612*I612</f>
        <v>3299800</v>
      </c>
      <c r="I612" s="3">
        <v>4714</v>
      </c>
    </row>
    <row r="613" spans="1:9" s="77" customFormat="1" ht="15" customHeight="1" x14ac:dyDescent="0.25">
      <c r="A613" s="642"/>
      <c r="B613" s="465" t="s">
        <v>118</v>
      </c>
      <c r="C613" s="466"/>
      <c r="D613" s="466"/>
      <c r="E613" s="466"/>
      <c r="F613" s="466"/>
      <c r="G613" s="467"/>
      <c r="H613" s="279">
        <f>SUM(H614:H614)</f>
        <v>2000000</v>
      </c>
      <c r="I613" s="279"/>
    </row>
    <row r="614" spans="1:9" s="77" customFormat="1" ht="75" x14ac:dyDescent="0.25">
      <c r="A614" s="642"/>
      <c r="B614" s="276">
        <v>4234</v>
      </c>
      <c r="C614" s="122" t="s">
        <v>4996</v>
      </c>
      <c r="D614" s="120" t="s">
        <v>4997</v>
      </c>
      <c r="E614" s="276" t="s">
        <v>14</v>
      </c>
      <c r="F614" s="276" t="s">
        <v>121</v>
      </c>
      <c r="G614" s="3">
        <v>2000000</v>
      </c>
      <c r="H614" s="3">
        <f>G614*I614</f>
        <v>2000000</v>
      </c>
      <c r="I614" s="3">
        <v>1</v>
      </c>
    </row>
    <row r="615" spans="1:9" s="77" customFormat="1" ht="39.950000000000003" customHeight="1" x14ac:dyDescent="0.25">
      <c r="A615" s="642"/>
      <c r="B615" s="508" t="s">
        <v>4998</v>
      </c>
      <c r="C615" s="509"/>
      <c r="D615" s="509"/>
      <c r="E615" s="509"/>
      <c r="F615" s="509"/>
      <c r="G615" s="510"/>
      <c r="H615" s="2">
        <f>SUM(H616+H619)</f>
        <v>40950000</v>
      </c>
      <c r="I615" s="2"/>
    </row>
    <row r="616" spans="1:9" s="77" customFormat="1" x14ac:dyDescent="0.25">
      <c r="A616" s="642"/>
      <c r="B616" s="465" t="s">
        <v>11</v>
      </c>
      <c r="C616" s="466"/>
      <c r="D616" s="466"/>
      <c r="E616" s="466"/>
      <c r="F616" s="466"/>
      <c r="G616" s="467"/>
      <c r="H616" s="279">
        <f>SUM(H617:H618)</f>
        <v>15950000</v>
      </c>
      <c r="I616" s="279"/>
    </row>
    <row r="617" spans="1:9" s="77" customFormat="1" x14ac:dyDescent="0.25">
      <c r="A617" s="642"/>
      <c r="B617" s="511">
        <v>4239</v>
      </c>
      <c r="C617" s="122" t="s">
        <v>4999</v>
      </c>
      <c r="D617" s="120" t="s">
        <v>5000</v>
      </c>
      <c r="E617" s="276" t="s">
        <v>126</v>
      </c>
      <c r="F617" s="276" t="s">
        <v>15</v>
      </c>
      <c r="G617" s="3">
        <v>3900</v>
      </c>
      <c r="H617" s="3">
        <f>G617*I617</f>
        <v>13650000</v>
      </c>
      <c r="I617" s="3">
        <v>3500</v>
      </c>
    </row>
    <row r="618" spans="1:9" s="77" customFormat="1" x14ac:dyDescent="0.25">
      <c r="A618" s="642"/>
      <c r="B618" s="513"/>
      <c r="C618" s="122" t="s">
        <v>5001</v>
      </c>
      <c r="D618" s="120" t="s">
        <v>5002</v>
      </c>
      <c r="E618" s="276" t="s">
        <v>126</v>
      </c>
      <c r="F618" s="276" t="s">
        <v>15</v>
      </c>
      <c r="G618" s="3">
        <v>4600</v>
      </c>
      <c r="H618" s="3">
        <f>G618*I618</f>
        <v>2300000</v>
      </c>
      <c r="I618" s="3">
        <v>500</v>
      </c>
    </row>
    <row r="619" spans="1:9" s="77" customFormat="1" ht="15" customHeight="1" x14ac:dyDescent="0.25">
      <c r="A619" s="642"/>
      <c r="B619" s="465" t="s">
        <v>154</v>
      </c>
      <c r="C619" s="466"/>
      <c r="D619" s="466"/>
      <c r="E619" s="466"/>
      <c r="F619" s="466"/>
      <c r="G619" s="467"/>
      <c r="H619" s="279">
        <f>SUM(H620:H621)</f>
        <v>25000000</v>
      </c>
      <c r="I619" s="279"/>
    </row>
    <row r="620" spans="1:9" s="77" customFormat="1" ht="60" x14ac:dyDescent="0.25">
      <c r="A620" s="642"/>
      <c r="B620" s="511">
        <v>4239</v>
      </c>
      <c r="C620" s="122" t="s">
        <v>5003</v>
      </c>
      <c r="D620" s="120" t="s">
        <v>5004</v>
      </c>
      <c r="E620" s="276" t="s">
        <v>126</v>
      </c>
      <c r="F620" s="276" t="s">
        <v>121</v>
      </c>
      <c r="G620" s="3">
        <v>15000000</v>
      </c>
      <c r="H620" s="3">
        <f>G620*I620</f>
        <v>15000000</v>
      </c>
      <c r="I620" s="3">
        <v>1</v>
      </c>
    </row>
    <row r="621" spans="1:9" s="77" customFormat="1" ht="60" x14ac:dyDescent="0.25">
      <c r="A621" s="642"/>
      <c r="B621" s="513"/>
      <c r="C621" s="122" t="s">
        <v>5005</v>
      </c>
      <c r="D621" s="120" t="s">
        <v>5006</v>
      </c>
      <c r="E621" s="276" t="s">
        <v>126</v>
      </c>
      <c r="F621" s="276" t="s">
        <v>121</v>
      </c>
      <c r="G621" s="3">
        <v>10000000</v>
      </c>
      <c r="H621" s="3">
        <f>G621*I621</f>
        <v>10000000</v>
      </c>
      <c r="I621" s="3">
        <v>1</v>
      </c>
    </row>
    <row r="622" spans="1:9" s="77" customFormat="1" ht="39.950000000000003" customHeight="1" x14ac:dyDescent="0.25">
      <c r="A622" s="642"/>
      <c r="B622" s="508" t="s">
        <v>210</v>
      </c>
      <c r="C622" s="509"/>
      <c r="D622" s="509"/>
      <c r="E622" s="509"/>
      <c r="F622" s="509"/>
      <c r="G622" s="510"/>
      <c r="H622" s="2">
        <f>SUM(H623+H626)</f>
        <v>95400000</v>
      </c>
      <c r="I622" s="2"/>
    </row>
    <row r="623" spans="1:9" s="77" customFormat="1" ht="15" customHeight="1" x14ac:dyDescent="0.25">
      <c r="A623" s="642"/>
      <c r="B623" s="465" t="s">
        <v>154</v>
      </c>
      <c r="C623" s="466"/>
      <c r="D623" s="466"/>
      <c r="E623" s="466"/>
      <c r="F623" s="466"/>
      <c r="G623" s="467"/>
      <c r="H623" s="279">
        <f>SUM(H624:H625)</f>
        <v>54300000</v>
      </c>
      <c r="I623" s="279"/>
    </row>
    <row r="624" spans="1:9" s="77" customFormat="1" ht="45" x14ac:dyDescent="0.25">
      <c r="A624" s="642"/>
      <c r="B624" s="276">
        <v>4251</v>
      </c>
      <c r="C624" s="122" t="s">
        <v>5007</v>
      </c>
      <c r="D624" s="120" t="s">
        <v>5008</v>
      </c>
      <c r="E624" s="276" t="s">
        <v>149</v>
      </c>
      <c r="F624" s="276" t="s">
        <v>121</v>
      </c>
      <c r="G624" s="3">
        <v>34300000</v>
      </c>
      <c r="H624" s="3">
        <f>G624*I624</f>
        <v>34300000</v>
      </c>
      <c r="I624" s="3">
        <v>1</v>
      </c>
    </row>
    <row r="625" spans="1:9" s="77" customFormat="1" ht="45" x14ac:dyDescent="0.25">
      <c r="A625" s="642"/>
      <c r="B625" s="276">
        <v>4861</v>
      </c>
      <c r="C625" s="122" t="s">
        <v>5009</v>
      </c>
      <c r="D625" s="120" t="s">
        <v>5008</v>
      </c>
      <c r="E625" s="276" t="s">
        <v>149</v>
      </c>
      <c r="F625" s="276" t="s">
        <v>121</v>
      </c>
      <c r="G625" s="3">
        <v>20000000</v>
      </c>
      <c r="H625" s="3">
        <f>G625*I625</f>
        <v>20000000</v>
      </c>
      <c r="I625" s="3">
        <v>1</v>
      </c>
    </row>
    <row r="626" spans="1:9" s="77" customFormat="1" ht="15" customHeight="1" x14ac:dyDescent="0.25">
      <c r="A626" s="642"/>
      <c r="B626" s="465" t="s">
        <v>118</v>
      </c>
      <c r="C626" s="466"/>
      <c r="D626" s="466"/>
      <c r="E626" s="466"/>
      <c r="F626" s="466"/>
      <c r="G626" s="467"/>
      <c r="H626" s="279">
        <f>SUM(H627:H630)</f>
        <v>41100000</v>
      </c>
      <c r="I626" s="279"/>
    </row>
    <row r="627" spans="1:9" s="77" customFormat="1" ht="30" x14ac:dyDescent="0.25">
      <c r="A627" s="642"/>
      <c r="B627" s="511">
        <v>4861</v>
      </c>
      <c r="C627" s="122" t="s">
        <v>5010</v>
      </c>
      <c r="D627" s="120" t="s">
        <v>213</v>
      </c>
      <c r="E627" s="276" t="s">
        <v>149</v>
      </c>
      <c r="F627" s="276" t="s">
        <v>121</v>
      </c>
      <c r="G627" s="3">
        <v>20000000</v>
      </c>
      <c r="H627" s="3">
        <f>G627*I627</f>
        <v>20000000</v>
      </c>
      <c r="I627" s="3">
        <v>1</v>
      </c>
    </row>
    <row r="628" spans="1:9" s="77" customFormat="1" ht="60" x14ac:dyDescent="0.25">
      <c r="A628" s="642"/>
      <c r="B628" s="512"/>
      <c r="C628" s="126">
        <v>71351540</v>
      </c>
      <c r="D628" s="125" t="s">
        <v>3283</v>
      </c>
      <c r="E628" s="79" t="s">
        <v>520</v>
      </c>
      <c r="F628" s="79" t="s">
        <v>121</v>
      </c>
      <c r="G628" s="16">
        <v>400000</v>
      </c>
      <c r="H628" s="16">
        <f>G628*I628</f>
        <v>400000</v>
      </c>
      <c r="I628" s="16">
        <v>1</v>
      </c>
    </row>
    <row r="629" spans="1:9" s="77" customFormat="1" ht="60" x14ac:dyDescent="0.25">
      <c r="A629" s="642"/>
      <c r="B629" s="512"/>
      <c r="C629" s="126">
        <v>71351540</v>
      </c>
      <c r="D629" s="125" t="s">
        <v>3283</v>
      </c>
      <c r="E629" s="79" t="s">
        <v>520</v>
      </c>
      <c r="F629" s="79" t="s">
        <v>121</v>
      </c>
      <c r="G629" s="16">
        <v>700000</v>
      </c>
      <c r="H629" s="16">
        <f>G629*I629</f>
        <v>700000</v>
      </c>
      <c r="I629" s="16">
        <v>1</v>
      </c>
    </row>
    <row r="630" spans="1:9" s="77" customFormat="1" ht="30" x14ac:dyDescent="0.25">
      <c r="A630" s="642"/>
      <c r="B630" s="513"/>
      <c r="C630" s="126">
        <v>71351540</v>
      </c>
      <c r="D630" s="125" t="s">
        <v>168</v>
      </c>
      <c r="E630" s="79" t="s">
        <v>149</v>
      </c>
      <c r="F630" s="79" t="s">
        <v>121</v>
      </c>
      <c r="G630" s="16">
        <v>20000000</v>
      </c>
      <c r="H630" s="16">
        <f>G630*I630</f>
        <v>20000000</v>
      </c>
      <c r="I630" s="16">
        <v>1</v>
      </c>
    </row>
    <row r="631" spans="1:9" s="77" customFormat="1" ht="39.950000000000003" customHeight="1" x14ac:dyDescent="0.25">
      <c r="A631" s="642"/>
      <c r="B631" s="508" t="s">
        <v>5011</v>
      </c>
      <c r="C631" s="509"/>
      <c r="D631" s="509"/>
      <c r="E631" s="509"/>
      <c r="F631" s="509"/>
      <c r="G631" s="510"/>
      <c r="H631" s="2">
        <f>SUM(H632+H638)</f>
        <v>322040000</v>
      </c>
      <c r="I631" s="2"/>
    </row>
    <row r="632" spans="1:9" s="77" customFormat="1" x14ac:dyDescent="0.25">
      <c r="A632" s="642"/>
      <c r="B632" s="465" t="s">
        <v>11</v>
      </c>
      <c r="C632" s="466"/>
      <c r="D632" s="466"/>
      <c r="E632" s="466"/>
      <c r="F632" s="466"/>
      <c r="G632" s="467"/>
      <c r="H632" s="279">
        <f>SUM(H633:H635)</f>
        <v>191000000</v>
      </c>
      <c r="I632" s="279"/>
    </row>
    <row r="633" spans="1:9" s="77" customFormat="1" ht="30" x14ac:dyDescent="0.25">
      <c r="A633" s="642"/>
      <c r="B633" s="511">
        <v>5121</v>
      </c>
      <c r="C633" s="127" t="s">
        <v>5444</v>
      </c>
      <c r="D633" s="128" t="s">
        <v>5012</v>
      </c>
      <c r="E633" s="80" t="s">
        <v>14</v>
      </c>
      <c r="F633" s="80" t="s">
        <v>15</v>
      </c>
      <c r="G633" s="53">
        <v>44000000</v>
      </c>
      <c r="H633" s="53">
        <f>G633*I633</f>
        <v>44000000</v>
      </c>
      <c r="I633" s="53">
        <v>1</v>
      </c>
    </row>
    <row r="634" spans="1:9" s="77" customFormat="1" ht="60" x14ac:dyDescent="0.25">
      <c r="A634" s="642"/>
      <c r="B634" s="512"/>
      <c r="C634" s="127" t="s">
        <v>5757</v>
      </c>
      <c r="D634" s="128" t="s">
        <v>5013</v>
      </c>
      <c r="E634" s="127" t="s">
        <v>14</v>
      </c>
      <c r="F634" s="127" t="s">
        <v>15</v>
      </c>
      <c r="G634" s="53">
        <v>0</v>
      </c>
      <c r="H634" s="53">
        <f>G634*I634</f>
        <v>0</v>
      </c>
      <c r="I634" s="53">
        <v>50</v>
      </c>
    </row>
    <row r="635" spans="1:9" s="77" customFormat="1" ht="30" x14ac:dyDescent="0.25">
      <c r="A635" s="642"/>
      <c r="B635" s="513"/>
      <c r="C635" s="127" t="s">
        <v>5445</v>
      </c>
      <c r="D635" s="128" t="s">
        <v>5014</v>
      </c>
      <c r="E635" s="80" t="s">
        <v>14</v>
      </c>
      <c r="F635" s="80" t="s">
        <v>15</v>
      </c>
      <c r="G635" s="53">
        <v>49000000</v>
      </c>
      <c r="H635" s="53">
        <f>G635*I635</f>
        <v>147000000</v>
      </c>
      <c r="I635" s="53">
        <v>3</v>
      </c>
    </row>
    <row r="636" spans="1:9" s="436" customFormat="1" x14ac:dyDescent="0.25">
      <c r="A636" s="642"/>
      <c r="B636" s="432"/>
      <c r="C636" s="465" t="s">
        <v>154</v>
      </c>
      <c r="D636" s="466" t="s">
        <v>154</v>
      </c>
      <c r="E636" s="466"/>
      <c r="F636" s="466"/>
      <c r="G636" s="466"/>
      <c r="H636" s="467"/>
      <c r="I636" s="53"/>
    </row>
    <row r="637" spans="1:9" s="436" customFormat="1" ht="30" x14ac:dyDescent="0.25">
      <c r="A637" s="642"/>
      <c r="B637" s="127" t="s">
        <v>5505</v>
      </c>
      <c r="C637" s="127" t="s">
        <v>6633</v>
      </c>
      <c r="D637" s="127" t="s">
        <v>6634</v>
      </c>
      <c r="E637" s="127" t="s">
        <v>172</v>
      </c>
      <c r="F637" s="127" t="s">
        <v>121</v>
      </c>
      <c r="G637" s="127">
        <v>98200000</v>
      </c>
      <c r="H637" s="127">
        <v>98200000</v>
      </c>
      <c r="I637" s="127">
        <v>1</v>
      </c>
    </row>
    <row r="638" spans="1:9" s="77" customFormat="1" ht="15" customHeight="1" x14ac:dyDescent="0.25">
      <c r="A638" s="642"/>
      <c r="B638" s="465" t="s">
        <v>118</v>
      </c>
      <c r="C638" s="466"/>
      <c r="D638" s="466"/>
      <c r="E638" s="466"/>
      <c r="F638" s="466"/>
      <c r="G638" s="467"/>
      <c r="H638" s="279">
        <f>SUM(H640:H640)</f>
        <v>131040000</v>
      </c>
      <c r="I638" s="279"/>
    </row>
    <row r="639" spans="1:9" s="327" customFormat="1" ht="15" customHeight="1" x14ac:dyDescent="0.25">
      <c r="A639" s="642"/>
      <c r="B639" s="127" t="s">
        <v>5957</v>
      </c>
      <c r="C639" s="127" t="s">
        <v>5955</v>
      </c>
      <c r="D639" s="128" t="s">
        <v>5956</v>
      </c>
      <c r="E639" s="127" t="s">
        <v>14</v>
      </c>
      <c r="F639" s="127" t="s">
        <v>121</v>
      </c>
      <c r="G639" s="345">
        <v>6300000</v>
      </c>
      <c r="H639" s="345">
        <v>6300000</v>
      </c>
      <c r="I639" s="345">
        <v>1</v>
      </c>
    </row>
    <row r="640" spans="1:9" s="77" customFormat="1" ht="30.75" customHeight="1" x14ac:dyDescent="0.25">
      <c r="A640" s="642"/>
      <c r="B640" s="127">
        <v>4213</v>
      </c>
      <c r="C640" s="127" t="s">
        <v>5015</v>
      </c>
      <c r="D640" s="127" t="s">
        <v>5016</v>
      </c>
      <c r="E640" s="127" t="s">
        <v>149</v>
      </c>
      <c r="F640" s="127" t="s">
        <v>474</v>
      </c>
      <c r="G640" s="345">
        <v>9100</v>
      </c>
      <c r="H640" s="345">
        <f>G640*I640</f>
        <v>131040000</v>
      </c>
      <c r="I640" s="345">
        <v>14400</v>
      </c>
    </row>
    <row r="641" spans="1:9" s="77" customFormat="1" ht="15" customHeight="1" x14ac:dyDescent="0.25">
      <c r="A641" s="642"/>
      <c r="B641" s="508" t="s">
        <v>5017</v>
      </c>
      <c r="C641" s="509"/>
      <c r="D641" s="509"/>
      <c r="E641" s="509"/>
      <c r="F641" s="509"/>
      <c r="G641" s="510"/>
      <c r="H641" s="3"/>
      <c r="I641" s="3"/>
    </row>
    <row r="642" spans="1:9" s="77" customFormat="1" ht="30" x14ac:dyDescent="0.25">
      <c r="A642" s="642"/>
      <c r="B642" s="524">
        <v>5112</v>
      </c>
      <c r="C642" s="122" t="s">
        <v>5018</v>
      </c>
      <c r="D642" s="123" t="s">
        <v>532</v>
      </c>
      <c r="E642" s="105" t="s">
        <v>120</v>
      </c>
      <c r="F642" s="105" t="s">
        <v>121</v>
      </c>
      <c r="G642" s="14">
        <v>86610</v>
      </c>
      <c r="H642" s="14">
        <f>G642*I642</f>
        <v>86610</v>
      </c>
      <c r="I642" s="14">
        <v>1</v>
      </c>
    </row>
    <row r="643" spans="1:9" s="77" customFormat="1" ht="30" x14ac:dyDescent="0.25">
      <c r="A643" s="642"/>
      <c r="B643" s="525"/>
      <c r="C643" s="122" t="s">
        <v>5019</v>
      </c>
      <c r="D643" s="123" t="s">
        <v>532</v>
      </c>
      <c r="E643" s="105" t="s">
        <v>120</v>
      </c>
      <c r="F643" s="105" t="s">
        <v>121</v>
      </c>
      <c r="G643" s="14">
        <v>22000</v>
      </c>
      <c r="H643" s="14">
        <f t="shared" ref="H643:H657" si="13">G643*I643</f>
        <v>22000</v>
      </c>
      <c r="I643" s="14">
        <v>1</v>
      </c>
    </row>
    <row r="644" spans="1:9" s="77" customFormat="1" ht="30" x14ac:dyDescent="0.25">
      <c r="A644" s="642"/>
      <c r="B644" s="525"/>
      <c r="C644" s="122" t="s">
        <v>5020</v>
      </c>
      <c r="D644" s="123" t="s">
        <v>532</v>
      </c>
      <c r="E644" s="105" t="s">
        <v>120</v>
      </c>
      <c r="F644" s="105" t="s">
        <v>121</v>
      </c>
      <c r="G644" s="14">
        <v>510870</v>
      </c>
      <c r="H644" s="14">
        <f t="shared" si="13"/>
        <v>510870</v>
      </c>
      <c r="I644" s="14">
        <v>1</v>
      </c>
    </row>
    <row r="645" spans="1:9" s="77" customFormat="1" ht="30" x14ac:dyDescent="0.25">
      <c r="A645" s="642"/>
      <c r="B645" s="525"/>
      <c r="C645" s="122" t="s">
        <v>5021</v>
      </c>
      <c r="D645" s="123" t="s">
        <v>532</v>
      </c>
      <c r="E645" s="105" t="s">
        <v>120</v>
      </c>
      <c r="F645" s="105" t="s">
        <v>121</v>
      </c>
      <c r="G645" s="14">
        <v>487510</v>
      </c>
      <c r="H645" s="14">
        <f t="shared" si="13"/>
        <v>487510</v>
      </c>
      <c r="I645" s="14">
        <v>1</v>
      </c>
    </row>
    <row r="646" spans="1:9" s="77" customFormat="1" ht="30" x14ac:dyDescent="0.25">
      <c r="A646" s="642"/>
      <c r="B646" s="525"/>
      <c r="C646" s="122" t="s">
        <v>5022</v>
      </c>
      <c r="D646" s="123" t="s">
        <v>532</v>
      </c>
      <c r="E646" s="105" t="s">
        <v>120</v>
      </c>
      <c r="F646" s="105" t="s">
        <v>121</v>
      </c>
      <c r="G646" s="14">
        <v>118050</v>
      </c>
      <c r="H646" s="14">
        <f t="shared" si="13"/>
        <v>118050</v>
      </c>
      <c r="I646" s="14">
        <v>1</v>
      </c>
    </row>
    <row r="647" spans="1:9" s="77" customFormat="1" ht="30" x14ac:dyDescent="0.25">
      <c r="A647" s="642"/>
      <c r="B647" s="525"/>
      <c r="C647" s="122" t="s">
        <v>5023</v>
      </c>
      <c r="D647" s="123" t="s">
        <v>532</v>
      </c>
      <c r="E647" s="105" t="s">
        <v>120</v>
      </c>
      <c r="F647" s="105" t="s">
        <v>121</v>
      </c>
      <c r="G647" s="14">
        <v>143680</v>
      </c>
      <c r="H647" s="14">
        <f t="shared" si="13"/>
        <v>143680</v>
      </c>
      <c r="I647" s="14">
        <v>1</v>
      </c>
    </row>
    <row r="648" spans="1:9" s="77" customFormat="1" ht="30" x14ac:dyDescent="0.25">
      <c r="A648" s="642"/>
      <c r="B648" s="525"/>
      <c r="C648" s="122" t="s">
        <v>5024</v>
      </c>
      <c r="D648" s="123" t="s">
        <v>532</v>
      </c>
      <c r="E648" s="105" t="s">
        <v>120</v>
      </c>
      <c r="F648" s="105" t="s">
        <v>121</v>
      </c>
      <c r="G648" s="14">
        <v>346330</v>
      </c>
      <c r="H648" s="14">
        <f t="shared" si="13"/>
        <v>346330</v>
      </c>
      <c r="I648" s="14">
        <v>1</v>
      </c>
    </row>
    <row r="649" spans="1:9" s="77" customFormat="1" ht="30" x14ac:dyDescent="0.25">
      <c r="A649" s="642"/>
      <c r="B649" s="525"/>
      <c r="C649" s="122" t="s">
        <v>5025</v>
      </c>
      <c r="D649" s="123" t="s">
        <v>532</v>
      </c>
      <c r="E649" s="105" t="s">
        <v>120</v>
      </c>
      <c r="F649" s="105" t="s">
        <v>121</v>
      </c>
      <c r="G649" s="14">
        <v>7170</v>
      </c>
      <c r="H649" s="14">
        <f t="shared" si="13"/>
        <v>7170</v>
      </c>
      <c r="I649" s="14">
        <v>1</v>
      </c>
    </row>
    <row r="650" spans="1:9" s="77" customFormat="1" ht="30" x14ac:dyDescent="0.25">
      <c r="A650" s="642"/>
      <c r="B650" s="525"/>
      <c r="C650" s="122" t="s">
        <v>5026</v>
      </c>
      <c r="D650" s="123" t="s">
        <v>532</v>
      </c>
      <c r="E650" s="105" t="s">
        <v>120</v>
      </c>
      <c r="F650" s="105" t="s">
        <v>121</v>
      </c>
      <c r="G650" s="14">
        <v>373110</v>
      </c>
      <c r="H650" s="14">
        <f t="shared" si="13"/>
        <v>373110</v>
      </c>
      <c r="I650" s="14">
        <v>1</v>
      </c>
    </row>
    <row r="651" spans="1:9" s="77" customFormat="1" ht="30" x14ac:dyDescent="0.25">
      <c r="A651" s="642"/>
      <c r="B651" s="525"/>
      <c r="C651" s="122" t="s">
        <v>5027</v>
      </c>
      <c r="D651" s="123" t="s">
        <v>532</v>
      </c>
      <c r="E651" s="105" t="s">
        <v>120</v>
      </c>
      <c r="F651" s="105" t="s">
        <v>121</v>
      </c>
      <c r="G651" s="14">
        <v>135370</v>
      </c>
      <c r="H651" s="14">
        <f t="shared" si="13"/>
        <v>135370</v>
      </c>
      <c r="I651" s="14">
        <v>1</v>
      </c>
    </row>
    <row r="652" spans="1:9" s="77" customFormat="1" ht="30" x14ac:dyDescent="0.25">
      <c r="A652" s="642"/>
      <c r="B652" s="525"/>
      <c r="C652" s="122" t="s">
        <v>5028</v>
      </c>
      <c r="D652" s="123" t="s">
        <v>532</v>
      </c>
      <c r="E652" s="105" t="s">
        <v>120</v>
      </c>
      <c r="F652" s="105" t="s">
        <v>121</v>
      </c>
      <c r="G652" s="14">
        <v>189220</v>
      </c>
      <c r="H652" s="14">
        <f t="shared" si="13"/>
        <v>189220</v>
      </c>
      <c r="I652" s="14">
        <v>1</v>
      </c>
    </row>
    <row r="653" spans="1:9" s="77" customFormat="1" ht="30" x14ac:dyDescent="0.25">
      <c r="A653" s="642"/>
      <c r="B653" s="525"/>
      <c r="C653" s="122" t="s">
        <v>5029</v>
      </c>
      <c r="D653" s="123" t="s">
        <v>532</v>
      </c>
      <c r="E653" s="105" t="s">
        <v>120</v>
      </c>
      <c r="F653" s="105" t="s">
        <v>121</v>
      </c>
      <c r="G653" s="14">
        <v>187580</v>
      </c>
      <c r="H653" s="14">
        <f t="shared" si="13"/>
        <v>187580</v>
      </c>
      <c r="I653" s="14">
        <v>1</v>
      </c>
    </row>
    <row r="654" spans="1:9" s="93" customFormat="1" ht="30" x14ac:dyDescent="0.25">
      <c r="A654" s="642"/>
      <c r="B654" s="525"/>
      <c r="C654" s="122" t="s">
        <v>5479</v>
      </c>
      <c r="D654" s="123" t="s">
        <v>5470</v>
      </c>
      <c r="E654" s="105" t="s">
        <v>149</v>
      </c>
      <c r="F654" s="105" t="s">
        <v>121</v>
      </c>
      <c r="G654" s="14">
        <v>0</v>
      </c>
      <c r="H654" s="14">
        <f t="shared" si="13"/>
        <v>0</v>
      </c>
      <c r="I654" s="14">
        <v>1</v>
      </c>
    </row>
    <row r="655" spans="1:9" s="93" customFormat="1" ht="30" x14ac:dyDescent="0.25">
      <c r="A655" s="642"/>
      <c r="B655" s="525"/>
      <c r="C655" s="122" t="s">
        <v>5480</v>
      </c>
      <c r="D655" s="123" t="s">
        <v>5470</v>
      </c>
      <c r="E655" s="105" t="s">
        <v>149</v>
      </c>
      <c r="F655" s="105" t="s">
        <v>121</v>
      </c>
      <c r="G655" s="14">
        <v>0</v>
      </c>
      <c r="H655" s="14">
        <f t="shared" si="13"/>
        <v>0</v>
      </c>
      <c r="I655" s="14">
        <v>1</v>
      </c>
    </row>
    <row r="656" spans="1:9" s="93" customFormat="1" ht="30" x14ac:dyDescent="0.25">
      <c r="A656" s="642"/>
      <c r="B656" s="525"/>
      <c r="C656" s="122" t="s">
        <v>5481</v>
      </c>
      <c r="D656" s="123" t="s">
        <v>5470</v>
      </c>
      <c r="E656" s="105" t="s">
        <v>149</v>
      </c>
      <c r="F656" s="105" t="s">
        <v>121</v>
      </c>
      <c r="G656" s="14">
        <v>0</v>
      </c>
      <c r="H656" s="14">
        <f t="shared" si="13"/>
        <v>0</v>
      </c>
      <c r="I656" s="14">
        <v>1</v>
      </c>
    </row>
    <row r="657" spans="1:9" s="77" customFormat="1" ht="30" x14ac:dyDescent="0.25">
      <c r="A657" s="642"/>
      <c r="B657" s="526"/>
      <c r="C657" s="122" t="s">
        <v>5030</v>
      </c>
      <c r="D657" s="123" t="s">
        <v>532</v>
      </c>
      <c r="E657" s="105" t="s">
        <v>120</v>
      </c>
      <c r="F657" s="105" t="s">
        <v>121</v>
      </c>
      <c r="G657" s="14">
        <v>208100</v>
      </c>
      <c r="H657" s="14">
        <f t="shared" si="13"/>
        <v>208100</v>
      </c>
      <c r="I657" s="14">
        <v>1</v>
      </c>
    </row>
    <row r="658" spans="1:9" s="77" customFormat="1" ht="39.950000000000003" customHeight="1" x14ac:dyDescent="0.25">
      <c r="A658" s="642"/>
      <c r="B658" s="508" t="s">
        <v>5031</v>
      </c>
      <c r="C658" s="509"/>
      <c r="D658" s="509"/>
      <c r="E658" s="509"/>
      <c r="F658" s="509"/>
      <c r="G658" s="510"/>
      <c r="H658" s="2">
        <f>SUM(H659+H662+H667)</f>
        <v>434158253.12400001</v>
      </c>
      <c r="I658" s="2"/>
    </row>
    <row r="659" spans="1:9" s="77" customFormat="1" x14ac:dyDescent="0.25">
      <c r="A659" s="642"/>
      <c r="B659" s="465" t="s">
        <v>11</v>
      </c>
      <c r="C659" s="466"/>
      <c r="D659" s="466"/>
      <c r="E659" s="466"/>
      <c r="F659" s="466"/>
      <c r="G659" s="467"/>
      <c r="H659" s="279">
        <f>SUM(H660:H661)</f>
        <v>350000000</v>
      </c>
      <c r="I659" s="279"/>
    </row>
    <row r="660" spans="1:9" s="77" customFormat="1" x14ac:dyDescent="0.25">
      <c r="A660" s="642"/>
      <c r="B660" s="511">
        <v>5121</v>
      </c>
      <c r="C660" s="122" t="s">
        <v>5032</v>
      </c>
      <c r="D660" s="120" t="s">
        <v>5033</v>
      </c>
      <c r="E660" s="276" t="s">
        <v>14</v>
      </c>
      <c r="F660" s="276" t="s">
        <v>15</v>
      </c>
      <c r="G660" s="3">
        <v>45500000</v>
      </c>
      <c r="H660" s="3">
        <f>G660*I660</f>
        <v>91000000</v>
      </c>
      <c r="I660" s="3">
        <v>2</v>
      </c>
    </row>
    <row r="661" spans="1:9" s="77" customFormat="1" x14ac:dyDescent="0.25">
      <c r="A661" s="642"/>
      <c r="B661" s="513"/>
      <c r="C661" s="122" t="s">
        <v>5034</v>
      </c>
      <c r="D661" s="120" t="s">
        <v>5033</v>
      </c>
      <c r="E661" s="276" t="s">
        <v>14</v>
      </c>
      <c r="F661" s="276" t="s">
        <v>15</v>
      </c>
      <c r="G661" s="3">
        <v>37000000</v>
      </c>
      <c r="H661" s="3">
        <f>G661*I661</f>
        <v>259000000</v>
      </c>
      <c r="I661" s="3">
        <v>7</v>
      </c>
    </row>
    <row r="662" spans="1:9" s="77" customFormat="1" ht="15" customHeight="1" x14ac:dyDescent="0.25">
      <c r="A662" s="642"/>
      <c r="B662" s="465" t="s">
        <v>154</v>
      </c>
      <c r="C662" s="466"/>
      <c r="D662" s="466"/>
      <c r="E662" s="466"/>
      <c r="F662" s="466"/>
      <c r="G662" s="467"/>
      <c r="H662" s="279">
        <f>SUM(H663:H666)</f>
        <v>79900000</v>
      </c>
      <c r="I662" s="279"/>
    </row>
    <row r="663" spans="1:9" s="77" customFormat="1" ht="75" x14ac:dyDescent="0.25">
      <c r="A663" s="642"/>
      <c r="B663" s="276">
        <v>4213</v>
      </c>
      <c r="C663" s="122" t="s">
        <v>5035</v>
      </c>
      <c r="D663" s="120" t="s">
        <v>5036</v>
      </c>
      <c r="E663" s="276" t="s">
        <v>149</v>
      </c>
      <c r="F663" s="276" t="s">
        <v>121</v>
      </c>
      <c r="G663" s="3">
        <v>79900000</v>
      </c>
      <c r="H663" s="3">
        <f>G663*I663</f>
        <v>79900000</v>
      </c>
      <c r="I663" s="3">
        <v>1</v>
      </c>
    </row>
    <row r="664" spans="1:9" s="77" customFormat="1" ht="60" x14ac:dyDescent="0.25">
      <c r="A664" s="642"/>
      <c r="B664" s="511">
        <v>5112</v>
      </c>
      <c r="C664" s="122" t="s">
        <v>5037</v>
      </c>
      <c r="D664" s="120" t="s">
        <v>5038</v>
      </c>
      <c r="E664" s="276" t="s">
        <v>149</v>
      </c>
      <c r="F664" s="276" t="s">
        <v>121</v>
      </c>
      <c r="G664" s="3">
        <v>0</v>
      </c>
      <c r="H664" s="3">
        <f>G664*I664</f>
        <v>0</v>
      </c>
      <c r="I664" s="3">
        <v>1</v>
      </c>
    </row>
    <row r="665" spans="1:9" s="77" customFormat="1" ht="60" x14ac:dyDescent="0.25">
      <c r="A665" s="642"/>
      <c r="B665" s="512"/>
      <c r="C665" s="122" t="s">
        <v>5039</v>
      </c>
      <c r="D665" s="120" t="s">
        <v>5040</v>
      </c>
      <c r="E665" s="276" t="s">
        <v>149</v>
      </c>
      <c r="F665" s="276" t="s">
        <v>121</v>
      </c>
      <c r="G665" s="3">
        <v>0</v>
      </c>
      <c r="H665" s="3">
        <f>G665*I665</f>
        <v>0</v>
      </c>
      <c r="I665" s="3">
        <v>1</v>
      </c>
    </row>
    <row r="666" spans="1:9" s="77" customFormat="1" ht="75" x14ac:dyDescent="0.25">
      <c r="A666" s="642"/>
      <c r="B666" s="513"/>
      <c r="C666" s="126">
        <v>77231200</v>
      </c>
      <c r="D666" s="125" t="s">
        <v>5041</v>
      </c>
      <c r="E666" s="79" t="s">
        <v>149</v>
      </c>
      <c r="F666" s="79" t="s">
        <v>121</v>
      </c>
      <c r="G666" s="16">
        <v>0</v>
      </c>
      <c r="H666" s="16">
        <f>G666*I666</f>
        <v>0</v>
      </c>
      <c r="I666" s="16">
        <v>1</v>
      </c>
    </row>
    <row r="667" spans="1:9" s="77" customFormat="1" ht="15" customHeight="1" x14ac:dyDescent="0.25">
      <c r="A667" s="642"/>
      <c r="B667" s="465" t="s">
        <v>118</v>
      </c>
      <c r="C667" s="466"/>
      <c r="D667" s="466"/>
      <c r="E667" s="466"/>
      <c r="F667" s="466"/>
      <c r="G667" s="467"/>
      <c r="H667" s="279">
        <f>SUM(H668:H672)</f>
        <v>4258253.1239999998</v>
      </c>
      <c r="I667" s="279"/>
    </row>
    <row r="668" spans="1:9" s="77" customFormat="1" ht="60" x14ac:dyDescent="0.25">
      <c r="A668" s="642"/>
      <c r="B668" s="511">
        <v>4213</v>
      </c>
      <c r="C668" s="105" t="s">
        <v>6410</v>
      </c>
      <c r="D668" s="123" t="s">
        <v>5042</v>
      </c>
      <c r="E668" s="122" t="s">
        <v>149</v>
      </c>
      <c r="F668" s="122" t="s">
        <v>474</v>
      </c>
      <c r="G668" s="122">
        <v>0</v>
      </c>
      <c r="H668" s="122">
        <f t="shared" ref="H668:H673" si="14">G668*I668</f>
        <v>0</v>
      </c>
      <c r="I668" s="122">
        <v>9000</v>
      </c>
    </row>
    <row r="669" spans="1:9" s="77" customFormat="1" ht="165" x14ac:dyDescent="0.25">
      <c r="A669" s="642"/>
      <c r="B669" s="513"/>
      <c r="C669" s="122" t="s">
        <v>5043</v>
      </c>
      <c r="D669" s="120" t="s">
        <v>5044</v>
      </c>
      <c r="E669" s="276" t="s">
        <v>126</v>
      </c>
      <c r="F669" s="276" t="s">
        <v>121</v>
      </c>
      <c r="G669" s="3">
        <v>0</v>
      </c>
      <c r="H669" s="3">
        <f t="shared" si="14"/>
        <v>0</v>
      </c>
      <c r="I669" s="3">
        <v>1</v>
      </c>
    </row>
    <row r="670" spans="1:9" s="77" customFormat="1" ht="75" x14ac:dyDescent="0.25">
      <c r="A670" s="642"/>
      <c r="B670" s="511">
        <v>5113</v>
      </c>
      <c r="C670" s="122" t="s">
        <v>5045</v>
      </c>
      <c r="D670" s="120" t="s">
        <v>5046</v>
      </c>
      <c r="E670" s="276" t="s">
        <v>520</v>
      </c>
      <c r="F670" s="276" t="s">
        <v>121</v>
      </c>
      <c r="G670" s="3">
        <v>2017500</v>
      </c>
      <c r="H670" s="3">
        <f t="shared" si="14"/>
        <v>2017500</v>
      </c>
      <c r="I670" s="3">
        <v>1</v>
      </c>
    </row>
    <row r="671" spans="1:9" s="77" customFormat="1" ht="90" x14ac:dyDescent="0.25">
      <c r="A671" s="642"/>
      <c r="B671" s="512"/>
      <c r="C671" s="119" t="s">
        <v>5047</v>
      </c>
      <c r="D671" s="120" t="s">
        <v>5048</v>
      </c>
      <c r="E671" s="276" t="s">
        <v>520</v>
      </c>
      <c r="F671" s="276" t="s">
        <v>121</v>
      </c>
      <c r="G671" s="380">
        <v>2239692</v>
      </c>
      <c r="H671" s="380">
        <v>2239692</v>
      </c>
      <c r="I671" s="3">
        <v>1</v>
      </c>
    </row>
    <row r="672" spans="1:9" s="77" customFormat="1" ht="90" x14ac:dyDescent="0.25">
      <c r="A672" s="642"/>
      <c r="B672" s="512"/>
      <c r="C672" s="119" t="s">
        <v>5049</v>
      </c>
      <c r="D672" s="120" t="s">
        <v>5050</v>
      </c>
      <c r="E672" s="276" t="s">
        <v>520</v>
      </c>
      <c r="F672" s="276" t="s">
        <v>121</v>
      </c>
      <c r="G672" s="412">
        <v>1061.124</v>
      </c>
      <c r="H672" s="412">
        <v>1061.124</v>
      </c>
      <c r="I672" s="3">
        <v>1</v>
      </c>
    </row>
    <row r="673" spans="1:9" s="189" customFormat="1" ht="30" x14ac:dyDescent="0.25">
      <c r="A673" s="642"/>
      <c r="B673" s="513"/>
      <c r="C673" s="276" t="s">
        <v>5816</v>
      </c>
      <c r="D673" s="1" t="s">
        <v>532</v>
      </c>
      <c r="E673" s="276" t="s">
        <v>120</v>
      </c>
      <c r="F673" s="276" t="s">
        <v>121</v>
      </c>
      <c r="G673" s="3">
        <v>672480</v>
      </c>
      <c r="H673" s="3">
        <f t="shared" si="14"/>
        <v>672480</v>
      </c>
      <c r="I673" s="3">
        <v>1</v>
      </c>
    </row>
    <row r="674" spans="1:9" s="77" customFormat="1" ht="39.950000000000003" customHeight="1" x14ac:dyDescent="0.25">
      <c r="A674" s="642"/>
      <c r="B674" s="508" t="s">
        <v>2072</v>
      </c>
      <c r="C674" s="509"/>
      <c r="D674" s="509"/>
      <c r="E674" s="509"/>
      <c r="F674" s="509"/>
      <c r="G674" s="510"/>
      <c r="H674" s="2">
        <f>SUM(H675)</f>
        <v>10000000</v>
      </c>
      <c r="I674" s="2"/>
    </row>
    <row r="675" spans="1:9" s="77" customFormat="1" ht="15" customHeight="1" x14ac:dyDescent="0.25">
      <c r="A675" s="642"/>
      <c r="B675" s="465" t="s">
        <v>118</v>
      </c>
      <c r="C675" s="466"/>
      <c r="D675" s="466"/>
      <c r="E675" s="466"/>
      <c r="F675" s="466"/>
      <c r="G675" s="467"/>
      <c r="H675" s="279">
        <f>SUM(H676:H676)</f>
        <v>10000000</v>
      </c>
      <c r="I675" s="279"/>
    </row>
    <row r="676" spans="1:9" s="77" customFormat="1" ht="45" x14ac:dyDescent="0.25">
      <c r="A676" s="642"/>
      <c r="B676" s="276">
        <v>4861</v>
      </c>
      <c r="C676" s="122" t="s">
        <v>5051</v>
      </c>
      <c r="D676" s="120" t="s">
        <v>5052</v>
      </c>
      <c r="E676" s="276" t="s">
        <v>126</v>
      </c>
      <c r="F676" s="276" t="s">
        <v>121</v>
      </c>
      <c r="G676" s="3">
        <v>10000000</v>
      </c>
      <c r="H676" s="3">
        <f>G676*I676</f>
        <v>10000000</v>
      </c>
      <c r="I676" s="3">
        <v>1</v>
      </c>
    </row>
    <row r="677" spans="1:9" s="77" customFormat="1" ht="39.950000000000003" customHeight="1" x14ac:dyDescent="0.25">
      <c r="A677" s="642"/>
      <c r="B677" s="508" t="s">
        <v>5053</v>
      </c>
      <c r="C677" s="509"/>
      <c r="D677" s="509"/>
      <c r="E677" s="509"/>
      <c r="F677" s="509"/>
      <c r="G677" s="510"/>
      <c r="H677" s="2">
        <f>SUM(H678)</f>
        <v>0</v>
      </c>
      <c r="I677" s="2"/>
    </row>
    <row r="678" spans="1:9" s="77" customFormat="1" x14ac:dyDescent="0.25">
      <c r="A678" s="642"/>
      <c r="B678" s="465" t="s">
        <v>11</v>
      </c>
      <c r="C678" s="466"/>
      <c r="D678" s="466"/>
      <c r="E678" s="466"/>
      <c r="F678" s="466"/>
      <c r="G678" s="467"/>
      <c r="H678" s="279">
        <f>SUM(H679:H680)</f>
        <v>0</v>
      </c>
      <c r="I678" s="279"/>
    </row>
    <row r="679" spans="1:9" s="77" customFormat="1" x14ac:dyDescent="0.25">
      <c r="A679" s="642"/>
      <c r="B679" s="511">
        <v>5111</v>
      </c>
      <c r="C679" s="126">
        <v>44211130</v>
      </c>
      <c r="D679" s="125" t="s">
        <v>5054</v>
      </c>
      <c r="E679" s="79" t="s">
        <v>149</v>
      </c>
      <c r="F679" s="79" t="s">
        <v>15</v>
      </c>
      <c r="G679" s="16">
        <v>0</v>
      </c>
      <c r="H679" s="16">
        <f>G679*I679</f>
        <v>0</v>
      </c>
      <c r="I679" s="16">
        <v>37</v>
      </c>
    </row>
    <row r="680" spans="1:9" s="77" customFormat="1" x14ac:dyDescent="0.25">
      <c r="A680" s="642"/>
      <c r="B680" s="513"/>
      <c r="C680" s="126">
        <v>44211130</v>
      </c>
      <c r="D680" s="125" t="s">
        <v>5054</v>
      </c>
      <c r="E680" s="79" t="s">
        <v>149</v>
      </c>
      <c r="F680" s="79" t="s">
        <v>15</v>
      </c>
      <c r="G680" s="16">
        <v>0</v>
      </c>
      <c r="H680" s="16">
        <f>G680*I680</f>
        <v>0</v>
      </c>
      <c r="I680" s="16">
        <v>6</v>
      </c>
    </row>
    <row r="681" spans="1:9" s="77" customFormat="1" ht="39.950000000000003" customHeight="1" x14ac:dyDescent="0.25">
      <c r="A681" s="642"/>
      <c r="B681" s="508" t="s">
        <v>5055</v>
      </c>
      <c r="C681" s="509"/>
      <c r="D681" s="509"/>
      <c r="E681" s="509"/>
      <c r="F681" s="509"/>
      <c r="G681" s="510"/>
      <c r="H681" s="2">
        <f>SUM(H682+H684)</f>
        <v>341999946</v>
      </c>
      <c r="I681" s="2"/>
    </row>
    <row r="682" spans="1:9" s="77" customFormat="1" ht="15" customHeight="1" x14ac:dyDescent="0.25">
      <c r="A682" s="642"/>
      <c r="B682" s="465" t="s">
        <v>154</v>
      </c>
      <c r="C682" s="466"/>
      <c r="D682" s="466"/>
      <c r="E682" s="466"/>
      <c r="F682" s="466"/>
      <c r="G682" s="467"/>
      <c r="H682" s="279">
        <f>SUM(H683:H683)</f>
        <v>0</v>
      </c>
      <c r="I682" s="279"/>
    </row>
    <row r="683" spans="1:9" s="77" customFormat="1" ht="60" x14ac:dyDescent="0.25">
      <c r="A683" s="642"/>
      <c r="B683" s="276">
        <v>5112</v>
      </c>
      <c r="C683" s="126">
        <v>45221142</v>
      </c>
      <c r="D683" s="125" t="s">
        <v>5056</v>
      </c>
      <c r="E683" s="79" t="s">
        <v>149</v>
      </c>
      <c r="F683" s="79" t="s">
        <v>121</v>
      </c>
      <c r="G683" s="16">
        <v>0</v>
      </c>
      <c r="H683" s="16">
        <f>G683*I683</f>
        <v>0</v>
      </c>
      <c r="I683" s="16">
        <v>1</v>
      </c>
    </row>
    <row r="684" spans="1:9" s="77" customFormat="1" ht="15" customHeight="1" x14ac:dyDescent="0.25">
      <c r="A684" s="642"/>
      <c r="B684" s="465" t="s">
        <v>118</v>
      </c>
      <c r="C684" s="466"/>
      <c r="D684" s="466"/>
      <c r="E684" s="466"/>
      <c r="F684" s="466"/>
      <c r="G684" s="467"/>
      <c r="H684" s="279">
        <f>SUM(H685:H686)</f>
        <v>341999946</v>
      </c>
      <c r="I684" s="279"/>
    </row>
    <row r="685" spans="1:9" s="77" customFormat="1" ht="30" x14ac:dyDescent="0.25">
      <c r="A685" s="642"/>
      <c r="B685" s="276">
        <v>4861</v>
      </c>
      <c r="C685" s="122" t="s">
        <v>6409</v>
      </c>
      <c r="D685" s="120" t="s">
        <v>729</v>
      </c>
      <c r="E685" s="276" t="s">
        <v>149</v>
      </c>
      <c r="F685" s="276" t="s">
        <v>121</v>
      </c>
      <c r="G685" s="3">
        <v>335000000</v>
      </c>
      <c r="H685" s="3">
        <f>G685*I685</f>
        <v>335000000</v>
      </c>
      <c r="I685" s="3">
        <v>1</v>
      </c>
    </row>
    <row r="686" spans="1:9" s="77" customFormat="1" ht="60" x14ac:dyDescent="0.25">
      <c r="A686" s="642"/>
      <c r="B686" s="276">
        <v>5134</v>
      </c>
      <c r="C686" s="122" t="s">
        <v>5057</v>
      </c>
      <c r="D686" s="120" t="s">
        <v>5058</v>
      </c>
      <c r="E686" s="276" t="s">
        <v>149</v>
      </c>
      <c r="F686" s="276" t="s">
        <v>121</v>
      </c>
      <c r="G686" s="3">
        <v>6999946</v>
      </c>
      <c r="H686" s="3">
        <f>G686*I686</f>
        <v>6999946</v>
      </c>
      <c r="I686" s="3">
        <v>1</v>
      </c>
    </row>
    <row r="687" spans="1:9" s="77" customFormat="1" ht="39.950000000000003" customHeight="1" x14ac:dyDescent="0.25">
      <c r="A687" s="642"/>
      <c r="B687" s="508" t="s">
        <v>214</v>
      </c>
      <c r="C687" s="509"/>
      <c r="D687" s="509"/>
      <c r="E687" s="509"/>
      <c r="F687" s="509"/>
      <c r="G687" s="510"/>
      <c r="H687" s="2">
        <f>SUM(H688+H701)</f>
        <v>21408334</v>
      </c>
      <c r="I687" s="2"/>
    </row>
    <row r="688" spans="1:9" s="77" customFormat="1" ht="15" customHeight="1" x14ac:dyDescent="0.25">
      <c r="A688" s="642"/>
      <c r="B688" s="465" t="s">
        <v>154</v>
      </c>
      <c r="C688" s="466"/>
      <c r="D688" s="466"/>
      <c r="E688" s="466"/>
      <c r="F688" s="466"/>
      <c r="G688" s="467"/>
      <c r="H688" s="279">
        <f>SUM(H689:H700)</f>
        <v>20961580</v>
      </c>
      <c r="I688" s="279"/>
    </row>
    <row r="689" spans="1:9" s="77" customFormat="1" ht="165" x14ac:dyDescent="0.25">
      <c r="A689" s="642"/>
      <c r="B689" s="511">
        <v>5129</v>
      </c>
      <c r="C689" s="126">
        <v>45261115</v>
      </c>
      <c r="D689" s="125" t="s">
        <v>5059</v>
      </c>
      <c r="E689" s="79" t="s">
        <v>126</v>
      </c>
      <c r="F689" s="79" t="s">
        <v>121</v>
      </c>
      <c r="G689" s="16">
        <v>2492180</v>
      </c>
      <c r="H689" s="16">
        <f t="shared" ref="H689:H700" si="15">G689*I689</f>
        <v>2492180</v>
      </c>
      <c r="I689" s="16">
        <v>1</v>
      </c>
    </row>
    <row r="690" spans="1:9" s="77" customFormat="1" ht="165" x14ac:dyDescent="0.25">
      <c r="A690" s="642"/>
      <c r="B690" s="512"/>
      <c r="C690" s="126">
        <v>45261115</v>
      </c>
      <c r="D690" s="125" t="s">
        <v>5060</v>
      </c>
      <c r="E690" s="79" t="s">
        <v>126</v>
      </c>
      <c r="F690" s="79" t="s">
        <v>121</v>
      </c>
      <c r="G690" s="16">
        <v>1219200</v>
      </c>
      <c r="H690" s="16">
        <f t="shared" si="15"/>
        <v>1219200</v>
      </c>
      <c r="I690" s="16">
        <v>1</v>
      </c>
    </row>
    <row r="691" spans="1:9" s="77" customFormat="1" ht="165" x14ac:dyDescent="0.25">
      <c r="A691" s="642"/>
      <c r="B691" s="512"/>
      <c r="C691" s="126">
        <v>45261115</v>
      </c>
      <c r="D691" s="125" t="s">
        <v>5059</v>
      </c>
      <c r="E691" s="79" t="s">
        <v>126</v>
      </c>
      <c r="F691" s="79" t="s">
        <v>121</v>
      </c>
      <c r="G691" s="16">
        <v>1664000</v>
      </c>
      <c r="H691" s="16">
        <f t="shared" si="15"/>
        <v>1664000</v>
      </c>
      <c r="I691" s="16">
        <v>1</v>
      </c>
    </row>
    <row r="692" spans="1:9" s="77" customFormat="1" ht="165" x14ac:dyDescent="0.25">
      <c r="A692" s="642"/>
      <c r="B692" s="512"/>
      <c r="C692" s="126">
        <v>45261115</v>
      </c>
      <c r="D692" s="125" t="s">
        <v>5061</v>
      </c>
      <c r="E692" s="79" t="s">
        <v>126</v>
      </c>
      <c r="F692" s="79" t="s">
        <v>121</v>
      </c>
      <c r="G692" s="16">
        <v>1739520</v>
      </c>
      <c r="H692" s="16">
        <f t="shared" si="15"/>
        <v>1739520</v>
      </c>
      <c r="I692" s="16">
        <v>1</v>
      </c>
    </row>
    <row r="693" spans="1:9" s="77" customFormat="1" ht="165" x14ac:dyDescent="0.25">
      <c r="A693" s="642"/>
      <c r="B693" s="512"/>
      <c r="C693" s="126">
        <v>45261115</v>
      </c>
      <c r="D693" s="125" t="s">
        <v>5059</v>
      </c>
      <c r="E693" s="79" t="s">
        <v>126</v>
      </c>
      <c r="F693" s="79" t="s">
        <v>121</v>
      </c>
      <c r="G693" s="16">
        <v>2119680</v>
      </c>
      <c r="H693" s="16">
        <f t="shared" si="15"/>
        <v>2119680</v>
      </c>
      <c r="I693" s="16">
        <v>1</v>
      </c>
    </row>
    <row r="694" spans="1:9" s="77" customFormat="1" ht="165" x14ac:dyDescent="0.25">
      <c r="A694" s="642"/>
      <c r="B694" s="512"/>
      <c r="C694" s="126">
        <v>45261115</v>
      </c>
      <c r="D694" s="125" t="s">
        <v>5059</v>
      </c>
      <c r="E694" s="79" t="s">
        <v>126</v>
      </c>
      <c r="F694" s="79" t="s">
        <v>121</v>
      </c>
      <c r="G694" s="16">
        <v>2208000</v>
      </c>
      <c r="H694" s="16">
        <f t="shared" si="15"/>
        <v>2208000</v>
      </c>
      <c r="I694" s="16">
        <v>1</v>
      </c>
    </row>
    <row r="695" spans="1:9" s="77" customFormat="1" ht="90" x14ac:dyDescent="0.25">
      <c r="A695" s="642"/>
      <c r="B695" s="512"/>
      <c r="C695" s="126">
        <v>45311146</v>
      </c>
      <c r="D695" s="125" t="s">
        <v>5062</v>
      </c>
      <c r="E695" s="79" t="s">
        <v>126</v>
      </c>
      <c r="F695" s="79" t="s">
        <v>121</v>
      </c>
      <c r="G695" s="16">
        <v>1779000</v>
      </c>
      <c r="H695" s="16">
        <f t="shared" si="15"/>
        <v>1779000</v>
      </c>
      <c r="I695" s="16">
        <v>1</v>
      </c>
    </row>
    <row r="696" spans="1:9" s="77" customFormat="1" ht="90" x14ac:dyDescent="0.25">
      <c r="A696" s="642"/>
      <c r="B696" s="512"/>
      <c r="C696" s="126">
        <v>45311146</v>
      </c>
      <c r="D696" s="125" t="s">
        <v>5063</v>
      </c>
      <c r="E696" s="79" t="s">
        <v>126</v>
      </c>
      <c r="F696" s="79" t="s">
        <v>121</v>
      </c>
      <c r="G696" s="16">
        <v>1000000</v>
      </c>
      <c r="H696" s="16">
        <f t="shared" si="15"/>
        <v>1000000</v>
      </c>
      <c r="I696" s="16">
        <v>1</v>
      </c>
    </row>
    <row r="697" spans="1:9" s="77" customFormat="1" ht="60" x14ac:dyDescent="0.25">
      <c r="A697" s="642"/>
      <c r="B697" s="512"/>
      <c r="C697" s="126">
        <v>45311146</v>
      </c>
      <c r="D697" s="125" t="s">
        <v>5064</v>
      </c>
      <c r="E697" s="79" t="s">
        <v>126</v>
      </c>
      <c r="F697" s="79" t="s">
        <v>121</v>
      </c>
      <c r="G697" s="16">
        <v>1390000</v>
      </c>
      <c r="H697" s="16">
        <f t="shared" si="15"/>
        <v>1390000</v>
      </c>
      <c r="I697" s="16">
        <v>1</v>
      </c>
    </row>
    <row r="698" spans="1:9" s="77" customFormat="1" ht="75" x14ac:dyDescent="0.25">
      <c r="A698" s="642"/>
      <c r="B698" s="512"/>
      <c r="C698" s="126">
        <v>45311146</v>
      </c>
      <c r="D698" s="125" t="s">
        <v>5065</v>
      </c>
      <c r="E698" s="79" t="s">
        <v>126</v>
      </c>
      <c r="F698" s="79" t="s">
        <v>121</v>
      </c>
      <c r="G698" s="16">
        <v>1360000</v>
      </c>
      <c r="H698" s="16">
        <f t="shared" si="15"/>
        <v>1360000</v>
      </c>
      <c r="I698" s="16">
        <v>1</v>
      </c>
    </row>
    <row r="699" spans="1:9" s="77" customFormat="1" ht="60" x14ac:dyDescent="0.25">
      <c r="A699" s="642"/>
      <c r="B699" s="512"/>
      <c r="C699" s="126">
        <v>45311146</v>
      </c>
      <c r="D699" s="125" t="s">
        <v>5066</v>
      </c>
      <c r="E699" s="79" t="s">
        <v>126</v>
      </c>
      <c r="F699" s="79" t="s">
        <v>121</v>
      </c>
      <c r="G699" s="16">
        <v>2300000</v>
      </c>
      <c r="H699" s="16">
        <f t="shared" si="15"/>
        <v>2300000</v>
      </c>
      <c r="I699" s="16">
        <v>1</v>
      </c>
    </row>
    <row r="700" spans="1:9" s="77" customFormat="1" ht="75" x14ac:dyDescent="0.25">
      <c r="A700" s="642"/>
      <c r="B700" s="513"/>
      <c r="C700" s="126">
        <v>45311146</v>
      </c>
      <c r="D700" s="125" t="s">
        <v>5067</v>
      </c>
      <c r="E700" s="79" t="s">
        <v>126</v>
      </c>
      <c r="F700" s="79" t="s">
        <v>121</v>
      </c>
      <c r="G700" s="16">
        <v>1690000</v>
      </c>
      <c r="H700" s="16">
        <f t="shared" si="15"/>
        <v>1690000</v>
      </c>
      <c r="I700" s="16">
        <v>1</v>
      </c>
    </row>
    <row r="701" spans="1:9" s="77" customFormat="1" ht="15" customHeight="1" x14ac:dyDescent="0.25">
      <c r="A701" s="642"/>
      <c r="B701" s="465" t="s">
        <v>118</v>
      </c>
      <c r="C701" s="466"/>
      <c r="D701" s="466"/>
      <c r="E701" s="466"/>
      <c r="F701" s="466"/>
      <c r="G701" s="467"/>
      <c r="H701" s="279">
        <f>SUM(H702:H713)</f>
        <v>446754</v>
      </c>
      <c r="I701" s="279"/>
    </row>
    <row r="702" spans="1:9" s="77" customFormat="1" ht="75" x14ac:dyDescent="0.25">
      <c r="A702" s="642"/>
      <c r="B702" s="511">
        <v>5129</v>
      </c>
      <c r="C702" s="126">
        <v>71351540</v>
      </c>
      <c r="D702" s="125" t="s">
        <v>5068</v>
      </c>
      <c r="E702" s="79" t="s">
        <v>4936</v>
      </c>
      <c r="F702" s="79" t="s">
        <v>121</v>
      </c>
      <c r="G702" s="16">
        <v>44800</v>
      </c>
      <c r="H702" s="16">
        <f t="shared" ref="H702:H713" si="16">G702*I702</f>
        <v>44800</v>
      </c>
      <c r="I702" s="16">
        <v>1</v>
      </c>
    </row>
    <row r="703" spans="1:9" s="77" customFormat="1" ht="90" x14ac:dyDescent="0.25">
      <c r="A703" s="642"/>
      <c r="B703" s="512"/>
      <c r="C703" s="126">
        <v>71351540</v>
      </c>
      <c r="D703" s="125" t="s">
        <v>5069</v>
      </c>
      <c r="E703" s="79" t="s">
        <v>4936</v>
      </c>
      <c r="F703" s="79" t="s">
        <v>121</v>
      </c>
      <c r="G703" s="16">
        <v>24800</v>
      </c>
      <c r="H703" s="16">
        <f t="shared" si="16"/>
        <v>24800</v>
      </c>
      <c r="I703" s="16">
        <v>1</v>
      </c>
    </row>
    <row r="704" spans="1:9" s="77" customFormat="1" ht="60" x14ac:dyDescent="0.25">
      <c r="A704" s="642"/>
      <c r="B704" s="512"/>
      <c r="C704" s="126">
        <v>71351540</v>
      </c>
      <c r="D704" s="125" t="s">
        <v>5070</v>
      </c>
      <c r="E704" s="79" t="s">
        <v>4936</v>
      </c>
      <c r="F704" s="79" t="s">
        <v>121</v>
      </c>
      <c r="G704" s="16">
        <v>33800</v>
      </c>
      <c r="H704" s="16">
        <f t="shared" si="16"/>
        <v>33800</v>
      </c>
      <c r="I704" s="16">
        <v>1</v>
      </c>
    </row>
    <row r="705" spans="1:9" s="77" customFormat="1" ht="75" x14ac:dyDescent="0.25">
      <c r="A705" s="642"/>
      <c r="B705" s="512"/>
      <c r="C705" s="126">
        <v>71351540</v>
      </c>
      <c r="D705" s="125" t="s">
        <v>5071</v>
      </c>
      <c r="E705" s="79" t="s">
        <v>4936</v>
      </c>
      <c r="F705" s="79" t="s">
        <v>121</v>
      </c>
      <c r="G705" s="16">
        <v>38800</v>
      </c>
      <c r="H705" s="16">
        <f t="shared" si="16"/>
        <v>38800</v>
      </c>
      <c r="I705" s="16">
        <v>1</v>
      </c>
    </row>
    <row r="706" spans="1:9" s="77" customFormat="1" ht="60" x14ac:dyDescent="0.25">
      <c r="A706" s="642"/>
      <c r="B706" s="512"/>
      <c r="C706" s="126">
        <v>71351540</v>
      </c>
      <c r="D706" s="125" t="s">
        <v>5072</v>
      </c>
      <c r="E706" s="79" t="s">
        <v>4936</v>
      </c>
      <c r="F706" s="79" t="s">
        <v>121</v>
      </c>
      <c r="G706" s="16">
        <v>41400</v>
      </c>
      <c r="H706" s="16">
        <f t="shared" si="16"/>
        <v>41400</v>
      </c>
      <c r="I706" s="16">
        <v>1</v>
      </c>
    </row>
    <row r="707" spans="1:9" s="77" customFormat="1" ht="75" x14ac:dyDescent="0.25">
      <c r="A707" s="642"/>
      <c r="B707" s="512"/>
      <c r="C707" s="126">
        <v>71351540</v>
      </c>
      <c r="D707" s="125" t="s">
        <v>5073</v>
      </c>
      <c r="E707" s="79" t="s">
        <v>4936</v>
      </c>
      <c r="F707" s="79" t="s">
        <v>121</v>
      </c>
      <c r="G707" s="16">
        <v>45800</v>
      </c>
      <c r="H707" s="16">
        <f t="shared" si="16"/>
        <v>45800</v>
      </c>
      <c r="I707" s="16">
        <v>1</v>
      </c>
    </row>
    <row r="708" spans="1:9" s="77" customFormat="1" ht="75" x14ac:dyDescent="0.25">
      <c r="A708" s="642"/>
      <c r="B708" s="512"/>
      <c r="C708" s="126">
        <v>71351540</v>
      </c>
      <c r="D708" s="125" t="s">
        <v>5068</v>
      </c>
      <c r="E708" s="79" t="s">
        <v>4936</v>
      </c>
      <c r="F708" s="79" t="s">
        <v>121</v>
      </c>
      <c r="G708" s="16">
        <v>43200</v>
      </c>
      <c r="H708" s="16">
        <f t="shared" si="16"/>
        <v>43200</v>
      </c>
      <c r="I708" s="16">
        <v>1</v>
      </c>
    </row>
    <row r="709" spans="1:9" s="77" customFormat="1" ht="90" x14ac:dyDescent="0.25">
      <c r="A709" s="642"/>
      <c r="B709" s="512"/>
      <c r="C709" s="126">
        <v>71351540</v>
      </c>
      <c r="D709" s="125" t="s">
        <v>5069</v>
      </c>
      <c r="E709" s="79" t="s">
        <v>4936</v>
      </c>
      <c r="F709" s="79" t="s">
        <v>121</v>
      </c>
      <c r="G709" s="16">
        <v>24700</v>
      </c>
      <c r="H709" s="16">
        <f t="shared" si="16"/>
        <v>24700</v>
      </c>
      <c r="I709" s="16">
        <v>1</v>
      </c>
    </row>
    <row r="710" spans="1:9" s="77" customFormat="1" ht="60" x14ac:dyDescent="0.25">
      <c r="A710" s="642"/>
      <c r="B710" s="512"/>
      <c r="C710" s="126">
        <v>71351540</v>
      </c>
      <c r="D710" s="125" t="s">
        <v>5070</v>
      </c>
      <c r="E710" s="79" t="s">
        <v>4936</v>
      </c>
      <c r="F710" s="79" t="s">
        <v>121</v>
      </c>
      <c r="G710" s="16">
        <v>30454</v>
      </c>
      <c r="H710" s="16">
        <f t="shared" si="16"/>
        <v>30454</v>
      </c>
      <c r="I710" s="16">
        <v>1</v>
      </c>
    </row>
    <row r="711" spans="1:9" s="77" customFormat="1" ht="75" x14ac:dyDescent="0.25">
      <c r="A711" s="642"/>
      <c r="B711" s="512"/>
      <c r="C711" s="126">
        <v>71351540</v>
      </c>
      <c r="D711" s="125" t="s">
        <v>5071</v>
      </c>
      <c r="E711" s="79" t="s">
        <v>4936</v>
      </c>
      <c r="F711" s="79" t="s">
        <v>121</v>
      </c>
      <c r="G711" s="16">
        <v>33500</v>
      </c>
      <c r="H711" s="16">
        <f t="shared" si="16"/>
        <v>33500</v>
      </c>
      <c r="I711" s="16">
        <v>1</v>
      </c>
    </row>
    <row r="712" spans="1:9" s="77" customFormat="1" ht="60" x14ac:dyDescent="0.25">
      <c r="A712" s="642"/>
      <c r="B712" s="512"/>
      <c r="C712" s="126">
        <v>71351540</v>
      </c>
      <c r="D712" s="125" t="s">
        <v>5072</v>
      </c>
      <c r="E712" s="79" t="s">
        <v>4936</v>
      </c>
      <c r="F712" s="79" t="s">
        <v>121</v>
      </c>
      <c r="G712" s="16">
        <v>45600</v>
      </c>
      <c r="H712" s="16">
        <f t="shared" si="16"/>
        <v>45600</v>
      </c>
      <c r="I712" s="16">
        <v>1</v>
      </c>
    </row>
    <row r="713" spans="1:9" s="77" customFormat="1" ht="75" x14ac:dyDescent="0.25">
      <c r="A713" s="642"/>
      <c r="B713" s="513"/>
      <c r="C713" s="126">
        <v>71351540</v>
      </c>
      <c r="D713" s="125" t="s">
        <v>5073</v>
      </c>
      <c r="E713" s="79" t="s">
        <v>4936</v>
      </c>
      <c r="F713" s="79" t="s">
        <v>121</v>
      </c>
      <c r="G713" s="16">
        <v>39900</v>
      </c>
      <c r="H713" s="16">
        <f t="shared" si="16"/>
        <v>39900</v>
      </c>
      <c r="I713" s="16">
        <v>1</v>
      </c>
    </row>
    <row r="714" spans="1:9" s="77" customFormat="1" ht="39.950000000000003" customHeight="1" x14ac:dyDescent="0.25">
      <c r="A714" s="642"/>
      <c r="B714" s="508" t="s">
        <v>228</v>
      </c>
      <c r="C714" s="509"/>
      <c r="D714" s="509"/>
      <c r="E714" s="509"/>
      <c r="F714" s="509"/>
      <c r="G714" s="510"/>
      <c r="H714" s="2">
        <f>SUM(H715+H718)</f>
        <v>0</v>
      </c>
      <c r="I714" s="2"/>
    </row>
    <row r="715" spans="1:9" s="77" customFormat="1" ht="15" customHeight="1" x14ac:dyDescent="0.25">
      <c r="A715" s="642"/>
      <c r="B715" s="465" t="s">
        <v>154</v>
      </c>
      <c r="C715" s="466"/>
      <c r="D715" s="466"/>
      <c r="E715" s="466"/>
      <c r="F715" s="466"/>
      <c r="G715" s="467"/>
      <c r="H715" s="279">
        <f>SUM(H716:H717)</f>
        <v>0</v>
      </c>
      <c r="I715" s="279"/>
    </row>
    <row r="716" spans="1:9" s="77" customFormat="1" ht="60" x14ac:dyDescent="0.25">
      <c r="A716" s="642"/>
      <c r="B716" s="511">
        <v>5113</v>
      </c>
      <c r="C716" s="126">
        <v>45231266</v>
      </c>
      <c r="D716" s="125" t="s">
        <v>5074</v>
      </c>
      <c r="E716" s="79" t="s">
        <v>149</v>
      </c>
      <c r="F716" s="79" t="s">
        <v>121</v>
      </c>
      <c r="G716" s="16">
        <v>0</v>
      </c>
      <c r="H716" s="16">
        <f>G716*I716</f>
        <v>0</v>
      </c>
      <c r="I716" s="16">
        <v>1</v>
      </c>
    </row>
    <row r="717" spans="1:9" s="77" customFormat="1" ht="90" x14ac:dyDescent="0.25">
      <c r="A717" s="642"/>
      <c r="B717" s="513"/>
      <c r="C717" s="126">
        <v>45231266</v>
      </c>
      <c r="D717" s="125" t="s">
        <v>5075</v>
      </c>
      <c r="E717" s="79" t="s">
        <v>149</v>
      </c>
      <c r="F717" s="79" t="s">
        <v>121</v>
      </c>
      <c r="G717" s="16">
        <v>0</v>
      </c>
      <c r="H717" s="16">
        <f>G717*I717</f>
        <v>0</v>
      </c>
      <c r="I717" s="16">
        <v>1</v>
      </c>
    </row>
    <row r="718" spans="1:9" s="77" customFormat="1" ht="15" customHeight="1" x14ac:dyDescent="0.25">
      <c r="A718" s="642"/>
      <c r="B718" s="465" t="s">
        <v>118</v>
      </c>
      <c r="C718" s="466"/>
      <c r="D718" s="466"/>
      <c r="E718" s="466"/>
      <c r="F718" s="466"/>
      <c r="G718" s="467"/>
      <c r="H718" s="279">
        <f>SUM(H719:H719)</f>
        <v>0</v>
      </c>
      <c r="I718" s="279"/>
    </row>
    <row r="719" spans="1:9" s="84" customFormat="1" ht="30" x14ac:dyDescent="0.25">
      <c r="A719" s="642"/>
      <c r="B719" s="281">
        <v>5113</v>
      </c>
      <c r="C719" s="124">
        <v>98111140</v>
      </c>
      <c r="D719" s="129" t="s">
        <v>532</v>
      </c>
      <c r="E719" s="281" t="s">
        <v>120</v>
      </c>
      <c r="F719" s="281" t="s">
        <v>121</v>
      </c>
      <c r="G719" s="7">
        <v>0</v>
      </c>
      <c r="H719" s="7">
        <f>G719*I719</f>
        <v>0</v>
      </c>
      <c r="I719" s="7">
        <v>1</v>
      </c>
    </row>
    <row r="720" spans="1:9" s="77" customFormat="1" ht="39.950000000000003" customHeight="1" x14ac:dyDescent="0.25">
      <c r="A720" s="642"/>
      <c r="B720" s="508" t="s">
        <v>258</v>
      </c>
      <c r="C720" s="509"/>
      <c r="D720" s="509"/>
      <c r="E720" s="509"/>
      <c r="F720" s="509"/>
      <c r="G720" s="510"/>
      <c r="H720" s="2">
        <f>SUM(H721+H723)</f>
        <v>0</v>
      </c>
      <c r="I720" s="2"/>
    </row>
    <row r="721" spans="1:9" s="77" customFormat="1" ht="15" customHeight="1" x14ac:dyDescent="0.25">
      <c r="A721" s="642"/>
      <c r="B721" s="465" t="s">
        <v>154</v>
      </c>
      <c r="C721" s="466"/>
      <c r="D721" s="466"/>
      <c r="E721" s="466"/>
      <c r="F721" s="466"/>
      <c r="G721" s="467"/>
      <c r="H721" s="279">
        <f>SUM(H722:H722)</f>
        <v>0</v>
      </c>
      <c r="I721" s="279"/>
    </row>
    <row r="722" spans="1:9" s="77" customFormat="1" ht="45" x14ac:dyDescent="0.25">
      <c r="A722" s="642"/>
      <c r="B722" s="276">
        <v>5113</v>
      </c>
      <c r="C722" s="126">
        <v>45221142</v>
      </c>
      <c r="D722" s="125" t="s">
        <v>5076</v>
      </c>
      <c r="E722" s="79" t="s">
        <v>149</v>
      </c>
      <c r="F722" s="79" t="s">
        <v>121</v>
      </c>
      <c r="G722" s="16">
        <v>0</v>
      </c>
      <c r="H722" s="16">
        <f>G722*I722</f>
        <v>0</v>
      </c>
      <c r="I722" s="16">
        <v>1</v>
      </c>
    </row>
    <row r="723" spans="1:9" s="77" customFormat="1" ht="15" customHeight="1" x14ac:dyDescent="0.25">
      <c r="A723" s="642"/>
      <c r="B723" s="465" t="s">
        <v>118</v>
      </c>
      <c r="C723" s="466"/>
      <c r="D723" s="466"/>
      <c r="E723" s="466"/>
      <c r="F723" s="466"/>
      <c r="G723" s="467"/>
      <c r="H723" s="279">
        <f>SUM(H724:H725)</f>
        <v>0</v>
      </c>
      <c r="I723" s="279"/>
    </row>
    <row r="724" spans="1:9" s="77" customFormat="1" ht="75" x14ac:dyDescent="0.25">
      <c r="A724" s="642"/>
      <c r="B724" s="511">
        <v>5112</v>
      </c>
      <c r="C724" s="119" t="s">
        <v>5077</v>
      </c>
      <c r="D724" s="120" t="s">
        <v>5078</v>
      </c>
      <c r="E724" s="276" t="s">
        <v>520</v>
      </c>
      <c r="F724" s="276" t="s">
        <v>121</v>
      </c>
      <c r="G724" s="3">
        <v>0</v>
      </c>
      <c r="H724" s="3">
        <f>G724*I724</f>
        <v>0</v>
      </c>
      <c r="I724" s="3">
        <v>1</v>
      </c>
    </row>
    <row r="725" spans="1:9" s="77" customFormat="1" ht="75" x14ac:dyDescent="0.25">
      <c r="A725" s="642"/>
      <c r="B725" s="513"/>
      <c r="C725" s="119" t="s">
        <v>5079</v>
      </c>
      <c r="D725" s="120" t="s">
        <v>5080</v>
      </c>
      <c r="E725" s="276" t="s">
        <v>520</v>
      </c>
      <c r="F725" s="276" t="s">
        <v>121</v>
      </c>
      <c r="G725" s="3">
        <v>0</v>
      </c>
      <c r="H725" s="3">
        <f>G725*I725</f>
        <v>0</v>
      </c>
      <c r="I725" s="3">
        <v>1</v>
      </c>
    </row>
    <row r="726" spans="1:9" s="77" customFormat="1" ht="39.950000000000003" customHeight="1" x14ac:dyDescent="0.25">
      <c r="A726" s="642"/>
      <c r="B726" s="520" t="s">
        <v>5081</v>
      </c>
      <c r="C726" s="521"/>
      <c r="D726" s="521"/>
      <c r="E726" s="521"/>
      <c r="F726" s="521"/>
      <c r="G726" s="522"/>
      <c r="H726" s="2">
        <f>SUM(H727)</f>
        <v>237000000</v>
      </c>
      <c r="I726" s="2"/>
    </row>
    <row r="727" spans="1:9" s="77" customFormat="1" x14ac:dyDescent="0.25">
      <c r="A727" s="642"/>
      <c r="B727" s="465" t="s">
        <v>11</v>
      </c>
      <c r="C727" s="466"/>
      <c r="D727" s="466"/>
      <c r="E727" s="466"/>
      <c r="F727" s="466"/>
      <c r="G727" s="467"/>
      <c r="H727" s="279">
        <f>SUM(H728:H738)</f>
        <v>237000000</v>
      </c>
      <c r="I727" s="279"/>
    </row>
    <row r="728" spans="1:9" s="77" customFormat="1" x14ac:dyDescent="0.25">
      <c r="A728" s="642"/>
      <c r="B728" s="511">
        <v>5129</v>
      </c>
      <c r="C728" s="126">
        <v>33111100</v>
      </c>
      <c r="D728" s="125" t="s">
        <v>5082</v>
      </c>
      <c r="E728" s="79" t="s">
        <v>14</v>
      </c>
      <c r="F728" s="79" t="s">
        <v>15</v>
      </c>
      <c r="G728" s="16">
        <v>25000000</v>
      </c>
      <c r="H728" s="16">
        <f t="shared" ref="H728:H738" si="17">G728*I728</f>
        <v>125000000</v>
      </c>
      <c r="I728" s="16">
        <v>5</v>
      </c>
    </row>
    <row r="729" spans="1:9" s="77" customFormat="1" ht="30" x14ac:dyDescent="0.25">
      <c r="A729" s="642"/>
      <c r="B729" s="512"/>
      <c r="C729" s="122" t="s">
        <v>5083</v>
      </c>
      <c r="D729" s="120" t="s">
        <v>5084</v>
      </c>
      <c r="E729" s="276" t="s">
        <v>14</v>
      </c>
      <c r="F729" s="276" t="s">
        <v>15</v>
      </c>
      <c r="G729" s="3">
        <v>5200000</v>
      </c>
      <c r="H729" s="3">
        <f t="shared" si="17"/>
        <v>41600000</v>
      </c>
      <c r="I729" s="3">
        <v>8</v>
      </c>
    </row>
    <row r="730" spans="1:9" s="77" customFormat="1" ht="30" x14ac:dyDescent="0.25">
      <c r="A730" s="642"/>
      <c r="B730" s="512"/>
      <c r="C730" s="126">
        <v>33111360</v>
      </c>
      <c r="D730" s="125" t="s">
        <v>5085</v>
      </c>
      <c r="E730" s="79" t="s">
        <v>14</v>
      </c>
      <c r="F730" s="79" t="s">
        <v>15</v>
      </c>
      <c r="G730" s="16">
        <v>3000000</v>
      </c>
      <c r="H730" s="16">
        <f t="shared" si="17"/>
        <v>3000000</v>
      </c>
      <c r="I730" s="16">
        <v>1</v>
      </c>
    </row>
    <row r="731" spans="1:9" s="77" customFormat="1" x14ac:dyDescent="0.25">
      <c r="A731" s="642"/>
      <c r="B731" s="512"/>
      <c r="C731" s="126">
        <v>33121160</v>
      </c>
      <c r="D731" s="125" t="s">
        <v>5086</v>
      </c>
      <c r="E731" s="79" t="s">
        <v>14</v>
      </c>
      <c r="F731" s="79" t="s">
        <v>15</v>
      </c>
      <c r="G731" s="16">
        <v>1000000</v>
      </c>
      <c r="H731" s="16">
        <f t="shared" si="17"/>
        <v>2000000</v>
      </c>
      <c r="I731" s="16">
        <v>2</v>
      </c>
    </row>
    <row r="732" spans="1:9" s="77" customFormat="1" x14ac:dyDescent="0.25">
      <c r="A732" s="642"/>
      <c r="B732" s="512"/>
      <c r="C732" s="126">
        <v>33121160</v>
      </c>
      <c r="D732" s="125" t="s">
        <v>5086</v>
      </c>
      <c r="E732" s="79" t="s">
        <v>14</v>
      </c>
      <c r="F732" s="79" t="s">
        <v>15</v>
      </c>
      <c r="G732" s="16">
        <v>1700000</v>
      </c>
      <c r="H732" s="16">
        <f t="shared" si="17"/>
        <v>3400000</v>
      </c>
      <c r="I732" s="16">
        <v>2</v>
      </c>
    </row>
    <row r="733" spans="1:9" s="77" customFormat="1" x14ac:dyDescent="0.25">
      <c r="A733" s="642"/>
      <c r="B733" s="512"/>
      <c r="C733" s="126">
        <v>33121160</v>
      </c>
      <c r="D733" s="125" t="s">
        <v>5086</v>
      </c>
      <c r="E733" s="79" t="s">
        <v>14</v>
      </c>
      <c r="F733" s="79" t="s">
        <v>15</v>
      </c>
      <c r="G733" s="16">
        <v>1200000</v>
      </c>
      <c r="H733" s="16">
        <f t="shared" si="17"/>
        <v>9600000</v>
      </c>
      <c r="I733" s="16">
        <v>8</v>
      </c>
    </row>
    <row r="734" spans="1:9" s="77" customFormat="1" x14ac:dyDescent="0.25">
      <c r="A734" s="642"/>
      <c r="B734" s="512"/>
      <c r="C734" s="126">
        <v>33121190</v>
      </c>
      <c r="D734" s="125" t="s">
        <v>5087</v>
      </c>
      <c r="E734" s="79" t="s">
        <v>14</v>
      </c>
      <c r="F734" s="79" t="s">
        <v>15</v>
      </c>
      <c r="G734" s="16">
        <v>500000</v>
      </c>
      <c r="H734" s="16">
        <f t="shared" si="17"/>
        <v>7000000</v>
      </c>
      <c r="I734" s="16">
        <v>14</v>
      </c>
    </row>
    <row r="735" spans="1:9" s="77" customFormat="1" x14ac:dyDescent="0.25">
      <c r="A735" s="642"/>
      <c r="B735" s="512"/>
      <c r="C735" s="126">
        <v>33191110</v>
      </c>
      <c r="D735" s="125" t="s">
        <v>5088</v>
      </c>
      <c r="E735" s="79" t="s">
        <v>14</v>
      </c>
      <c r="F735" s="79" t="s">
        <v>15</v>
      </c>
      <c r="G735" s="16">
        <v>1200000</v>
      </c>
      <c r="H735" s="16">
        <f t="shared" si="17"/>
        <v>24000000</v>
      </c>
      <c r="I735" s="16">
        <v>20</v>
      </c>
    </row>
    <row r="736" spans="1:9" s="77" customFormat="1" x14ac:dyDescent="0.25">
      <c r="A736" s="642"/>
      <c r="B736" s="512"/>
      <c r="C736" s="126">
        <v>33191130</v>
      </c>
      <c r="D736" s="125" t="s">
        <v>5089</v>
      </c>
      <c r="E736" s="79" t="s">
        <v>14</v>
      </c>
      <c r="F736" s="79" t="s">
        <v>15</v>
      </c>
      <c r="G736" s="16">
        <v>470000</v>
      </c>
      <c r="H736" s="16">
        <f t="shared" si="17"/>
        <v>9400000</v>
      </c>
      <c r="I736" s="16">
        <v>20</v>
      </c>
    </row>
    <row r="737" spans="1:9" s="77" customFormat="1" x14ac:dyDescent="0.25">
      <c r="A737" s="642"/>
      <c r="B737" s="512"/>
      <c r="C737" s="126">
        <v>33191490</v>
      </c>
      <c r="D737" s="125" t="s">
        <v>5090</v>
      </c>
      <c r="E737" s="79" t="s">
        <v>14</v>
      </c>
      <c r="F737" s="79" t="s">
        <v>15</v>
      </c>
      <c r="G737" s="16">
        <v>250000</v>
      </c>
      <c r="H737" s="16">
        <f t="shared" si="17"/>
        <v>5000000</v>
      </c>
      <c r="I737" s="16">
        <v>20</v>
      </c>
    </row>
    <row r="738" spans="1:9" s="77" customFormat="1" ht="30" x14ac:dyDescent="0.25">
      <c r="A738" s="642"/>
      <c r="B738" s="513"/>
      <c r="C738" s="126">
        <v>33191540</v>
      </c>
      <c r="D738" s="125" t="s">
        <v>5091</v>
      </c>
      <c r="E738" s="79" t="s">
        <v>14</v>
      </c>
      <c r="F738" s="79" t="s">
        <v>15</v>
      </c>
      <c r="G738" s="16">
        <v>350000</v>
      </c>
      <c r="H738" s="16">
        <f t="shared" si="17"/>
        <v>7000000</v>
      </c>
      <c r="I738" s="16">
        <v>20</v>
      </c>
    </row>
    <row r="739" spans="1:9" s="77" customFormat="1" ht="39.950000000000003" customHeight="1" x14ac:dyDescent="0.25">
      <c r="A739" s="642"/>
      <c r="B739" s="508" t="s">
        <v>5092</v>
      </c>
      <c r="C739" s="509"/>
      <c r="D739" s="509"/>
      <c r="E739" s="509"/>
      <c r="F739" s="509"/>
      <c r="G739" s="510"/>
      <c r="H739" s="2">
        <f>SUM(H740+H742)</f>
        <v>304429.81</v>
      </c>
      <c r="I739" s="2"/>
    </row>
    <row r="740" spans="1:9" s="77" customFormat="1" ht="15" customHeight="1" x14ac:dyDescent="0.25">
      <c r="A740" s="642"/>
      <c r="B740" s="465" t="s">
        <v>154</v>
      </c>
      <c r="C740" s="466"/>
      <c r="D740" s="466"/>
      <c r="E740" s="466"/>
      <c r="F740" s="466"/>
      <c r="G740" s="467"/>
      <c r="H740" s="279">
        <f>SUM(H741:H741)</f>
        <v>304429.81</v>
      </c>
      <c r="I740" s="279"/>
    </row>
    <row r="741" spans="1:9" s="77" customFormat="1" ht="60" x14ac:dyDescent="0.25">
      <c r="A741" s="642"/>
      <c r="B741" s="276">
        <v>5113</v>
      </c>
      <c r="C741" s="328" t="s">
        <v>5908</v>
      </c>
      <c r="D741" s="328" t="s">
        <v>5909</v>
      </c>
      <c r="E741" s="328" t="s">
        <v>172</v>
      </c>
      <c r="F741" s="328" t="s">
        <v>121</v>
      </c>
      <c r="G741" s="328">
        <v>304429.81</v>
      </c>
      <c r="H741" s="328">
        <v>304429.81</v>
      </c>
      <c r="I741" s="328">
        <v>1</v>
      </c>
    </row>
    <row r="742" spans="1:9" s="77" customFormat="1" ht="15" customHeight="1" x14ac:dyDescent="0.25">
      <c r="A742" s="642"/>
      <c r="B742" s="465" t="s">
        <v>118</v>
      </c>
      <c r="C742" s="466"/>
      <c r="D742" s="466"/>
      <c r="E742" s="466"/>
      <c r="F742" s="466"/>
      <c r="G742" s="467"/>
      <c r="H742" s="279">
        <f>SUM(H743:H743)</f>
        <v>0</v>
      </c>
      <c r="I742" s="279"/>
    </row>
    <row r="743" spans="1:9" s="84" customFormat="1" ht="30" x14ac:dyDescent="0.25">
      <c r="A743" s="642"/>
      <c r="B743" s="281">
        <v>5113</v>
      </c>
      <c r="C743" s="124">
        <v>98111140</v>
      </c>
      <c r="D743" s="129" t="s">
        <v>532</v>
      </c>
      <c r="E743" s="281" t="s">
        <v>120</v>
      </c>
      <c r="F743" s="281" t="s">
        <v>121</v>
      </c>
      <c r="G743" s="7">
        <v>0</v>
      </c>
      <c r="H743" s="7">
        <f>G743*I743</f>
        <v>0</v>
      </c>
      <c r="I743" s="7">
        <v>1</v>
      </c>
    </row>
    <row r="744" spans="1:9" s="77" customFormat="1" ht="39.950000000000003" customHeight="1" x14ac:dyDescent="0.25">
      <c r="A744" s="642"/>
      <c r="B744" s="508" t="s">
        <v>5093</v>
      </c>
      <c r="C744" s="509"/>
      <c r="D744" s="509"/>
      <c r="E744" s="509"/>
      <c r="F744" s="509"/>
      <c r="G744" s="510"/>
      <c r="H744" s="2">
        <f>SUM(H745)</f>
        <v>20060000</v>
      </c>
      <c r="I744" s="2"/>
    </row>
    <row r="745" spans="1:9" s="77" customFormat="1" ht="15" customHeight="1" x14ac:dyDescent="0.25">
      <c r="A745" s="642"/>
      <c r="B745" s="465" t="s">
        <v>118</v>
      </c>
      <c r="C745" s="466"/>
      <c r="D745" s="466"/>
      <c r="E745" s="466"/>
      <c r="F745" s="466"/>
      <c r="G745" s="467"/>
      <c r="H745" s="279">
        <f>SUM(H746:H749)</f>
        <v>20060000</v>
      </c>
      <c r="I745" s="279"/>
    </row>
    <row r="746" spans="1:9" s="77" customFormat="1" ht="60" x14ac:dyDescent="0.25">
      <c r="A746" s="642"/>
      <c r="B746" s="511">
        <v>4241</v>
      </c>
      <c r="C746" s="122" t="s">
        <v>5094</v>
      </c>
      <c r="D746" s="120" t="s">
        <v>5095</v>
      </c>
      <c r="E746" s="276" t="s">
        <v>126</v>
      </c>
      <c r="F746" s="276" t="s">
        <v>121</v>
      </c>
      <c r="G746" s="3">
        <v>3100000</v>
      </c>
      <c r="H746" s="3">
        <f>G746*I746</f>
        <v>3100000</v>
      </c>
      <c r="I746" s="3">
        <v>1</v>
      </c>
    </row>
    <row r="747" spans="1:9" s="77" customFormat="1" ht="60" x14ac:dyDescent="0.25">
      <c r="A747" s="642"/>
      <c r="B747" s="512"/>
      <c r="C747" s="122" t="s">
        <v>5096</v>
      </c>
      <c r="D747" s="123" t="s">
        <v>5097</v>
      </c>
      <c r="E747" s="276" t="s">
        <v>126</v>
      </c>
      <c r="F747" s="276" t="s">
        <v>121</v>
      </c>
      <c r="G747" s="3">
        <v>3560000</v>
      </c>
      <c r="H747" s="3">
        <f>G747*I747</f>
        <v>3560000</v>
      </c>
      <c r="I747" s="3">
        <v>1</v>
      </c>
    </row>
    <row r="748" spans="1:9" s="77" customFormat="1" ht="60" x14ac:dyDescent="0.25">
      <c r="A748" s="642"/>
      <c r="B748" s="512"/>
      <c r="C748" s="122" t="s">
        <v>5098</v>
      </c>
      <c r="D748" s="120" t="s">
        <v>5099</v>
      </c>
      <c r="E748" s="276" t="s">
        <v>126</v>
      </c>
      <c r="F748" s="276" t="s">
        <v>121</v>
      </c>
      <c r="G748" s="3">
        <v>12000000</v>
      </c>
      <c r="H748" s="3">
        <f>G748*I748</f>
        <v>12000000</v>
      </c>
      <c r="I748" s="3">
        <v>1</v>
      </c>
    </row>
    <row r="749" spans="1:9" s="77" customFormat="1" ht="60" x14ac:dyDescent="0.25">
      <c r="A749" s="642"/>
      <c r="B749" s="513"/>
      <c r="C749" s="122" t="s">
        <v>5100</v>
      </c>
      <c r="D749" s="120" t="s">
        <v>5101</v>
      </c>
      <c r="E749" s="276" t="s">
        <v>126</v>
      </c>
      <c r="F749" s="276" t="s">
        <v>121</v>
      </c>
      <c r="G749" s="3">
        <v>1400000</v>
      </c>
      <c r="H749" s="3">
        <f>G749*I749</f>
        <v>1400000</v>
      </c>
      <c r="I749" s="3">
        <v>1</v>
      </c>
    </row>
    <row r="750" spans="1:9" s="77" customFormat="1" ht="39.950000000000003" customHeight="1" x14ac:dyDescent="0.25">
      <c r="A750" s="642"/>
      <c r="B750" s="508" t="s">
        <v>267</v>
      </c>
      <c r="C750" s="509"/>
      <c r="D750" s="509"/>
      <c r="E750" s="509"/>
      <c r="F750" s="509"/>
      <c r="G750" s="510"/>
      <c r="H750" s="2">
        <f>SUM(H751)</f>
        <v>41400</v>
      </c>
      <c r="I750" s="2"/>
    </row>
    <row r="751" spans="1:9" s="77" customFormat="1" ht="15" customHeight="1" x14ac:dyDescent="0.25">
      <c r="A751" s="642"/>
      <c r="B751" s="514" t="s">
        <v>118</v>
      </c>
      <c r="C751" s="515"/>
      <c r="D751" s="515"/>
      <c r="E751" s="515"/>
      <c r="F751" s="515"/>
      <c r="G751" s="516"/>
      <c r="H751" s="279">
        <f>SUM(H752:H806)</f>
        <v>41400</v>
      </c>
      <c r="I751" s="279"/>
    </row>
    <row r="752" spans="1:9" s="77" customFormat="1" ht="30" x14ac:dyDescent="0.25">
      <c r="A752" s="642"/>
      <c r="B752" s="517" t="s">
        <v>5814</v>
      </c>
      <c r="C752" s="122" t="s">
        <v>5758</v>
      </c>
      <c r="D752" s="120" t="s">
        <v>5813</v>
      </c>
      <c r="E752" s="276" t="s">
        <v>14</v>
      </c>
      <c r="F752" s="276" t="s">
        <v>121</v>
      </c>
      <c r="G752" s="219">
        <v>1600</v>
      </c>
      <c r="H752" s="219">
        <f>G752*I752</f>
        <v>1600</v>
      </c>
      <c r="I752" s="3">
        <v>1</v>
      </c>
    </row>
    <row r="753" spans="1:9" s="77" customFormat="1" ht="30" x14ac:dyDescent="0.25">
      <c r="A753" s="642"/>
      <c r="B753" s="518"/>
      <c r="C753" s="122" t="s">
        <v>5759</v>
      </c>
      <c r="D753" s="120" t="s">
        <v>5813</v>
      </c>
      <c r="E753" s="276" t="s">
        <v>14</v>
      </c>
      <c r="F753" s="276" t="s">
        <v>121</v>
      </c>
      <c r="G753" s="219">
        <v>500</v>
      </c>
      <c r="H753" s="219">
        <f t="shared" ref="H753:H806" si="18">G753*I753</f>
        <v>500</v>
      </c>
      <c r="I753" s="3">
        <v>1</v>
      </c>
    </row>
    <row r="754" spans="1:9" s="77" customFormat="1" ht="30" x14ac:dyDescent="0.25">
      <c r="A754" s="642"/>
      <c r="B754" s="518"/>
      <c r="C754" s="122" t="s">
        <v>5760</v>
      </c>
      <c r="D754" s="120" t="s">
        <v>5813</v>
      </c>
      <c r="E754" s="276" t="s">
        <v>14</v>
      </c>
      <c r="F754" s="276" t="s">
        <v>121</v>
      </c>
      <c r="G754" s="219">
        <v>500</v>
      </c>
      <c r="H754" s="219">
        <f t="shared" si="18"/>
        <v>500</v>
      </c>
      <c r="I754" s="3">
        <v>1</v>
      </c>
    </row>
    <row r="755" spans="1:9" s="77" customFormat="1" ht="30" x14ac:dyDescent="0.25">
      <c r="A755" s="642"/>
      <c r="B755" s="518"/>
      <c r="C755" s="122" t="s">
        <v>5761</v>
      </c>
      <c r="D755" s="120" t="s">
        <v>5813</v>
      </c>
      <c r="E755" s="276" t="s">
        <v>14</v>
      </c>
      <c r="F755" s="276" t="s">
        <v>121</v>
      </c>
      <c r="G755" s="219">
        <v>500</v>
      </c>
      <c r="H755" s="219">
        <f t="shared" si="18"/>
        <v>500</v>
      </c>
      <c r="I755" s="3">
        <v>1</v>
      </c>
    </row>
    <row r="756" spans="1:9" s="77" customFormat="1" ht="30" x14ac:dyDescent="0.25">
      <c r="A756" s="642"/>
      <c r="B756" s="518"/>
      <c r="C756" s="122" t="s">
        <v>5762</v>
      </c>
      <c r="D756" s="120" t="s">
        <v>5813</v>
      </c>
      <c r="E756" s="276" t="s">
        <v>14</v>
      </c>
      <c r="F756" s="276" t="s">
        <v>121</v>
      </c>
      <c r="G756" s="219">
        <v>500</v>
      </c>
      <c r="H756" s="219">
        <f t="shared" si="18"/>
        <v>500</v>
      </c>
      <c r="I756" s="3">
        <v>1</v>
      </c>
    </row>
    <row r="757" spans="1:9" s="77" customFormat="1" ht="30" x14ac:dyDescent="0.25">
      <c r="A757" s="642"/>
      <c r="B757" s="518"/>
      <c r="C757" s="122" t="s">
        <v>5763</v>
      </c>
      <c r="D757" s="120" t="s">
        <v>5813</v>
      </c>
      <c r="E757" s="276" t="s">
        <v>14</v>
      </c>
      <c r="F757" s="276" t="s">
        <v>121</v>
      </c>
      <c r="G757" s="219">
        <v>300</v>
      </c>
      <c r="H757" s="219">
        <f t="shared" si="18"/>
        <v>300</v>
      </c>
      <c r="I757" s="3">
        <v>1</v>
      </c>
    </row>
    <row r="758" spans="1:9" s="77" customFormat="1" ht="30" x14ac:dyDescent="0.25">
      <c r="A758" s="642"/>
      <c r="B758" s="518"/>
      <c r="C758" s="122" t="s">
        <v>5764</v>
      </c>
      <c r="D758" s="120" t="s">
        <v>5813</v>
      </c>
      <c r="E758" s="276" t="s">
        <v>14</v>
      </c>
      <c r="F758" s="276" t="s">
        <v>121</v>
      </c>
      <c r="G758" s="219">
        <v>400</v>
      </c>
      <c r="H758" s="219">
        <f t="shared" si="18"/>
        <v>400</v>
      </c>
      <c r="I758" s="3">
        <v>1</v>
      </c>
    </row>
    <row r="759" spans="1:9" s="275" customFormat="1" ht="30" x14ac:dyDescent="0.25">
      <c r="A759" s="642"/>
      <c r="B759" s="518"/>
      <c r="C759" s="122" t="s">
        <v>5765</v>
      </c>
      <c r="D759" s="120" t="s">
        <v>5813</v>
      </c>
      <c r="E759" s="276" t="s">
        <v>14</v>
      </c>
      <c r="F759" s="276" t="s">
        <v>121</v>
      </c>
      <c r="G759" s="219">
        <v>400</v>
      </c>
      <c r="H759" s="219">
        <f t="shared" si="18"/>
        <v>400</v>
      </c>
      <c r="I759" s="3">
        <v>1</v>
      </c>
    </row>
    <row r="760" spans="1:9" s="275" customFormat="1" ht="30" x14ac:dyDescent="0.25">
      <c r="A760" s="642"/>
      <c r="B760" s="518"/>
      <c r="C760" s="122" t="s">
        <v>5766</v>
      </c>
      <c r="D760" s="120" t="s">
        <v>5813</v>
      </c>
      <c r="E760" s="276" t="s">
        <v>14</v>
      </c>
      <c r="F760" s="276" t="s">
        <v>121</v>
      </c>
      <c r="G760" s="219">
        <v>300</v>
      </c>
      <c r="H760" s="219">
        <f t="shared" si="18"/>
        <v>300</v>
      </c>
      <c r="I760" s="3">
        <v>1</v>
      </c>
    </row>
    <row r="761" spans="1:9" s="275" customFormat="1" ht="30" x14ac:dyDescent="0.25">
      <c r="A761" s="642"/>
      <c r="B761" s="518"/>
      <c r="C761" s="122" t="s">
        <v>5767</v>
      </c>
      <c r="D761" s="120" t="s">
        <v>5813</v>
      </c>
      <c r="E761" s="276" t="s">
        <v>14</v>
      </c>
      <c r="F761" s="276" t="s">
        <v>121</v>
      </c>
      <c r="G761" s="219">
        <v>300</v>
      </c>
      <c r="H761" s="219">
        <f t="shared" si="18"/>
        <v>300</v>
      </c>
      <c r="I761" s="3">
        <v>1</v>
      </c>
    </row>
    <row r="762" spans="1:9" s="275" customFormat="1" ht="30" x14ac:dyDescent="0.25">
      <c r="A762" s="642"/>
      <c r="B762" s="518"/>
      <c r="C762" s="122" t="s">
        <v>5768</v>
      </c>
      <c r="D762" s="120" t="s">
        <v>5813</v>
      </c>
      <c r="E762" s="276" t="s">
        <v>14</v>
      </c>
      <c r="F762" s="276" t="s">
        <v>121</v>
      </c>
      <c r="G762" s="219">
        <v>300</v>
      </c>
      <c r="H762" s="219">
        <f t="shared" si="18"/>
        <v>300</v>
      </c>
      <c r="I762" s="3">
        <v>1</v>
      </c>
    </row>
    <row r="763" spans="1:9" s="275" customFormat="1" ht="30" x14ac:dyDescent="0.25">
      <c r="A763" s="642"/>
      <c r="B763" s="518"/>
      <c r="C763" s="122" t="s">
        <v>5769</v>
      </c>
      <c r="D763" s="120" t="s">
        <v>5813</v>
      </c>
      <c r="E763" s="276" t="s">
        <v>14</v>
      </c>
      <c r="F763" s="276" t="s">
        <v>121</v>
      </c>
      <c r="G763" s="219">
        <v>500</v>
      </c>
      <c r="H763" s="219">
        <f t="shared" si="18"/>
        <v>500</v>
      </c>
      <c r="I763" s="3">
        <v>1</v>
      </c>
    </row>
    <row r="764" spans="1:9" s="275" customFormat="1" ht="30" x14ac:dyDescent="0.25">
      <c r="A764" s="642"/>
      <c r="B764" s="518"/>
      <c r="C764" s="122" t="s">
        <v>5770</v>
      </c>
      <c r="D764" s="120" t="s">
        <v>5813</v>
      </c>
      <c r="E764" s="276" t="s">
        <v>14</v>
      </c>
      <c r="F764" s="276" t="s">
        <v>121</v>
      </c>
      <c r="G764" s="219">
        <v>500</v>
      </c>
      <c r="H764" s="219">
        <f t="shared" si="18"/>
        <v>500</v>
      </c>
      <c r="I764" s="3">
        <v>1</v>
      </c>
    </row>
    <row r="765" spans="1:9" s="275" customFormat="1" ht="30" x14ac:dyDescent="0.25">
      <c r="A765" s="642"/>
      <c r="B765" s="518"/>
      <c r="C765" s="122" t="s">
        <v>5771</v>
      </c>
      <c r="D765" s="120" t="s">
        <v>5813</v>
      </c>
      <c r="E765" s="276" t="s">
        <v>14</v>
      </c>
      <c r="F765" s="276" t="s">
        <v>121</v>
      </c>
      <c r="G765" s="219">
        <v>600</v>
      </c>
      <c r="H765" s="219">
        <f t="shared" si="18"/>
        <v>600</v>
      </c>
      <c r="I765" s="3">
        <v>1</v>
      </c>
    </row>
    <row r="766" spans="1:9" s="275" customFormat="1" ht="30" x14ac:dyDescent="0.25">
      <c r="A766" s="642"/>
      <c r="B766" s="518"/>
      <c r="C766" s="122" t="s">
        <v>5772</v>
      </c>
      <c r="D766" s="120" t="s">
        <v>5813</v>
      </c>
      <c r="E766" s="276" t="s">
        <v>14</v>
      </c>
      <c r="F766" s="276" t="s">
        <v>121</v>
      </c>
      <c r="G766" s="219">
        <v>400</v>
      </c>
      <c r="H766" s="219">
        <f t="shared" si="18"/>
        <v>400</v>
      </c>
      <c r="I766" s="3">
        <v>1</v>
      </c>
    </row>
    <row r="767" spans="1:9" s="275" customFormat="1" ht="30" x14ac:dyDescent="0.25">
      <c r="A767" s="642"/>
      <c r="B767" s="518"/>
      <c r="C767" s="122" t="s">
        <v>5773</v>
      </c>
      <c r="D767" s="120" t="s">
        <v>5813</v>
      </c>
      <c r="E767" s="276" t="s">
        <v>14</v>
      </c>
      <c r="F767" s="276" t="s">
        <v>121</v>
      </c>
      <c r="G767" s="219">
        <v>700</v>
      </c>
      <c r="H767" s="219">
        <f t="shared" si="18"/>
        <v>700</v>
      </c>
      <c r="I767" s="3">
        <v>1</v>
      </c>
    </row>
    <row r="768" spans="1:9" s="275" customFormat="1" ht="30" x14ac:dyDescent="0.25">
      <c r="A768" s="642"/>
      <c r="B768" s="518"/>
      <c r="C768" s="122" t="s">
        <v>5774</v>
      </c>
      <c r="D768" s="120" t="s">
        <v>5813</v>
      </c>
      <c r="E768" s="276" t="s">
        <v>14</v>
      </c>
      <c r="F768" s="276" t="s">
        <v>121</v>
      </c>
      <c r="G768" s="219">
        <v>1200</v>
      </c>
      <c r="H768" s="219">
        <f t="shared" si="18"/>
        <v>1200</v>
      </c>
      <c r="I768" s="3">
        <v>1</v>
      </c>
    </row>
    <row r="769" spans="1:9" s="275" customFormat="1" ht="30" x14ac:dyDescent="0.25">
      <c r="A769" s="642"/>
      <c r="B769" s="518"/>
      <c r="C769" s="122" t="s">
        <v>5775</v>
      </c>
      <c r="D769" s="120" t="s">
        <v>5813</v>
      </c>
      <c r="E769" s="276" t="s">
        <v>14</v>
      </c>
      <c r="F769" s="276" t="s">
        <v>121</v>
      </c>
      <c r="G769" s="219">
        <v>600</v>
      </c>
      <c r="H769" s="219">
        <f t="shared" si="18"/>
        <v>600</v>
      </c>
      <c r="I769" s="3">
        <v>1</v>
      </c>
    </row>
    <row r="770" spans="1:9" s="275" customFormat="1" ht="30" x14ac:dyDescent="0.25">
      <c r="A770" s="642"/>
      <c r="B770" s="518"/>
      <c r="C770" s="122" t="s">
        <v>5776</v>
      </c>
      <c r="D770" s="120" t="s">
        <v>5813</v>
      </c>
      <c r="E770" s="276" t="s">
        <v>14</v>
      </c>
      <c r="F770" s="276" t="s">
        <v>121</v>
      </c>
      <c r="G770" s="219">
        <v>1500</v>
      </c>
      <c r="H770" s="219">
        <f t="shared" si="18"/>
        <v>1500</v>
      </c>
      <c r="I770" s="3">
        <v>1</v>
      </c>
    </row>
    <row r="771" spans="1:9" s="275" customFormat="1" ht="30" x14ac:dyDescent="0.25">
      <c r="A771" s="642"/>
      <c r="B771" s="518"/>
      <c r="C771" s="122" t="s">
        <v>5777</v>
      </c>
      <c r="D771" s="120" t="s">
        <v>5813</v>
      </c>
      <c r="E771" s="276" t="s">
        <v>14</v>
      </c>
      <c r="F771" s="276" t="s">
        <v>121</v>
      </c>
      <c r="G771" s="219">
        <v>500</v>
      </c>
      <c r="H771" s="219">
        <f t="shared" si="18"/>
        <v>500</v>
      </c>
      <c r="I771" s="3">
        <v>1</v>
      </c>
    </row>
    <row r="772" spans="1:9" s="275" customFormat="1" ht="30" x14ac:dyDescent="0.25">
      <c r="A772" s="642"/>
      <c r="B772" s="518"/>
      <c r="C772" s="122" t="s">
        <v>5778</v>
      </c>
      <c r="D772" s="120" t="s">
        <v>5813</v>
      </c>
      <c r="E772" s="276" t="s">
        <v>14</v>
      </c>
      <c r="F772" s="276" t="s">
        <v>121</v>
      </c>
      <c r="G772" s="219">
        <v>500</v>
      </c>
      <c r="H772" s="219">
        <f t="shared" si="18"/>
        <v>500</v>
      </c>
      <c r="I772" s="3">
        <v>1</v>
      </c>
    </row>
    <row r="773" spans="1:9" s="275" customFormat="1" ht="30" x14ac:dyDescent="0.25">
      <c r="A773" s="642"/>
      <c r="B773" s="518"/>
      <c r="C773" s="122" t="s">
        <v>5779</v>
      </c>
      <c r="D773" s="120" t="s">
        <v>5813</v>
      </c>
      <c r="E773" s="276" t="s">
        <v>14</v>
      </c>
      <c r="F773" s="276" t="s">
        <v>121</v>
      </c>
      <c r="G773" s="219">
        <v>500</v>
      </c>
      <c r="H773" s="219">
        <f t="shared" si="18"/>
        <v>500</v>
      </c>
      <c r="I773" s="3">
        <v>1</v>
      </c>
    </row>
    <row r="774" spans="1:9" s="275" customFormat="1" ht="30" x14ac:dyDescent="0.25">
      <c r="A774" s="642"/>
      <c r="B774" s="518"/>
      <c r="C774" s="122" t="s">
        <v>5780</v>
      </c>
      <c r="D774" s="120" t="s">
        <v>5813</v>
      </c>
      <c r="E774" s="276" t="s">
        <v>14</v>
      </c>
      <c r="F774" s="276" t="s">
        <v>121</v>
      </c>
      <c r="G774" s="219">
        <v>600</v>
      </c>
      <c r="H774" s="219">
        <f t="shared" si="18"/>
        <v>600</v>
      </c>
      <c r="I774" s="3">
        <v>1</v>
      </c>
    </row>
    <row r="775" spans="1:9" s="275" customFormat="1" ht="30" x14ac:dyDescent="0.25">
      <c r="A775" s="642"/>
      <c r="B775" s="518"/>
      <c r="C775" s="122" t="s">
        <v>5781</v>
      </c>
      <c r="D775" s="120" t="s">
        <v>5813</v>
      </c>
      <c r="E775" s="276" t="s">
        <v>14</v>
      </c>
      <c r="F775" s="276" t="s">
        <v>121</v>
      </c>
      <c r="G775" s="219">
        <v>900</v>
      </c>
      <c r="H775" s="219">
        <f t="shared" si="18"/>
        <v>900</v>
      </c>
      <c r="I775" s="3">
        <v>1</v>
      </c>
    </row>
    <row r="776" spans="1:9" s="275" customFormat="1" ht="30" x14ac:dyDescent="0.25">
      <c r="A776" s="642"/>
      <c r="B776" s="518"/>
      <c r="C776" s="122" t="s">
        <v>5782</v>
      </c>
      <c r="D776" s="120" t="s">
        <v>5813</v>
      </c>
      <c r="E776" s="276" t="s">
        <v>14</v>
      </c>
      <c r="F776" s="276" t="s">
        <v>121</v>
      </c>
      <c r="G776" s="219">
        <v>500</v>
      </c>
      <c r="H776" s="219">
        <f t="shared" si="18"/>
        <v>500</v>
      </c>
      <c r="I776" s="3">
        <v>1</v>
      </c>
    </row>
    <row r="777" spans="1:9" s="275" customFormat="1" ht="30" x14ac:dyDescent="0.25">
      <c r="A777" s="642"/>
      <c r="B777" s="518"/>
      <c r="C777" s="122" t="s">
        <v>5783</v>
      </c>
      <c r="D777" s="120" t="s">
        <v>5813</v>
      </c>
      <c r="E777" s="276" t="s">
        <v>14</v>
      </c>
      <c r="F777" s="276" t="s">
        <v>121</v>
      </c>
      <c r="G777" s="219">
        <v>400</v>
      </c>
      <c r="H777" s="219">
        <f t="shared" si="18"/>
        <v>400</v>
      </c>
      <c r="I777" s="3">
        <v>1</v>
      </c>
    </row>
    <row r="778" spans="1:9" s="275" customFormat="1" ht="30" x14ac:dyDescent="0.25">
      <c r="A778" s="642"/>
      <c r="B778" s="518"/>
      <c r="C778" s="122" t="s">
        <v>5784</v>
      </c>
      <c r="D778" s="120" t="s">
        <v>5813</v>
      </c>
      <c r="E778" s="276" t="s">
        <v>14</v>
      </c>
      <c r="F778" s="276" t="s">
        <v>121</v>
      </c>
      <c r="G778" s="219">
        <v>600</v>
      </c>
      <c r="H778" s="219">
        <f t="shared" si="18"/>
        <v>600</v>
      </c>
      <c r="I778" s="3">
        <v>1</v>
      </c>
    </row>
    <row r="779" spans="1:9" s="275" customFormat="1" ht="30" x14ac:dyDescent="0.25">
      <c r="A779" s="642"/>
      <c r="B779" s="518"/>
      <c r="C779" s="122" t="s">
        <v>5785</v>
      </c>
      <c r="D779" s="120" t="s">
        <v>5813</v>
      </c>
      <c r="E779" s="276" t="s">
        <v>14</v>
      </c>
      <c r="F779" s="276" t="s">
        <v>121</v>
      </c>
      <c r="G779" s="219">
        <v>500</v>
      </c>
      <c r="H779" s="219">
        <f t="shared" si="18"/>
        <v>500</v>
      </c>
      <c r="I779" s="3">
        <v>1</v>
      </c>
    </row>
    <row r="780" spans="1:9" s="275" customFormat="1" ht="30" x14ac:dyDescent="0.25">
      <c r="A780" s="642"/>
      <c r="B780" s="518"/>
      <c r="C780" s="122" t="s">
        <v>5786</v>
      </c>
      <c r="D780" s="120" t="s">
        <v>5813</v>
      </c>
      <c r="E780" s="276" t="s">
        <v>14</v>
      </c>
      <c r="F780" s="276" t="s">
        <v>121</v>
      </c>
      <c r="G780" s="219">
        <v>500</v>
      </c>
      <c r="H780" s="219">
        <f t="shared" si="18"/>
        <v>500</v>
      </c>
      <c r="I780" s="3">
        <v>1</v>
      </c>
    </row>
    <row r="781" spans="1:9" s="275" customFormat="1" ht="30" x14ac:dyDescent="0.25">
      <c r="A781" s="642"/>
      <c r="B781" s="518"/>
      <c r="C781" s="122" t="s">
        <v>5787</v>
      </c>
      <c r="D781" s="120" t="s">
        <v>5813</v>
      </c>
      <c r="E781" s="276" t="s">
        <v>14</v>
      </c>
      <c r="F781" s="276" t="s">
        <v>121</v>
      </c>
      <c r="G781" s="219">
        <v>500</v>
      </c>
      <c r="H781" s="219">
        <f t="shared" si="18"/>
        <v>500</v>
      </c>
      <c r="I781" s="3">
        <v>1</v>
      </c>
    </row>
    <row r="782" spans="1:9" s="275" customFormat="1" ht="30" x14ac:dyDescent="0.25">
      <c r="A782" s="642"/>
      <c r="B782" s="518"/>
      <c r="C782" s="122" t="s">
        <v>5788</v>
      </c>
      <c r="D782" s="120" t="s">
        <v>5813</v>
      </c>
      <c r="E782" s="276" t="s">
        <v>14</v>
      </c>
      <c r="F782" s="276" t="s">
        <v>121</v>
      </c>
      <c r="G782" s="219">
        <v>500</v>
      </c>
      <c r="H782" s="219">
        <f t="shared" si="18"/>
        <v>500</v>
      </c>
      <c r="I782" s="3">
        <v>1</v>
      </c>
    </row>
    <row r="783" spans="1:9" s="275" customFormat="1" ht="30" x14ac:dyDescent="0.25">
      <c r="A783" s="642"/>
      <c r="B783" s="518"/>
      <c r="C783" s="122" t="s">
        <v>5789</v>
      </c>
      <c r="D783" s="120" t="s">
        <v>5813</v>
      </c>
      <c r="E783" s="276" t="s">
        <v>14</v>
      </c>
      <c r="F783" s="276" t="s">
        <v>121</v>
      </c>
      <c r="G783" s="219">
        <v>400</v>
      </c>
      <c r="H783" s="219">
        <f t="shared" si="18"/>
        <v>400</v>
      </c>
      <c r="I783" s="3">
        <v>1</v>
      </c>
    </row>
    <row r="784" spans="1:9" s="275" customFormat="1" ht="30" x14ac:dyDescent="0.25">
      <c r="A784" s="642"/>
      <c r="B784" s="518"/>
      <c r="C784" s="122" t="s">
        <v>5790</v>
      </c>
      <c r="D784" s="120" t="s">
        <v>5813</v>
      </c>
      <c r="E784" s="276" t="s">
        <v>14</v>
      </c>
      <c r="F784" s="276" t="s">
        <v>121</v>
      </c>
      <c r="G784" s="219">
        <v>400</v>
      </c>
      <c r="H784" s="219">
        <f t="shared" si="18"/>
        <v>400</v>
      </c>
      <c r="I784" s="3">
        <v>1</v>
      </c>
    </row>
    <row r="785" spans="1:9" s="275" customFormat="1" ht="30" x14ac:dyDescent="0.25">
      <c r="A785" s="642"/>
      <c r="B785" s="518"/>
      <c r="C785" s="122" t="s">
        <v>5791</v>
      </c>
      <c r="D785" s="120" t="s">
        <v>5813</v>
      </c>
      <c r="E785" s="276" t="s">
        <v>14</v>
      </c>
      <c r="F785" s="276" t="s">
        <v>121</v>
      </c>
      <c r="G785" s="219">
        <v>500</v>
      </c>
      <c r="H785" s="219">
        <f t="shared" si="18"/>
        <v>500</v>
      </c>
      <c r="I785" s="3">
        <v>1</v>
      </c>
    </row>
    <row r="786" spans="1:9" s="275" customFormat="1" ht="30" x14ac:dyDescent="0.25">
      <c r="A786" s="642"/>
      <c r="B786" s="518"/>
      <c r="C786" s="122" t="s">
        <v>5792</v>
      </c>
      <c r="D786" s="120" t="s">
        <v>5813</v>
      </c>
      <c r="E786" s="276" t="s">
        <v>14</v>
      </c>
      <c r="F786" s="276" t="s">
        <v>121</v>
      </c>
      <c r="G786" s="219">
        <v>600</v>
      </c>
      <c r="H786" s="219">
        <f t="shared" si="18"/>
        <v>600</v>
      </c>
      <c r="I786" s="3">
        <v>1</v>
      </c>
    </row>
    <row r="787" spans="1:9" s="275" customFormat="1" ht="30" x14ac:dyDescent="0.25">
      <c r="A787" s="642"/>
      <c r="B787" s="518"/>
      <c r="C787" s="122" t="s">
        <v>5793</v>
      </c>
      <c r="D787" s="120" t="s">
        <v>5813</v>
      </c>
      <c r="E787" s="276" t="s">
        <v>14</v>
      </c>
      <c r="F787" s="276" t="s">
        <v>121</v>
      </c>
      <c r="G787" s="219">
        <v>500</v>
      </c>
      <c r="H787" s="219">
        <f t="shared" si="18"/>
        <v>500</v>
      </c>
      <c r="I787" s="3">
        <v>1</v>
      </c>
    </row>
    <row r="788" spans="1:9" s="275" customFormat="1" ht="30" x14ac:dyDescent="0.25">
      <c r="A788" s="642"/>
      <c r="B788" s="518"/>
      <c r="C788" s="122" t="s">
        <v>5794</v>
      </c>
      <c r="D788" s="120" t="s">
        <v>5813</v>
      </c>
      <c r="E788" s="276" t="s">
        <v>14</v>
      </c>
      <c r="F788" s="276" t="s">
        <v>121</v>
      </c>
      <c r="G788" s="219">
        <v>600</v>
      </c>
      <c r="H788" s="219">
        <f t="shared" si="18"/>
        <v>600</v>
      </c>
      <c r="I788" s="3">
        <v>1</v>
      </c>
    </row>
    <row r="789" spans="1:9" s="275" customFormat="1" ht="30" x14ac:dyDescent="0.25">
      <c r="A789" s="642"/>
      <c r="B789" s="518"/>
      <c r="C789" s="122" t="s">
        <v>5795</v>
      </c>
      <c r="D789" s="120" t="s">
        <v>5813</v>
      </c>
      <c r="E789" s="276" t="s">
        <v>14</v>
      </c>
      <c r="F789" s="276" t="s">
        <v>121</v>
      </c>
      <c r="G789" s="219">
        <v>400</v>
      </c>
      <c r="H789" s="219">
        <f t="shared" si="18"/>
        <v>400</v>
      </c>
      <c r="I789" s="3">
        <v>1</v>
      </c>
    </row>
    <row r="790" spans="1:9" s="275" customFormat="1" ht="30" x14ac:dyDescent="0.25">
      <c r="A790" s="642"/>
      <c r="B790" s="518"/>
      <c r="C790" s="122" t="s">
        <v>5796</v>
      </c>
      <c r="D790" s="120" t="s">
        <v>5813</v>
      </c>
      <c r="E790" s="276" t="s">
        <v>14</v>
      </c>
      <c r="F790" s="276" t="s">
        <v>121</v>
      </c>
      <c r="G790" s="219">
        <v>3500</v>
      </c>
      <c r="H790" s="219">
        <f t="shared" si="18"/>
        <v>3500</v>
      </c>
      <c r="I790" s="3">
        <v>1</v>
      </c>
    </row>
    <row r="791" spans="1:9" s="275" customFormat="1" ht="30" x14ac:dyDescent="0.25">
      <c r="A791" s="642"/>
      <c r="B791" s="518"/>
      <c r="C791" s="122" t="s">
        <v>5797</v>
      </c>
      <c r="D791" s="120" t="s">
        <v>5813</v>
      </c>
      <c r="E791" s="276" t="s">
        <v>14</v>
      </c>
      <c r="F791" s="276" t="s">
        <v>121</v>
      </c>
      <c r="G791" s="219">
        <v>500</v>
      </c>
      <c r="H791" s="219">
        <f t="shared" si="18"/>
        <v>500</v>
      </c>
      <c r="I791" s="3">
        <v>1</v>
      </c>
    </row>
    <row r="792" spans="1:9" s="275" customFormat="1" ht="30" x14ac:dyDescent="0.25">
      <c r="A792" s="642"/>
      <c r="B792" s="518"/>
      <c r="C792" s="122" t="s">
        <v>5798</v>
      </c>
      <c r="D792" s="120" t="s">
        <v>5813</v>
      </c>
      <c r="E792" s="276" t="s">
        <v>14</v>
      </c>
      <c r="F792" s="276" t="s">
        <v>121</v>
      </c>
      <c r="G792" s="219">
        <v>500</v>
      </c>
      <c r="H792" s="219">
        <f t="shared" si="18"/>
        <v>500</v>
      </c>
      <c r="I792" s="3">
        <v>1</v>
      </c>
    </row>
    <row r="793" spans="1:9" s="275" customFormat="1" ht="30" x14ac:dyDescent="0.25">
      <c r="A793" s="642"/>
      <c r="B793" s="518"/>
      <c r="C793" s="122" t="s">
        <v>5799</v>
      </c>
      <c r="D793" s="120" t="s">
        <v>5813</v>
      </c>
      <c r="E793" s="276" t="s">
        <v>14</v>
      </c>
      <c r="F793" s="276" t="s">
        <v>121</v>
      </c>
      <c r="G793" s="219">
        <v>500</v>
      </c>
      <c r="H793" s="219">
        <f t="shared" si="18"/>
        <v>500</v>
      </c>
      <c r="I793" s="3">
        <v>1</v>
      </c>
    </row>
    <row r="794" spans="1:9" s="275" customFormat="1" ht="30" x14ac:dyDescent="0.25">
      <c r="A794" s="642"/>
      <c r="B794" s="518"/>
      <c r="C794" s="122" t="s">
        <v>5800</v>
      </c>
      <c r="D794" s="120" t="s">
        <v>5813</v>
      </c>
      <c r="E794" s="276" t="s">
        <v>14</v>
      </c>
      <c r="F794" s="276" t="s">
        <v>121</v>
      </c>
      <c r="G794" s="219">
        <v>600</v>
      </c>
      <c r="H794" s="219">
        <f t="shared" si="18"/>
        <v>600</v>
      </c>
      <c r="I794" s="3">
        <v>1</v>
      </c>
    </row>
    <row r="795" spans="1:9" s="275" customFormat="1" ht="30" x14ac:dyDescent="0.25">
      <c r="A795" s="642"/>
      <c r="B795" s="518"/>
      <c r="C795" s="122" t="s">
        <v>5801</v>
      </c>
      <c r="D795" s="120" t="s">
        <v>5813</v>
      </c>
      <c r="E795" s="276" t="s">
        <v>14</v>
      </c>
      <c r="F795" s="276" t="s">
        <v>121</v>
      </c>
      <c r="G795" s="219">
        <v>4300</v>
      </c>
      <c r="H795" s="219">
        <f t="shared" si="18"/>
        <v>4300</v>
      </c>
      <c r="I795" s="3">
        <v>1</v>
      </c>
    </row>
    <row r="796" spans="1:9" s="77" customFormat="1" ht="30" x14ac:dyDescent="0.25">
      <c r="A796" s="642"/>
      <c r="B796" s="518"/>
      <c r="C796" s="122" t="s">
        <v>5802</v>
      </c>
      <c r="D796" s="120" t="s">
        <v>5813</v>
      </c>
      <c r="E796" s="276" t="s">
        <v>14</v>
      </c>
      <c r="F796" s="276" t="s">
        <v>121</v>
      </c>
      <c r="G796" s="219">
        <v>1500</v>
      </c>
      <c r="H796" s="219">
        <f t="shared" si="18"/>
        <v>1500</v>
      </c>
      <c r="I796" s="3">
        <v>1</v>
      </c>
    </row>
    <row r="797" spans="1:9" s="77" customFormat="1" ht="30" x14ac:dyDescent="0.25">
      <c r="A797" s="642"/>
      <c r="B797" s="518"/>
      <c r="C797" s="122" t="s">
        <v>5803</v>
      </c>
      <c r="D797" s="120" t="s">
        <v>5813</v>
      </c>
      <c r="E797" s="276" t="s">
        <v>14</v>
      </c>
      <c r="F797" s="276" t="s">
        <v>121</v>
      </c>
      <c r="G797" s="219">
        <v>1900</v>
      </c>
      <c r="H797" s="219">
        <f t="shared" si="18"/>
        <v>1900</v>
      </c>
      <c r="I797" s="3">
        <v>1</v>
      </c>
    </row>
    <row r="798" spans="1:9" s="77" customFormat="1" ht="30" x14ac:dyDescent="0.25">
      <c r="A798" s="642"/>
      <c r="B798" s="518"/>
      <c r="C798" s="122" t="s">
        <v>5804</v>
      </c>
      <c r="D798" s="120" t="s">
        <v>5813</v>
      </c>
      <c r="E798" s="276" t="s">
        <v>14</v>
      </c>
      <c r="F798" s="276" t="s">
        <v>121</v>
      </c>
      <c r="G798" s="219">
        <v>800</v>
      </c>
      <c r="H798" s="219">
        <f t="shared" si="18"/>
        <v>800</v>
      </c>
      <c r="I798" s="3">
        <v>1</v>
      </c>
    </row>
    <row r="799" spans="1:9" s="275" customFormat="1" ht="30" x14ac:dyDescent="0.25">
      <c r="A799" s="642"/>
      <c r="B799" s="518"/>
      <c r="C799" s="122" t="s">
        <v>5805</v>
      </c>
      <c r="D799" s="120" t="s">
        <v>5813</v>
      </c>
      <c r="E799" s="276" t="s">
        <v>14</v>
      </c>
      <c r="F799" s="276" t="s">
        <v>121</v>
      </c>
      <c r="G799" s="219">
        <v>800</v>
      </c>
      <c r="H799" s="219">
        <f t="shared" si="18"/>
        <v>800</v>
      </c>
      <c r="I799" s="3">
        <v>1</v>
      </c>
    </row>
    <row r="800" spans="1:9" s="275" customFormat="1" ht="30" x14ac:dyDescent="0.25">
      <c r="A800" s="642"/>
      <c r="B800" s="518"/>
      <c r="C800" s="122" t="s">
        <v>5806</v>
      </c>
      <c r="D800" s="120" t="s">
        <v>5813</v>
      </c>
      <c r="E800" s="276" t="s">
        <v>14</v>
      </c>
      <c r="F800" s="276" t="s">
        <v>121</v>
      </c>
      <c r="G800" s="219">
        <v>800</v>
      </c>
      <c r="H800" s="219">
        <f t="shared" si="18"/>
        <v>800</v>
      </c>
      <c r="I800" s="3">
        <v>1</v>
      </c>
    </row>
    <row r="801" spans="1:9" s="275" customFormat="1" ht="30" x14ac:dyDescent="0.25">
      <c r="A801" s="642"/>
      <c r="B801" s="518"/>
      <c r="C801" s="122" t="s">
        <v>5807</v>
      </c>
      <c r="D801" s="120" t="s">
        <v>5813</v>
      </c>
      <c r="E801" s="276" t="s">
        <v>14</v>
      </c>
      <c r="F801" s="276" t="s">
        <v>121</v>
      </c>
      <c r="G801" s="219">
        <v>500</v>
      </c>
      <c r="H801" s="219">
        <f t="shared" si="18"/>
        <v>500</v>
      </c>
      <c r="I801" s="3">
        <v>1</v>
      </c>
    </row>
    <row r="802" spans="1:9" s="275" customFormat="1" ht="30" x14ac:dyDescent="0.25">
      <c r="A802" s="642"/>
      <c r="B802" s="518"/>
      <c r="C802" s="122" t="s">
        <v>5808</v>
      </c>
      <c r="D802" s="120" t="s">
        <v>5813</v>
      </c>
      <c r="E802" s="276" t="s">
        <v>14</v>
      </c>
      <c r="F802" s="276" t="s">
        <v>121</v>
      </c>
      <c r="G802" s="219">
        <v>1400</v>
      </c>
      <c r="H802" s="219">
        <f t="shared" si="18"/>
        <v>1400</v>
      </c>
      <c r="I802" s="3">
        <v>1</v>
      </c>
    </row>
    <row r="803" spans="1:9" s="275" customFormat="1" ht="30" x14ac:dyDescent="0.25">
      <c r="A803" s="642"/>
      <c r="B803" s="518"/>
      <c r="C803" s="122" t="s">
        <v>5809</v>
      </c>
      <c r="D803" s="120" t="s">
        <v>5813</v>
      </c>
      <c r="E803" s="276" t="s">
        <v>14</v>
      </c>
      <c r="F803" s="276" t="s">
        <v>121</v>
      </c>
      <c r="G803" s="219">
        <v>700</v>
      </c>
      <c r="H803" s="219">
        <f t="shared" si="18"/>
        <v>700</v>
      </c>
      <c r="I803" s="3">
        <v>1</v>
      </c>
    </row>
    <row r="804" spans="1:9" s="275" customFormat="1" ht="30" x14ac:dyDescent="0.25">
      <c r="A804" s="642"/>
      <c r="B804" s="518"/>
      <c r="C804" s="122" t="s">
        <v>5810</v>
      </c>
      <c r="D804" s="120" t="s">
        <v>5813</v>
      </c>
      <c r="E804" s="276" t="s">
        <v>14</v>
      </c>
      <c r="F804" s="276" t="s">
        <v>121</v>
      </c>
      <c r="G804" s="219">
        <v>600</v>
      </c>
      <c r="H804" s="219">
        <f t="shared" si="18"/>
        <v>600</v>
      </c>
      <c r="I804" s="3">
        <v>1</v>
      </c>
    </row>
    <row r="805" spans="1:9" s="275" customFormat="1" ht="30" x14ac:dyDescent="0.25">
      <c r="A805" s="642"/>
      <c r="B805" s="518"/>
      <c r="C805" s="122" t="s">
        <v>5811</v>
      </c>
      <c r="D805" s="120" t="s">
        <v>5813</v>
      </c>
      <c r="E805" s="276" t="s">
        <v>14</v>
      </c>
      <c r="F805" s="276" t="s">
        <v>121</v>
      </c>
      <c r="G805" s="219">
        <v>500</v>
      </c>
      <c r="H805" s="219">
        <f t="shared" si="18"/>
        <v>500</v>
      </c>
      <c r="I805" s="3">
        <v>1</v>
      </c>
    </row>
    <row r="806" spans="1:9" s="275" customFormat="1" ht="30" x14ac:dyDescent="0.25">
      <c r="A806" s="642"/>
      <c r="B806" s="519"/>
      <c r="C806" s="122" t="s">
        <v>5812</v>
      </c>
      <c r="D806" s="120" t="s">
        <v>5813</v>
      </c>
      <c r="E806" s="276" t="s">
        <v>14</v>
      </c>
      <c r="F806" s="276" t="s">
        <v>121</v>
      </c>
      <c r="G806" s="219">
        <v>500</v>
      </c>
      <c r="H806" s="219">
        <f t="shared" si="18"/>
        <v>500</v>
      </c>
      <c r="I806" s="3">
        <v>1</v>
      </c>
    </row>
    <row r="807" spans="1:9" s="77" customFormat="1" ht="39.950000000000003" customHeight="1" x14ac:dyDescent="0.25">
      <c r="A807" s="642"/>
      <c r="B807" s="507" t="s">
        <v>899</v>
      </c>
      <c r="C807" s="507"/>
      <c r="D807" s="507"/>
      <c r="E807" s="507"/>
      <c r="F807" s="507"/>
      <c r="G807" s="507"/>
      <c r="H807" s="2">
        <f>SUM(H808+H813)</f>
        <v>379385036</v>
      </c>
      <c r="I807" s="2"/>
    </row>
    <row r="808" spans="1:9" s="77" customFormat="1" x14ac:dyDescent="0.25">
      <c r="A808" s="642"/>
      <c r="B808" s="474" t="s">
        <v>154</v>
      </c>
      <c r="C808" s="474"/>
      <c r="D808" s="474"/>
      <c r="E808" s="474"/>
      <c r="F808" s="474"/>
      <c r="G808" s="474"/>
      <c r="H808" s="72">
        <f>SUM(H809:H812)</f>
        <v>360711018</v>
      </c>
      <c r="I808" s="72"/>
    </row>
    <row r="809" spans="1:9" s="77" customFormat="1" ht="60" x14ac:dyDescent="0.25">
      <c r="A809" s="642"/>
      <c r="B809" s="74">
        <v>5112</v>
      </c>
      <c r="C809" s="122" t="s">
        <v>5102</v>
      </c>
      <c r="D809" s="123" t="s">
        <v>5103</v>
      </c>
      <c r="E809" s="74" t="s">
        <v>149</v>
      </c>
      <c r="F809" s="74" t="s">
        <v>121</v>
      </c>
      <c r="G809" s="3">
        <v>0</v>
      </c>
      <c r="H809" s="3">
        <f>G809*I809</f>
        <v>0</v>
      </c>
      <c r="I809" s="3">
        <v>1</v>
      </c>
    </row>
    <row r="810" spans="1:9" s="77" customFormat="1" ht="30" x14ac:dyDescent="0.25">
      <c r="A810" s="642"/>
      <c r="B810" s="485">
        <v>5113</v>
      </c>
      <c r="C810" s="126">
        <v>45231270</v>
      </c>
      <c r="D810" s="125" t="s">
        <v>5104</v>
      </c>
      <c r="E810" s="79" t="s">
        <v>149</v>
      </c>
      <c r="F810" s="79" t="s">
        <v>121</v>
      </c>
      <c r="G810" s="16">
        <v>0</v>
      </c>
      <c r="H810" s="16">
        <f>G810*I810</f>
        <v>0</v>
      </c>
      <c r="I810" s="16">
        <v>1</v>
      </c>
    </row>
    <row r="811" spans="1:9" s="77" customFormat="1" ht="75" x14ac:dyDescent="0.25">
      <c r="A811" s="642"/>
      <c r="B811" s="485"/>
      <c r="C811" s="122" t="s">
        <v>5105</v>
      </c>
      <c r="D811" s="123" t="s">
        <v>5106</v>
      </c>
      <c r="E811" s="74" t="s">
        <v>149</v>
      </c>
      <c r="F811" s="74" t="s">
        <v>121</v>
      </c>
      <c r="G811" s="3">
        <v>360711018</v>
      </c>
      <c r="H811" s="3">
        <f>G811*I811</f>
        <v>360711018</v>
      </c>
      <c r="I811" s="3">
        <v>1</v>
      </c>
    </row>
    <row r="812" spans="1:9" s="77" customFormat="1" ht="75" x14ac:dyDescent="0.25">
      <c r="A812" s="642"/>
      <c r="B812" s="485"/>
      <c r="C812" s="122" t="s">
        <v>5107</v>
      </c>
      <c r="D812" s="123" t="s">
        <v>5108</v>
      </c>
      <c r="E812" s="74" t="s">
        <v>149</v>
      </c>
      <c r="F812" s="81" t="s">
        <v>121</v>
      </c>
      <c r="G812" s="3">
        <v>0</v>
      </c>
      <c r="H812" s="3">
        <f>G812*I812</f>
        <v>0</v>
      </c>
      <c r="I812" s="3">
        <v>1</v>
      </c>
    </row>
    <row r="813" spans="1:9" s="77" customFormat="1" x14ac:dyDescent="0.25">
      <c r="A813" s="642"/>
      <c r="B813" s="474" t="s">
        <v>118</v>
      </c>
      <c r="C813" s="474"/>
      <c r="D813" s="474"/>
      <c r="E813" s="474"/>
      <c r="F813" s="474"/>
      <c r="G813" s="474"/>
      <c r="H813" s="72">
        <f>SUM(H815:H821)</f>
        <v>18674018</v>
      </c>
      <c r="I813" s="72"/>
    </row>
    <row r="814" spans="1:9" s="77" customFormat="1" ht="60" x14ac:dyDescent="0.25">
      <c r="A814" s="642"/>
      <c r="B814" s="76"/>
      <c r="C814" s="122" t="s">
        <v>5109</v>
      </c>
      <c r="D814" s="123" t="s">
        <v>5110</v>
      </c>
      <c r="E814" s="74" t="s">
        <v>172</v>
      </c>
      <c r="F814" s="74" t="s">
        <v>121</v>
      </c>
      <c r="G814" s="3">
        <v>0</v>
      </c>
      <c r="H814" s="3">
        <f>G814*I814</f>
        <v>0</v>
      </c>
      <c r="I814" s="3">
        <v>1</v>
      </c>
    </row>
    <row r="815" spans="1:9" s="77" customFormat="1" ht="75" x14ac:dyDescent="0.25">
      <c r="A815" s="642"/>
      <c r="B815" s="485">
        <v>4213</v>
      </c>
      <c r="C815" s="122" t="s">
        <v>5111</v>
      </c>
      <c r="D815" s="123" t="s">
        <v>5112</v>
      </c>
      <c r="E815" s="74" t="s">
        <v>120</v>
      </c>
      <c r="F815" s="74" t="s">
        <v>121</v>
      </c>
      <c r="G815" s="3">
        <v>8000000</v>
      </c>
      <c r="H815" s="3">
        <f t="shared" ref="H815:H821" si="19">G815*I815</f>
        <v>8000000</v>
      </c>
      <c r="I815" s="3">
        <v>1</v>
      </c>
    </row>
    <row r="816" spans="1:9" s="77" customFormat="1" ht="75" x14ac:dyDescent="0.25">
      <c r="A816" s="642"/>
      <c r="B816" s="485"/>
      <c r="C816" s="122" t="s">
        <v>5113</v>
      </c>
      <c r="D816" s="120" t="s">
        <v>5114</v>
      </c>
      <c r="E816" s="74" t="s">
        <v>120</v>
      </c>
      <c r="F816" s="74" t="s">
        <v>121</v>
      </c>
      <c r="G816" s="3">
        <v>5212200</v>
      </c>
      <c r="H816" s="3">
        <f t="shared" si="19"/>
        <v>5212200</v>
      </c>
      <c r="I816" s="3">
        <v>1</v>
      </c>
    </row>
    <row r="817" spans="1:9" s="77" customFormat="1" ht="30" x14ac:dyDescent="0.25">
      <c r="A817" s="642"/>
      <c r="B817" s="485">
        <v>5112</v>
      </c>
      <c r="C817" s="126">
        <v>98111140</v>
      </c>
      <c r="D817" s="125" t="s">
        <v>532</v>
      </c>
      <c r="E817" s="79" t="s">
        <v>120</v>
      </c>
      <c r="F817" s="79" t="s">
        <v>121</v>
      </c>
      <c r="G817" s="16">
        <v>0</v>
      </c>
      <c r="H817" s="16">
        <f t="shared" si="19"/>
        <v>0</v>
      </c>
      <c r="I817" s="16">
        <v>1</v>
      </c>
    </row>
    <row r="818" spans="1:9" s="77" customFormat="1" ht="60" x14ac:dyDescent="0.25">
      <c r="A818" s="642"/>
      <c r="B818" s="485"/>
      <c r="C818" s="126">
        <v>98111140</v>
      </c>
      <c r="D818" s="125" t="s">
        <v>5115</v>
      </c>
      <c r="E818" s="79" t="s">
        <v>120</v>
      </c>
      <c r="F818" s="79" t="s">
        <v>121</v>
      </c>
      <c r="G818" s="16">
        <v>0</v>
      </c>
      <c r="H818" s="16">
        <f t="shared" si="19"/>
        <v>0</v>
      </c>
      <c r="I818" s="16">
        <v>1</v>
      </c>
    </row>
    <row r="819" spans="1:9" s="77" customFormat="1" ht="75" x14ac:dyDescent="0.25">
      <c r="A819" s="642"/>
      <c r="B819" s="485">
        <v>5113</v>
      </c>
      <c r="C819" s="126">
        <v>71351540</v>
      </c>
      <c r="D819" s="125" t="s">
        <v>5116</v>
      </c>
      <c r="E819" s="79" t="s">
        <v>520</v>
      </c>
      <c r="F819" s="79" t="s">
        <v>121</v>
      </c>
      <c r="G819" s="16">
        <v>4360000</v>
      </c>
      <c r="H819" s="16">
        <f t="shared" si="19"/>
        <v>4360000</v>
      </c>
      <c r="I819" s="16">
        <v>1</v>
      </c>
    </row>
    <row r="820" spans="1:9" s="77" customFormat="1" ht="60" x14ac:dyDescent="0.25">
      <c r="A820" s="642"/>
      <c r="B820" s="485"/>
      <c r="C820" s="122" t="s">
        <v>5117</v>
      </c>
      <c r="D820" s="120" t="s">
        <v>5118</v>
      </c>
      <c r="E820" s="74" t="s">
        <v>172</v>
      </c>
      <c r="F820" s="74" t="s">
        <v>121</v>
      </c>
      <c r="G820" s="3">
        <v>0</v>
      </c>
      <c r="H820" s="3">
        <f>G820*I820</f>
        <v>0</v>
      </c>
      <c r="I820" s="3">
        <v>1</v>
      </c>
    </row>
    <row r="821" spans="1:9" s="77" customFormat="1" ht="30" x14ac:dyDescent="0.25">
      <c r="A821" s="642"/>
      <c r="B821" s="485"/>
      <c r="C821" s="122" t="s">
        <v>5926</v>
      </c>
      <c r="D821" s="123" t="s">
        <v>532</v>
      </c>
      <c r="E821" s="122" t="s">
        <v>120</v>
      </c>
      <c r="F821" s="122" t="s">
        <v>121</v>
      </c>
      <c r="G821" s="122">
        <v>1101818</v>
      </c>
      <c r="H821" s="122">
        <f t="shared" si="19"/>
        <v>1101818</v>
      </c>
      <c r="I821" s="122">
        <v>1</v>
      </c>
    </row>
    <row r="822" spans="1:9" s="77" customFormat="1" ht="39.950000000000003" customHeight="1" x14ac:dyDescent="0.25">
      <c r="A822" s="642"/>
      <c r="B822" s="507" t="s">
        <v>5119</v>
      </c>
      <c r="C822" s="507"/>
      <c r="D822" s="507"/>
      <c r="E822" s="507"/>
      <c r="F822" s="507"/>
      <c r="G822" s="507"/>
      <c r="H822" s="2">
        <f>SUM(H823+H825)</f>
        <v>27114400</v>
      </c>
      <c r="I822" s="2"/>
    </row>
    <row r="823" spans="1:9" s="77" customFormat="1" x14ac:dyDescent="0.25">
      <c r="A823" s="642"/>
      <c r="B823" s="474" t="s">
        <v>154</v>
      </c>
      <c r="C823" s="474"/>
      <c r="D823" s="474"/>
      <c r="E823" s="474"/>
      <c r="F823" s="474"/>
      <c r="G823" s="474"/>
      <c r="H823" s="72">
        <f>SUM(H824:H824)</f>
        <v>24780000</v>
      </c>
      <c r="I823" s="72"/>
    </row>
    <row r="824" spans="1:9" s="77" customFormat="1" ht="60" x14ac:dyDescent="0.25">
      <c r="A824" s="642"/>
      <c r="B824" s="74">
        <v>5113</v>
      </c>
      <c r="C824" s="122" t="s">
        <v>5120</v>
      </c>
      <c r="D824" s="120" t="s">
        <v>5121</v>
      </c>
      <c r="E824" s="74" t="s">
        <v>149</v>
      </c>
      <c r="F824" s="74" t="s">
        <v>121</v>
      </c>
      <c r="G824" s="3">
        <v>24780000</v>
      </c>
      <c r="H824" s="3">
        <f>G824*I824</f>
        <v>24780000</v>
      </c>
      <c r="I824" s="3">
        <v>1</v>
      </c>
    </row>
    <row r="825" spans="1:9" s="77" customFormat="1" x14ac:dyDescent="0.25">
      <c r="A825" s="642"/>
      <c r="B825" s="474" t="s">
        <v>118</v>
      </c>
      <c r="C825" s="474"/>
      <c r="D825" s="474"/>
      <c r="E825" s="474"/>
      <c r="F825" s="474"/>
      <c r="G825" s="474"/>
      <c r="H825" s="72">
        <f>SUM(H826:H828)</f>
        <v>2334400</v>
      </c>
      <c r="I825" s="72"/>
    </row>
    <row r="826" spans="1:9" s="77" customFormat="1" ht="75" x14ac:dyDescent="0.25">
      <c r="A826" s="642"/>
      <c r="B826" s="485">
        <v>5113</v>
      </c>
      <c r="C826" s="122" t="s">
        <v>5122</v>
      </c>
      <c r="D826" s="120" t="s">
        <v>5123</v>
      </c>
      <c r="E826" s="74" t="s">
        <v>520</v>
      </c>
      <c r="F826" s="74" t="s">
        <v>121</v>
      </c>
      <c r="G826" s="3">
        <v>1735400</v>
      </c>
      <c r="H826" s="3">
        <f>G826*I826</f>
        <v>1735400</v>
      </c>
      <c r="I826" s="3">
        <v>1</v>
      </c>
    </row>
    <row r="827" spans="1:9" s="77" customFormat="1" ht="60" x14ac:dyDescent="0.25">
      <c r="A827" s="642"/>
      <c r="B827" s="485"/>
      <c r="C827" s="122" t="s">
        <v>5124</v>
      </c>
      <c r="D827" s="120" t="s">
        <v>5125</v>
      </c>
      <c r="E827" s="74" t="s">
        <v>520</v>
      </c>
      <c r="F827" s="74" t="s">
        <v>121</v>
      </c>
      <c r="G827" s="3">
        <v>599000</v>
      </c>
      <c r="H827" s="3">
        <f>G827*I827</f>
        <v>599000</v>
      </c>
      <c r="I827" s="3">
        <v>1</v>
      </c>
    </row>
    <row r="828" spans="1:9" s="77" customFormat="1" ht="30" x14ac:dyDescent="0.25">
      <c r="A828" s="642"/>
      <c r="B828" s="485"/>
      <c r="C828" s="126">
        <v>98111140</v>
      </c>
      <c r="D828" s="125" t="s">
        <v>532</v>
      </c>
      <c r="E828" s="79" t="s">
        <v>120</v>
      </c>
      <c r="F828" s="79" t="s">
        <v>121</v>
      </c>
      <c r="G828" s="16">
        <v>0</v>
      </c>
      <c r="H828" s="16">
        <f>G828*I828</f>
        <v>0</v>
      </c>
      <c r="I828" s="16">
        <v>1</v>
      </c>
    </row>
    <row r="829" spans="1:9" s="77" customFormat="1" ht="39.950000000000003" customHeight="1" x14ac:dyDescent="0.25">
      <c r="A829" s="642"/>
      <c r="B829" s="507" t="s">
        <v>274</v>
      </c>
      <c r="C829" s="507"/>
      <c r="D829" s="507"/>
      <c r="E829" s="507"/>
      <c r="F829" s="507"/>
      <c r="G829" s="507"/>
      <c r="H829" s="2">
        <f>SUM(H830+H832)</f>
        <v>151329630</v>
      </c>
      <c r="I829" s="2"/>
    </row>
    <row r="830" spans="1:9" s="77" customFormat="1" x14ac:dyDescent="0.25">
      <c r="A830" s="642"/>
      <c r="B830" s="474" t="s">
        <v>11</v>
      </c>
      <c r="C830" s="474"/>
      <c r="D830" s="474"/>
      <c r="E830" s="474"/>
      <c r="F830" s="474"/>
      <c r="G830" s="474"/>
      <c r="H830" s="72">
        <f>SUM(H831:H831)</f>
        <v>2500000</v>
      </c>
      <c r="I830" s="72"/>
    </row>
    <row r="831" spans="1:9" s="77" customFormat="1" x14ac:dyDescent="0.25">
      <c r="A831" s="642"/>
      <c r="B831" s="74">
        <v>4239</v>
      </c>
      <c r="C831" s="122" t="s">
        <v>5126</v>
      </c>
      <c r="D831" s="120" t="s">
        <v>5127</v>
      </c>
      <c r="E831" s="74" t="s">
        <v>120</v>
      </c>
      <c r="F831" s="74" t="s">
        <v>15</v>
      </c>
      <c r="G831" s="3">
        <v>100000</v>
      </c>
      <c r="H831" s="3">
        <f>G831*I831</f>
        <v>2500000</v>
      </c>
      <c r="I831" s="3">
        <v>25</v>
      </c>
    </row>
    <row r="832" spans="1:9" s="77" customFormat="1" ht="30" customHeight="1" x14ac:dyDescent="0.25">
      <c r="A832" s="642"/>
      <c r="B832" s="465" t="s">
        <v>118</v>
      </c>
      <c r="C832" s="466"/>
      <c r="D832" s="466"/>
      <c r="E832" s="466"/>
      <c r="F832" s="466"/>
      <c r="G832" s="467"/>
      <c r="H832" s="72">
        <f>SUM(H833:H870)</f>
        <v>148829630</v>
      </c>
      <c r="I832" s="72"/>
    </row>
    <row r="833" spans="1:9" s="77" customFormat="1" ht="45" x14ac:dyDescent="0.25">
      <c r="A833" s="642"/>
      <c r="B833" s="485">
        <v>4239</v>
      </c>
      <c r="C833" s="122" t="s">
        <v>5128</v>
      </c>
      <c r="D833" s="120" t="s">
        <v>5129</v>
      </c>
      <c r="E833" s="74" t="s">
        <v>120</v>
      </c>
      <c r="F833" s="74" t="s">
        <v>121</v>
      </c>
      <c r="G833" s="3">
        <v>926400</v>
      </c>
      <c r="H833" s="3">
        <f t="shared" ref="H833:H870" si="20">G833*I833</f>
        <v>926400</v>
      </c>
      <c r="I833" s="3">
        <v>1</v>
      </c>
    </row>
    <row r="834" spans="1:9" s="77" customFormat="1" ht="45" x14ac:dyDescent="0.25">
      <c r="A834" s="642"/>
      <c r="B834" s="485"/>
      <c r="C834" s="122" t="s">
        <v>5130</v>
      </c>
      <c r="D834" s="120" t="s">
        <v>5131</v>
      </c>
      <c r="E834" s="74" t="s">
        <v>14</v>
      </c>
      <c r="F834" s="74" t="s">
        <v>121</v>
      </c>
      <c r="G834" s="3">
        <v>999990</v>
      </c>
      <c r="H834" s="3">
        <f t="shared" si="20"/>
        <v>999990</v>
      </c>
      <c r="I834" s="3">
        <v>1</v>
      </c>
    </row>
    <row r="835" spans="1:9" s="413" customFormat="1" ht="30" x14ac:dyDescent="0.25">
      <c r="A835" s="642"/>
      <c r="B835" s="485"/>
      <c r="C835" s="122" t="s">
        <v>6539</v>
      </c>
      <c r="D835" s="122" t="s">
        <v>5663</v>
      </c>
      <c r="E835" s="122" t="s">
        <v>120</v>
      </c>
      <c r="F835" s="122" t="s">
        <v>121</v>
      </c>
      <c r="G835" s="122">
        <v>7620000</v>
      </c>
      <c r="H835" s="122">
        <v>7620000</v>
      </c>
      <c r="I835" s="122">
        <v>1</v>
      </c>
    </row>
    <row r="836" spans="1:9" s="77" customFormat="1" ht="60.75" customHeight="1" x14ac:dyDescent="0.25">
      <c r="A836" s="642"/>
      <c r="B836" s="485"/>
      <c r="C836" s="126">
        <v>79951110</v>
      </c>
      <c r="D836" s="125" t="s">
        <v>5132</v>
      </c>
      <c r="E836" s="79" t="s">
        <v>14</v>
      </c>
      <c r="F836" s="79" t="s">
        <v>121</v>
      </c>
      <c r="G836" s="16">
        <v>0</v>
      </c>
      <c r="H836" s="16">
        <f t="shared" si="20"/>
        <v>0</v>
      </c>
      <c r="I836" s="16">
        <v>1</v>
      </c>
    </row>
    <row r="837" spans="1:9" s="382" customFormat="1" ht="30" x14ac:dyDescent="0.25">
      <c r="A837" s="642"/>
      <c r="B837" s="485"/>
      <c r="C837" s="122" t="s">
        <v>6115</v>
      </c>
      <c r="D837" s="123" t="s">
        <v>5663</v>
      </c>
      <c r="E837" s="381" t="s">
        <v>120</v>
      </c>
      <c r="F837" s="381" t="s">
        <v>121</v>
      </c>
      <c r="G837" s="387">
        <v>21100000</v>
      </c>
      <c r="H837" s="387">
        <v>21100000</v>
      </c>
      <c r="I837" s="16">
        <v>1</v>
      </c>
    </row>
    <row r="838" spans="1:9" s="77" customFormat="1" ht="60" x14ac:dyDescent="0.25">
      <c r="A838" s="642"/>
      <c r="B838" s="485"/>
      <c r="C838" s="119" t="s">
        <v>5133</v>
      </c>
      <c r="D838" s="120" t="s">
        <v>5134</v>
      </c>
      <c r="E838" s="74" t="s">
        <v>14</v>
      </c>
      <c r="F838" s="74" t="s">
        <v>121</v>
      </c>
      <c r="G838" s="3">
        <v>9050000</v>
      </c>
      <c r="H838" s="3">
        <f t="shared" si="20"/>
        <v>9050000</v>
      </c>
      <c r="I838" s="3">
        <v>1</v>
      </c>
    </row>
    <row r="839" spans="1:9" s="77" customFormat="1" ht="60" x14ac:dyDescent="0.25">
      <c r="A839" s="642"/>
      <c r="B839" s="485"/>
      <c r="C839" s="408" t="s">
        <v>6515</v>
      </c>
      <c r="D839" s="120" t="s">
        <v>5135</v>
      </c>
      <c r="E839" s="400" t="s">
        <v>120</v>
      </c>
      <c r="F839" s="74" t="s">
        <v>121</v>
      </c>
      <c r="G839" s="362">
        <v>2260</v>
      </c>
      <c r="H839" s="362">
        <v>2260</v>
      </c>
      <c r="I839" s="3">
        <v>1</v>
      </c>
    </row>
    <row r="840" spans="1:9" s="286" customFormat="1" ht="30" x14ac:dyDescent="0.25">
      <c r="A840" s="642"/>
      <c r="B840" s="485"/>
      <c r="C840" s="119" t="s">
        <v>5834</v>
      </c>
      <c r="D840" s="301" t="s">
        <v>5835</v>
      </c>
      <c r="E840" s="287" t="s">
        <v>120</v>
      </c>
      <c r="F840" s="287" t="s">
        <v>121</v>
      </c>
      <c r="G840" s="219">
        <v>460</v>
      </c>
      <c r="H840" s="219">
        <v>460</v>
      </c>
      <c r="I840" s="3">
        <v>1</v>
      </c>
    </row>
    <row r="841" spans="1:9" s="286" customFormat="1" ht="30" x14ac:dyDescent="0.25">
      <c r="A841" s="642"/>
      <c r="B841" s="485"/>
      <c r="C841" s="119" t="s">
        <v>5836</v>
      </c>
      <c r="D841" s="301" t="s">
        <v>5663</v>
      </c>
      <c r="E841" s="287" t="s">
        <v>120</v>
      </c>
      <c r="F841" s="287" t="s">
        <v>121</v>
      </c>
      <c r="G841" s="219">
        <v>6120</v>
      </c>
      <c r="H841" s="219">
        <v>6120</v>
      </c>
      <c r="I841" s="3">
        <v>1</v>
      </c>
    </row>
    <row r="842" spans="1:9" s="286" customFormat="1" ht="30" x14ac:dyDescent="0.25">
      <c r="A842" s="642"/>
      <c r="B842" s="485"/>
      <c r="C842" s="119" t="s">
        <v>5837</v>
      </c>
      <c r="D842" s="301" t="s">
        <v>5838</v>
      </c>
      <c r="E842" s="287" t="s">
        <v>120</v>
      </c>
      <c r="F842" s="287" t="s">
        <v>121</v>
      </c>
      <c r="G842" s="219">
        <v>850</v>
      </c>
      <c r="H842" s="219">
        <v>850</v>
      </c>
      <c r="I842" s="3">
        <v>1</v>
      </c>
    </row>
    <row r="843" spans="1:9" s="286" customFormat="1" ht="45" x14ac:dyDescent="0.25">
      <c r="A843" s="642"/>
      <c r="B843" s="485"/>
      <c r="C843" s="119" t="s">
        <v>5839</v>
      </c>
      <c r="D843" s="301" t="s">
        <v>5840</v>
      </c>
      <c r="E843" s="287" t="s">
        <v>120</v>
      </c>
      <c r="F843" s="287" t="s">
        <v>121</v>
      </c>
      <c r="G843" s="219">
        <v>450</v>
      </c>
      <c r="H843" s="219">
        <v>450</v>
      </c>
      <c r="I843" s="3">
        <v>1</v>
      </c>
    </row>
    <row r="844" spans="1:9" s="286" customFormat="1" ht="45" x14ac:dyDescent="0.25">
      <c r="A844" s="642"/>
      <c r="B844" s="485"/>
      <c r="C844" s="119" t="s">
        <v>5841</v>
      </c>
      <c r="D844" s="301" t="s">
        <v>5840</v>
      </c>
      <c r="E844" s="287" t="s">
        <v>120</v>
      </c>
      <c r="F844" s="287" t="s">
        <v>121</v>
      </c>
      <c r="G844" s="219">
        <v>600</v>
      </c>
      <c r="H844" s="219">
        <v>600</v>
      </c>
      <c r="I844" s="3">
        <v>1</v>
      </c>
    </row>
    <row r="845" spans="1:9" s="77" customFormat="1" ht="45" x14ac:dyDescent="0.25">
      <c r="A845" s="642"/>
      <c r="B845" s="485"/>
      <c r="C845" s="119" t="s">
        <v>5842</v>
      </c>
      <c r="D845" s="301" t="s">
        <v>5840</v>
      </c>
      <c r="E845" s="287" t="s">
        <v>120</v>
      </c>
      <c r="F845" s="287" t="s">
        <v>121</v>
      </c>
      <c r="G845" s="219">
        <v>1900</v>
      </c>
      <c r="H845" s="219">
        <v>1900</v>
      </c>
      <c r="I845" s="3">
        <v>1</v>
      </c>
    </row>
    <row r="846" spans="1:9" s="77" customFormat="1" ht="75" x14ac:dyDescent="0.25">
      <c r="A846" s="642"/>
      <c r="B846" s="485"/>
      <c r="C846" s="120" t="s">
        <v>5136</v>
      </c>
      <c r="D846" s="120" t="s">
        <v>5137</v>
      </c>
      <c r="E846" s="1" t="s">
        <v>120</v>
      </c>
      <c r="F846" s="74" t="s">
        <v>121</v>
      </c>
      <c r="G846" s="3">
        <v>3600000</v>
      </c>
      <c r="H846" s="3">
        <f t="shared" si="20"/>
        <v>3600000</v>
      </c>
      <c r="I846" s="3">
        <v>1</v>
      </c>
    </row>
    <row r="847" spans="1:9" s="77" customFormat="1" ht="90" x14ac:dyDescent="0.25">
      <c r="A847" s="642"/>
      <c r="B847" s="485"/>
      <c r="C847" s="120" t="s">
        <v>5138</v>
      </c>
      <c r="D847" s="120" t="s">
        <v>5139</v>
      </c>
      <c r="E847" s="1" t="s">
        <v>120</v>
      </c>
      <c r="F847" s="74" t="s">
        <v>121</v>
      </c>
      <c r="G847" s="3">
        <v>550000</v>
      </c>
      <c r="H847" s="3">
        <f t="shared" si="20"/>
        <v>550000</v>
      </c>
      <c r="I847" s="3">
        <v>1</v>
      </c>
    </row>
    <row r="848" spans="1:9" s="77" customFormat="1" ht="75" x14ac:dyDescent="0.25">
      <c r="A848" s="642"/>
      <c r="B848" s="485"/>
      <c r="C848" s="120" t="s">
        <v>5140</v>
      </c>
      <c r="D848" s="120" t="s">
        <v>5141</v>
      </c>
      <c r="E848" s="1" t="s">
        <v>120</v>
      </c>
      <c r="F848" s="74" t="s">
        <v>121</v>
      </c>
      <c r="G848" s="3">
        <v>1293500</v>
      </c>
      <c r="H848" s="3">
        <f t="shared" si="20"/>
        <v>1293500</v>
      </c>
      <c r="I848" s="3">
        <v>1</v>
      </c>
    </row>
    <row r="849" spans="1:9" s="77" customFormat="1" ht="75" x14ac:dyDescent="0.25">
      <c r="A849" s="642"/>
      <c r="B849" s="485"/>
      <c r="C849" s="120" t="s">
        <v>5142</v>
      </c>
      <c r="D849" s="120" t="s">
        <v>5143</v>
      </c>
      <c r="E849" s="1" t="s">
        <v>120</v>
      </c>
      <c r="F849" s="74" t="s">
        <v>121</v>
      </c>
      <c r="G849" s="3">
        <v>2550000</v>
      </c>
      <c r="H849" s="3">
        <f t="shared" si="20"/>
        <v>2550000</v>
      </c>
      <c r="I849" s="3">
        <v>1</v>
      </c>
    </row>
    <row r="850" spans="1:9" s="77" customFormat="1" ht="75" x14ac:dyDescent="0.25">
      <c r="A850" s="642"/>
      <c r="B850" s="485"/>
      <c r="C850" s="120" t="s">
        <v>5144</v>
      </c>
      <c r="D850" s="120" t="s">
        <v>5145</v>
      </c>
      <c r="E850" s="1" t="s">
        <v>120</v>
      </c>
      <c r="F850" s="74" t="s">
        <v>121</v>
      </c>
      <c r="G850" s="3">
        <v>800000</v>
      </c>
      <c r="H850" s="3">
        <f t="shared" si="20"/>
        <v>800000</v>
      </c>
      <c r="I850" s="3">
        <v>1</v>
      </c>
    </row>
    <row r="851" spans="1:9" s="77" customFormat="1" ht="75" x14ac:dyDescent="0.25">
      <c r="A851" s="642"/>
      <c r="B851" s="485"/>
      <c r="C851" s="120" t="s">
        <v>5146</v>
      </c>
      <c r="D851" s="120" t="s">
        <v>5147</v>
      </c>
      <c r="E851" s="1" t="s">
        <v>120</v>
      </c>
      <c r="F851" s="74" t="s">
        <v>121</v>
      </c>
      <c r="G851" s="3">
        <v>774000</v>
      </c>
      <c r="H851" s="3">
        <f t="shared" si="20"/>
        <v>774000</v>
      </c>
      <c r="I851" s="3">
        <v>1</v>
      </c>
    </row>
    <row r="852" spans="1:9" s="77" customFormat="1" ht="60" x14ac:dyDescent="0.25">
      <c r="A852" s="642"/>
      <c r="B852" s="485"/>
      <c r="C852" s="120" t="s">
        <v>5148</v>
      </c>
      <c r="D852" s="120" t="s">
        <v>5149</v>
      </c>
      <c r="E852" s="1" t="s">
        <v>120</v>
      </c>
      <c r="F852" s="74" t="s">
        <v>121</v>
      </c>
      <c r="G852" s="3">
        <v>982000</v>
      </c>
      <c r="H852" s="3">
        <f t="shared" si="20"/>
        <v>982000</v>
      </c>
      <c r="I852" s="3">
        <v>1</v>
      </c>
    </row>
    <row r="853" spans="1:9" s="77" customFormat="1" ht="60" x14ac:dyDescent="0.25">
      <c r="A853" s="642"/>
      <c r="B853" s="485"/>
      <c r="C853" s="120" t="s">
        <v>5150</v>
      </c>
      <c r="D853" s="120" t="s">
        <v>5151</v>
      </c>
      <c r="E853" s="1" t="s">
        <v>120</v>
      </c>
      <c r="F853" s="74" t="s">
        <v>121</v>
      </c>
      <c r="G853" s="3">
        <v>172100</v>
      </c>
      <c r="H853" s="3">
        <f t="shared" si="20"/>
        <v>172100</v>
      </c>
      <c r="I853" s="3">
        <v>1</v>
      </c>
    </row>
    <row r="854" spans="1:9" s="77" customFormat="1" ht="60" x14ac:dyDescent="0.25">
      <c r="A854" s="642"/>
      <c r="B854" s="485"/>
      <c r="C854" s="120" t="s">
        <v>5152</v>
      </c>
      <c r="D854" s="120" t="s">
        <v>5153</v>
      </c>
      <c r="E854" s="1" t="s">
        <v>120</v>
      </c>
      <c r="F854" s="74" t="s">
        <v>121</v>
      </c>
      <c r="G854" s="3">
        <v>714000</v>
      </c>
      <c r="H854" s="3">
        <f t="shared" si="20"/>
        <v>714000</v>
      </c>
      <c r="I854" s="3">
        <v>1</v>
      </c>
    </row>
    <row r="855" spans="1:9" s="77" customFormat="1" ht="75" x14ac:dyDescent="0.25">
      <c r="A855" s="642"/>
      <c r="B855" s="485"/>
      <c r="C855" s="120" t="s">
        <v>5154</v>
      </c>
      <c r="D855" s="120" t="s">
        <v>5155</v>
      </c>
      <c r="E855" s="1" t="s">
        <v>120</v>
      </c>
      <c r="F855" s="74" t="s">
        <v>121</v>
      </c>
      <c r="G855" s="3">
        <v>600000</v>
      </c>
      <c r="H855" s="3">
        <f t="shared" si="20"/>
        <v>600000</v>
      </c>
      <c r="I855" s="3">
        <v>1</v>
      </c>
    </row>
    <row r="856" spans="1:9" s="77" customFormat="1" ht="45" x14ac:dyDescent="0.25">
      <c r="A856" s="642"/>
      <c r="B856" s="485"/>
      <c r="C856" s="120" t="s">
        <v>5156</v>
      </c>
      <c r="D856" s="120" t="s">
        <v>5157</v>
      </c>
      <c r="E856" s="1" t="s">
        <v>120</v>
      </c>
      <c r="F856" s="74" t="s">
        <v>121</v>
      </c>
      <c r="G856" s="3">
        <v>2200000</v>
      </c>
      <c r="H856" s="3">
        <f t="shared" si="20"/>
        <v>2200000</v>
      </c>
      <c r="I856" s="3">
        <v>1</v>
      </c>
    </row>
    <row r="857" spans="1:9" s="77" customFormat="1" ht="75" x14ac:dyDescent="0.25">
      <c r="A857" s="642"/>
      <c r="B857" s="485"/>
      <c r="C857" s="120" t="s">
        <v>5158</v>
      </c>
      <c r="D857" s="120" t="s">
        <v>5159</v>
      </c>
      <c r="E857" s="1" t="s">
        <v>120</v>
      </c>
      <c r="F857" s="74" t="s">
        <v>121</v>
      </c>
      <c r="G857" s="3">
        <v>600000</v>
      </c>
      <c r="H857" s="3">
        <f t="shared" si="20"/>
        <v>600000</v>
      </c>
      <c r="I857" s="3">
        <v>1</v>
      </c>
    </row>
    <row r="858" spans="1:9" s="77" customFormat="1" ht="60" x14ac:dyDescent="0.25">
      <c r="A858" s="642"/>
      <c r="B858" s="485"/>
      <c r="C858" s="120" t="s">
        <v>5160</v>
      </c>
      <c r="D858" s="120" t="s">
        <v>5161</v>
      </c>
      <c r="E858" s="1" t="s">
        <v>120</v>
      </c>
      <c r="F858" s="74" t="s">
        <v>121</v>
      </c>
      <c r="G858" s="3">
        <v>405000</v>
      </c>
      <c r="H858" s="3">
        <f t="shared" si="20"/>
        <v>405000</v>
      </c>
      <c r="I858" s="3">
        <v>1</v>
      </c>
    </row>
    <row r="859" spans="1:9" s="77" customFormat="1" ht="45" x14ac:dyDescent="0.25">
      <c r="A859" s="642"/>
      <c r="B859" s="485"/>
      <c r="C859" s="120" t="s">
        <v>5162</v>
      </c>
      <c r="D859" s="120" t="s">
        <v>5163</v>
      </c>
      <c r="E859" s="1" t="s">
        <v>120</v>
      </c>
      <c r="F859" s="74" t="s">
        <v>121</v>
      </c>
      <c r="G859" s="3">
        <v>30000000</v>
      </c>
      <c r="H859" s="3">
        <f t="shared" si="20"/>
        <v>30000000</v>
      </c>
      <c r="I859" s="3">
        <v>1</v>
      </c>
    </row>
    <row r="860" spans="1:9" s="77" customFormat="1" ht="60" x14ac:dyDescent="0.25">
      <c r="A860" s="642"/>
      <c r="B860" s="485"/>
      <c r="C860" s="122" t="s">
        <v>5164</v>
      </c>
      <c r="D860" s="120" t="s">
        <v>5165</v>
      </c>
      <c r="E860" s="74" t="s">
        <v>14</v>
      </c>
      <c r="F860" s="74" t="s">
        <v>121</v>
      </c>
      <c r="G860" s="3">
        <v>4000000</v>
      </c>
      <c r="H860" s="3">
        <f t="shared" si="20"/>
        <v>4000000</v>
      </c>
      <c r="I860" s="3">
        <v>1</v>
      </c>
    </row>
    <row r="861" spans="1:9" s="77" customFormat="1" ht="60" x14ac:dyDescent="0.25">
      <c r="A861" s="642"/>
      <c r="B861" s="485"/>
      <c r="C861" s="122" t="s">
        <v>5166</v>
      </c>
      <c r="D861" s="120" t="s">
        <v>5167</v>
      </c>
      <c r="E861" s="74" t="s">
        <v>14</v>
      </c>
      <c r="F861" s="74" t="s">
        <v>121</v>
      </c>
      <c r="G861" s="3">
        <v>3000000</v>
      </c>
      <c r="H861" s="3">
        <f t="shared" si="20"/>
        <v>3000000</v>
      </c>
      <c r="I861" s="3">
        <v>1</v>
      </c>
    </row>
    <row r="862" spans="1:9" s="77" customFormat="1" ht="90" x14ac:dyDescent="0.25">
      <c r="A862" s="642"/>
      <c r="B862" s="485"/>
      <c r="C862" s="122" t="s">
        <v>5168</v>
      </c>
      <c r="D862" s="120" t="s">
        <v>5169</v>
      </c>
      <c r="E862" s="74" t="s">
        <v>120</v>
      </c>
      <c r="F862" s="74" t="s">
        <v>121</v>
      </c>
      <c r="G862" s="3">
        <v>750000</v>
      </c>
      <c r="H862" s="3">
        <f t="shared" si="20"/>
        <v>750000</v>
      </c>
      <c r="I862" s="3">
        <v>1</v>
      </c>
    </row>
    <row r="863" spans="1:9" s="77" customFormat="1" ht="105" x14ac:dyDescent="0.25">
      <c r="A863" s="642"/>
      <c r="B863" s="485"/>
      <c r="C863" s="122" t="s">
        <v>5170</v>
      </c>
      <c r="D863" s="120" t="s">
        <v>5171</v>
      </c>
      <c r="E863" s="74" t="s">
        <v>120</v>
      </c>
      <c r="F863" s="74" t="s">
        <v>121</v>
      </c>
      <c r="G863" s="3">
        <v>17740000</v>
      </c>
      <c r="H863" s="3">
        <f t="shared" si="20"/>
        <v>17740000</v>
      </c>
      <c r="I863" s="3">
        <v>1</v>
      </c>
    </row>
    <row r="864" spans="1:9" s="420" customFormat="1" ht="30" x14ac:dyDescent="0.25">
      <c r="A864" s="642"/>
      <c r="B864" s="485"/>
      <c r="C864" s="122" t="s">
        <v>6551</v>
      </c>
      <c r="D864" s="122" t="s">
        <v>5663</v>
      </c>
      <c r="E864" s="122" t="s">
        <v>120</v>
      </c>
      <c r="F864" s="122" t="s">
        <v>121</v>
      </c>
      <c r="G864" s="122">
        <v>2300000</v>
      </c>
      <c r="H864" s="122">
        <v>2300000</v>
      </c>
      <c r="I864" s="122">
        <v>1</v>
      </c>
    </row>
    <row r="865" spans="1:9" s="77" customFormat="1" ht="90" x14ac:dyDescent="0.25">
      <c r="A865" s="642"/>
      <c r="B865" s="485"/>
      <c r="C865" s="122" t="s">
        <v>5172</v>
      </c>
      <c r="D865" s="120" t="s">
        <v>5173</v>
      </c>
      <c r="E865" s="74" t="s">
        <v>120</v>
      </c>
      <c r="F865" s="74" t="s">
        <v>121</v>
      </c>
      <c r="G865" s="3">
        <v>12970000</v>
      </c>
      <c r="H865" s="3">
        <f t="shared" si="20"/>
        <v>12970000</v>
      </c>
      <c r="I865" s="3">
        <v>1</v>
      </c>
    </row>
    <row r="866" spans="1:9" s="77" customFormat="1" ht="150" x14ac:dyDescent="0.25">
      <c r="A866" s="642"/>
      <c r="B866" s="485"/>
      <c r="C866" s="122" t="s">
        <v>5174</v>
      </c>
      <c r="D866" s="120" t="s">
        <v>5175</v>
      </c>
      <c r="E866" s="74" t="s">
        <v>120</v>
      </c>
      <c r="F866" s="74" t="s">
        <v>121</v>
      </c>
      <c r="G866" s="3">
        <v>2000000</v>
      </c>
      <c r="H866" s="3">
        <f t="shared" si="20"/>
        <v>2000000</v>
      </c>
      <c r="I866" s="3">
        <v>1</v>
      </c>
    </row>
    <row r="867" spans="1:9" s="77" customFormat="1" ht="75" x14ac:dyDescent="0.25">
      <c r="A867" s="642"/>
      <c r="B867" s="485"/>
      <c r="C867" s="126">
        <v>79951110</v>
      </c>
      <c r="D867" s="125" t="s">
        <v>5176</v>
      </c>
      <c r="E867" s="79" t="s">
        <v>14</v>
      </c>
      <c r="F867" s="79" t="s">
        <v>121</v>
      </c>
      <c r="G867" s="16">
        <v>5000000</v>
      </c>
      <c r="H867" s="16">
        <f t="shared" si="20"/>
        <v>5000000</v>
      </c>
      <c r="I867" s="16">
        <v>1</v>
      </c>
    </row>
    <row r="868" spans="1:9" s="77" customFormat="1" ht="45" x14ac:dyDescent="0.25">
      <c r="A868" s="642"/>
      <c r="B868" s="485"/>
      <c r="C868" s="122" t="s">
        <v>5177</v>
      </c>
      <c r="D868" s="120" t="s">
        <v>5178</v>
      </c>
      <c r="E868" s="74" t="s">
        <v>14</v>
      </c>
      <c r="F868" s="74" t="s">
        <v>121</v>
      </c>
      <c r="G868" s="3">
        <v>6000000</v>
      </c>
      <c r="H868" s="3">
        <f t="shared" si="20"/>
        <v>6000000</v>
      </c>
      <c r="I868" s="3">
        <v>1</v>
      </c>
    </row>
    <row r="869" spans="1:9" s="77" customFormat="1" x14ac:dyDescent="0.25">
      <c r="A869" s="642"/>
      <c r="B869" s="485"/>
      <c r="C869" s="122" t="s">
        <v>5179</v>
      </c>
      <c r="D869" s="120" t="s">
        <v>5180</v>
      </c>
      <c r="E869" s="74" t="s">
        <v>120</v>
      </c>
      <c r="F869" s="74" t="s">
        <v>121</v>
      </c>
      <c r="G869" s="3">
        <v>120000</v>
      </c>
      <c r="H869" s="3">
        <f t="shared" si="20"/>
        <v>120000</v>
      </c>
      <c r="I869" s="3">
        <v>1</v>
      </c>
    </row>
    <row r="870" spans="1:9" s="77" customFormat="1" ht="45" x14ac:dyDescent="0.25">
      <c r="A870" s="642"/>
      <c r="B870" s="485"/>
      <c r="C870" s="122" t="s">
        <v>5181</v>
      </c>
      <c r="D870" s="120" t="s">
        <v>5182</v>
      </c>
      <c r="E870" s="74" t="s">
        <v>14</v>
      </c>
      <c r="F870" s="74" t="s">
        <v>121</v>
      </c>
      <c r="G870" s="3">
        <v>10000000</v>
      </c>
      <c r="H870" s="3">
        <f t="shared" si="20"/>
        <v>10000000</v>
      </c>
      <c r="I870" s="3">
        <v>1</v>
      </c>
    </row>
    <row r="871" spans="1:9" s="77" customFormat="1" ht="39.950000000000003" customHeight="1" x14ac:dyDescent="0.25">
      <c r="A871" s="642"/>
      <c r="B871" s="508" t="s">
        <v>5183</v>
      </c>
      <c r="C871" s="509"/>
      <c r="D871" s="509"/>
      <c r="E871" s="509"/>
      <c r="F871" s="509"/>
      <c r="G871" s="510"/>
      <c r="H871" s="2">
        <f>SUM(H872+H874)</f>
        <v>112482500</v>
      </c>
      <c r="I871" s="2"/>
    </row>
    <row r="872" spans="1:9" s="77" customFormat="1" x14ac:dyDescent="0.25">
      <c r="A872" s="642"/>
      <c r="B872" s="474" t="s">
        <v>154</v>
      </c>
      <c r="C872" s="474"/>
      <c r="D872" s="474"/>
      <c r="E872" s="474"/>
      <c r="F872" s="474"/>
      <c r="G872" s="474"/>
      <c r="H872" s="72">
        <f>SUM(H873:H873)</f>
        <v>111904000</v>
      </c>
      <c r="I872" s="72"/>
    </row>
    <row r="873" spans="1:9" s="77" customFormat="1" ht="45" x14ac:dyDescent="0.25">
      <c r="A873" s="642"/>
      <c r="B873" s="74">
        <v>5113</v>
      </c>
      <c r="C873" s="126">
        <v>45611200</v>
      </c>
      <c r="D873" s="125" t="s">
        <v>5184</v>
      </c>
      <c r="E873" s="79" t="s">
        <v>149</v>
      </c>
      <c r="F873" s="79" t="s">
        <v>121</v>
      </c>
      <c r="G873" s="16">
        <v>111904000</v>
      </c>
      <c r="H873" s="16">
        <f>G873*I873</f>
        <v>111904000</v>
      </c>
      <c r="I873" s="16">
        <v>1</v>
      </c>
    </row>
    <row r="874" spans="1:9" s="77" customFormat="1" x14ac:dyDescent="0.25">
      <c r="A874" s="642"/>
      <c r="B874" s="474" t="s">
        <v>118</v>
      </c>
      <c r="C874" s="474"/>
      <c r="D874" s="474"/>
      <c r="E874" s="474"/>
      <c r="F874" s="474"/>
      <c r="G874" s="474"/>
      <c r="H874" s="72">
        <f>SUM(H875:H875)</f>
        <v>578500</v>
      </c>
      <c r="I874" s="72"/>
    </row>
    <row r="875" spans="1:9" s="77" customFormat="1" ht="75" x14ac:dyDescent="0.25">
      <c r="A875" s="642"/>
      <c r="B875" s="74">
        <v>5113</v>
      </c>
      <c r="C875" s="122" t="s">
        <v>5185</v>
      </c>
      <c r="D875" s="120" t="s">
        <v>5186</v>
      </c>
      <c r="E875" s="74" t="s">
        <v>120</v>
      </c>
      <c r="F875" s="74" t="s">
        <v>121</v>
      </c>
      <c r="G875" s="3">
        <v>578500</v>
      </c>
      <c r="H875" s="3">
        <f>G875*I875</f>
        <v>578500</v>
      </c>
      <c r="I875" s="3">
        <v>1</v>
      </c>
    </row>
    <row r="876" spans="1:9" s="77" customFormat="1" ht="39.950000000000003" customHeight="1" x14ac:dyDescent="0.25">
      <c r="A876" s="642"/>
      <c r="B876" s="507" t="s">
        <v>2286</v>
      </c>
      <c r="C876" s="507"/>
      <c r="D876" s="507"/>
      <c r="E876" s="507"/>
      <c r="F876" s="507"/>
      <c r="G876" s="507"/>
      <c r="H876" s="2">
        <f>SUM(H877)</f>
        <v>0</v>
      </c>
      <c r="I876" s="2"/>
    </row>
    <row r="877" spans="1:9" s="77" customFormat="1" x14ac:dyDescent="0.25">
      <c r="A877" s="642"/>
      <c r="B877" s="474" t="s">
        <v>154</v>
      </c>
      <c r="C877" s="474"/>
      <c r="D877" s="474"/>
      <c r="E877" s="474"/>
      <c r="F877" s="474"/>
      <c r="G877" s="474"/>
      <c r="H877" s="72">
        <f>SUM(H879:H879)</f>
        <v>0</v>
      </c>
      <c r="I877" s="72"/>
    </row>
    <row r="878" spans="1:9" s="77" customFormat="1" x14ac:dyDescent="0.25">
      <c r="A878" s="642"/>
      <c r="B878" s="76"/>
      <c r="C878" s="118"/>
      <c r="D878" s="118"/>
      <c r="E878" s="76"/>
      <c r="F878" s="76"/>
      <c r="G878" s="72"/>
      <c r="H878" s="72"/>
      <c r="I878" s="72"/>
    </row>
    <row r="879" spans="1:9" s="77" customFormat="1" ht="45" x14ac:dyDescent="0.25">
      <c r="A879" s="642"/>
      <c r="B879" s="74">
        <v>4251</v>
      </c>
      <c r="C879" s="126">
        <v>45211149</v>
      </c>
      <c r="D879" s="125" t="s">
        <v>5187</v>
      </c>
      <c r="E879" s="79" t="s">
        <v>149</v>
      </c>
      <c r="F879" s="79" t="s">
        <v>121</v>
      </c>
      <c r="G879" s="16">
        <v>0</v>
      </c>
      <c r="H879" s="16">
        <f>G879*I879</f>
        <v>0</v>
      </c>
      <c r="I879" s="16">
        <v>1</v>
      </c>
    </row>
    <row r="880" spans="1:9" s="77" customFormat="1" x14ac:dyDescent="0.25">
      <c r="A880" s="642"/>
      <c r="B880" s="74"/>
      <c r="C880" s="126"/>
      <c r="D880" s="474" t="s">
        <v>118</v>
      </c>
      <c r="E880" s="474"/>
      <c r="F880" s="474"/>
      <c r="G880" s="474"/>
      <c r="H880" s="474"/>
      <c r="I880" s="474"/>
    </row>
    <row r="881" spans="1:9" s="77" customFormat="1" ht="30" x14ac:dyDescent="0.25">
      <c r="A881" s="642"/>
      <c r="B881" s="74">
        <v>5112</v>
      </c>
      <c r="C881" s="119" t="s">
        <v>5188</v>
      </c>
      <c r="D881" s="119" t="s">
        <v>5189</v>
      </c>
      <c r="E881" s="74" t="s">
        <v>120</v>
      </c>
      <c r="F881" s="74" t="s">
        <v>121</v>
      </c>
      <c r="G881" s="3">
        <v>96410000</v>
      </c>
      <c r="H881" s="3">
        <f>G881*I881</f>
        <v>96410000</v>
      </c>
      <c r="I881" s="3">
        <v>1</v>
      </c>
    </row>
    <row r="882" spans="1:9" s="393" customFormat="1" x14ac:dyDescent="0.25">
      <c r="A882" s="642"/>
      <c r="B882" s="389"/>
      <c r="C882" s="389"/>
      <c r="D882" s="389"/>
      <c r="E882" s="389"/>
      <c r="F882" s="389"/>
      <c r="G882" s="3"/>
      <c r="H882" s="3"/>
      <c r="I882" s="3"/>
    </row>
    <row r="883" spans="1:9" s="393" customFormat="1" x14ac:dyDescent="0.25">
      <c r="A883" s="642"/>
      <c r="B883" s="389"/>
      <c r="C883" s="389"/>
      <c r="D883" s="389"/>
      <c r="E883" s="389"/>
      <c r="F883" s="389"/>
      <c r="G883" s="3"/>
      <c r="H883" s="3"/>
      <c r="I883" s="3"/>
    </row>
    <row r="884" spans="1:9" s="393" customFormat="1" x14ac:dyDescent="0.25">
      <c r="A884" s="642"/>
      <c r="B884" s="389"/>
      <c r="C884" s="389"/>
      <c r="D884" s="389"/>
      <c r="E884" s="389"/>
      <c r="F884" s="389"/>
      <c r="G884" s="3"/>
      <c r="H884" s="3"/>
      <c r="I884" s="3"/>
    </row>
    <row r="885" spans="1:9" s="393" customFormat="1" x14ac:dyDescent="0.25">
      <c r="A885" s="642"/>
      <c r="B885" s="517">
        <v>5129</v>
      </c>
      <c r="C885" s="395" t="s">
        <v>6123</v>
      </c>
      <c r="D885" s="395" t="s">
        <v>6385</v>
      </c>
      <c r="E885" s="396" t="s">
        <v>14</v>
      </c>
      <c r="F885" s="396" t="s">
        <v>15</v>
      </c>
      <c r="G885" s="363">
        <v>2500</v>
      </c>
      <c r="H885" s="342">
        <v>60</v>
      </c>
      <c r="I885" s="363">
        <v>24</v>
      </c>
    </row>
    <row r="886" spans="1:9" s="393" customFormat="1" x14ac:dyDescent="0.25">
      <c r="A886" s="642"/>
      <c r="B886" s="518"/>
      <c r="C886" s="395" t="s">
        <v>6124</v>
      </c>
      <c r="D886" s="395" t="s">
        <v>6385</v>
      </c>
      <c r="E886" s="396" t="s">
        <v>14</v>
      </c>
      <c r="F886" s="396" t="s">
        <v>15</v>
      </c>
      <c r="G886" s="363">
        <v>1200</v>
      </c>
      <c r="H886" s="342">
        <v>26.4</v>
      </c>
      <c r="I886" s="363">
        <v>22</v>
      </c>
    </row>
    <row r="887" spans="1:9" s="393" customFormat="1" x14ac:dyDescent="0.25">
      <c r="A887" s="642"/>
      <c r="B887" s="518"/>
      <c r="C887" s="395" t="s">
        <v>6125</v>
      </c>
      <c r="D887" s="395" t="s">
        <v>6385</v>
      </c>
      <c r="E887" s="396" t="s">
        <v>14</v>
      </c>
      <c r="F887" s="396" t="s">
        <v>15</v>
      </c>
      <c r="G887" s="363">
        <v>750</v>
      </c>
      <c r="H887" s="342">
        <v>20.25</v>
      </c>
      <c r="I887" s="363">
        <v>27</v>
      </c>
    </row>
    <row r="888" spans="1:9" s="393" customFormat="1" x14ac:dyDescent="0.25">
      <c r="A888" s="642"/>
      <c r="B888" s="518"/>
      <c r="C888" s="395" t="s">
        <v>6126</v>
      </c>
      <c r="D888" s="395" t="s">
        <v>6385</v>
      </c>
      <c r="E888" s="396" t="s">
        <v>14</v>
      </c>
      <c r="F888" s="396" t="s">
        <v>15</v>
      </c>
      <c r="G888" s="363">
        <v>2300</v>
      </c>
      <c r="H888" s="342">
        <v>57.5</v>
      </c>
      <c r="I888" s="363">
        <v>25</v>
      </c>
    </row>
    <row r="889" spans="1:9" s="393" customFormat="1" x14ac:dyDescent="0.25">
      <c r="A889" s="642"/>
      <c r="B889" s="518"/>
      <c r="C889" s="395" t="s">
        <v>6127</v>
      </c>
      <c r="D889" s="395" t="s">
        <v>6385</v>
      </c>
      <c r="E889" s="396" t="s">
        <v>14</v>
      </c>
      <c r="F889" s="396" t="s">
        <v>15</v>
      </c>
      <c r="G889" s="363">
        <v>750</v>
      </c>
      <c r="H889" s="342">
        <v>19.5</v>
      </c>
      <c r="I889" s="363">
        <v>26</v>
      </c>
    </row>
    <row r="890" spans="1:9" s="393" customFormat="1" x14ac:dyDescent="0.25">
      <c r="A890" s="642"/>
      <c r="B890" s="518"/>
      <c r="C890" s="395" t="s">
        <v>6128</v>
      </c>
      <c r="D890" s="395" t="s">
        <v>6385</v>
      </c>
      <c r="E890" s="396" t="s">
        <v>14</v>
      </c>
      <c r="F890" s="396" t="s">
        <v>15</v>
      </c>
      <c r="G890" s="363">
        <v>750</v>
      </c>
      <c r="H890" s="342">
        <v>18</v>
      </c>
      <c r="I890" s="363">
        <v>24</v>
      </c>
    </row>
    <row r="891" spans="1:9" s="393" customFormat="1" x14ac:dyDescent="0.25">
      <c r="A891" s="642"/>
      <c r="B891" s="518"/>
      <c r="C891" s="395" t="s">
        <v>6129</v>
      </c>
      <c r="D891" s="395" t="s">
        <v>6385</v>
      </c>
      <c r="E891" s="396" t="s">
        <v>14</v>
      </c>
      <c r="F891" s="396" t="s">
        <v>15</v>
      </c>
      <c r="G891" s="363">
        <v>750</v>
      </c>
      <c r="H891" s="342">
        <v>18.75</v>
      </c>
      <c r="I891" s="363">
        <v>25</v>
      </c>
    </row>
    <row r="892" spans="1:9" s="393" customFormat="1" x14ac:dyDescent="0.25">
      <c r="A892" s="642"/>
      <c r="B892" s="518"/>
      <c r="C892" s="395" t="s">
        <v>6130</v>
      </c>
      <c r="D892" s="395" t="s">
        <v>6385</v>
      </c>
      <c r="E892" s="396" t="s">
        <v>14</v>
      </c>
      <c r="F892" s="396" t="s">
        <v>15</v>
      </c>
      <c r="G892" s="363">
        <v>750</v>
      </c>
      <c r="H892" s="342">
        <v>18.75</v>
      </c>
      <c r="I892" s="363">
        <v>25</v>
      </c>
    </row>
    <row r="893" spans="1:9" s="393" customFormat="1" x14ac:dyDescent="0.25">
      <c r="A893" s="642"/>
      <c r="B893" s="518"/>
      <c r="C893" s="395" t="s">
        <v>6131</v>
      </c>
      <c r="D893" s="395" t="s">
        <v>6385</v>
      </c>
      <c r="E893" s="396" t="s">
        <v>14</v>
      </c>
      <c r="F893" s="396" t="s">
        <v>15</v>
      </c>
      <c r="G893" s="363">
        <v>750</v>
      </c>
      <c r="H893" s="342">
        <v>18</v>
      </c>
      <c r="I893" s="363">
        <v>24</v>
      </c>
    </row>
    <row r="894" spans="1:9" s="393" customFormat="1" x14ac:dyDescent="0.25">
      <c r="A894" s="642"/>
      <c r="B894" s="518"/>
      <c r="C894" s="395" t="s">
        <v>6132</v>
      </c>
      <c r="D894" s="395" t="s">
        <v>6385</v>
      </c>
      <c r="E894" s="396" t="s">
        <v>14</v>
      </c>
      <c r="F894" s="396" t="s">
        <v>15</v>
      </c>
      <c r="G894" s="363">
        <v>750</v>
      </c>
      <c r="H894" s="342">
        <v>19.5</v>
      </c>
      <c r="I894" s="363">
        <v>26</v>
      </c>
    </row>
    <row r="895" spans="1:9" s="393" customFormat="1" x14ac:dyDescent="0.25">
      <c r="A895" s="642"/>
      <c r="B895" s="518"/>
      <c r="C895" s="395" t="s">
        <v>6133</v>
      </c>
      <c r="D895" s="395" t="s">
        <v>6385</v>
      </c>
      <c r="E895" s="396" t="s">
        <v>14</v>
      </c>
      <c r="F895" s="396" t="s">
        <v>15</v>
      </c>
      <c r="G895" s="363">
        <v>750</v>
      </c>
      <c r="H895" s="342">
        <v>19.5</v>
      </c>
      <c r="I895" s="363">
        <v>26</v>
      </c>
    </row>
    <row r="896" spans="1:9" s="393" customFormat="1" x14ac:dyDescent="0.25">
      <c r="A896" s="642"/>
      <c r="B896" s="518"/>
      <c r="C896" s="395" t="s">
        <v>6134</v>
      </c>
      <c r="D896" s="395" t="s">
        <v>6385</v>
      </c>
      <c r="E896" s="396" t="s">
        <v>14</v>
      </c>
      <c r="F896" s="396" t="s">
        <v>15</v>
      </c>
      <c r="G896" s="363">
        <v>750</v>
      </c>
      <c r="H896" s="342">
        <v>17.25</v>
      </c>
      <c r="I896" s="363">
        <v>23</v>
      </c>
    </row>
    <row r="897" spans="1:9" s="393" customFormat="1" x14ac:dyDescent="0.25">
      <c r="A897" s="642"/>
      <c r="B897" s="518"/>
      <c r="C897" s="395" t="s">
        <v>6135</v>
      </c>
      <c r="D897" s="395" t="s">
        <v>6385</v>
      </c>
      <c r="E897" s="396" t="s">
        <v>14</v>
      </c>
      <c r="F897" s="396" t="s">
        <v>15</v>
      </c>
      <c r="G897" s="363">
        <v>750</v>
      </c>
      <c r="H897" s="342">
        <v>18</v>
      </c>
      <c r="I897" s="363">
        <v>24</v>
      </c>
    </row>
    <row r="898" spans="1:9" s="393" customFormat="1" x14ac:dyDescent="0.25">
      <c r="A898" s="642"/>
      <c r="B898" s="518"/>
      <c r="C898" s="395" t="s">
        <v>6136</v>
      </c>
      <c r="D898" s="395" t="s">
        <v>6385</v>
      </c>
      <c r="E898" s="396" t="s">
        <v>14</v>
      </c>
      <c r="F898" s="396" t="s">
        <v>15</v>
      </c>
      <c r="G898" s="363">
        <v>750</v>
      </c>
      <c r="H898" s="342">
        <v>18</v>
      </c>
      <c r="I898" s="363">
        <v>24</v>
      </c>
    </row>
    <row r="899" spans="1:9" s="393" customFormat="1" x14ac:dyDescent="0.25">
      <c r="A899" s="642"/>
      <c r="B899" s="518"/>
      <c r="C899" s="395" t="s">
        <v>6137</v>
      </c>
      <c r="D899" s="395" t="s">
        <v>6385</v>
      </c>
      <c r="E899" s="396" t="s">
        <v>14</v>
      </c>
      <c r="F899" s="396" t="s">
        <v>15</v>
      </c>
      <c r="G899" s="363">
        <v>2200</v>
      </c>
      <c r="H899" s="342">
        <v>74.8</v>
      </c>
      <c r="I899" s="363">
        <v>34</v>
      </c>
    </row>
    <row r="900" spans="1:9" s="393" customFormat="1" x14ac:dyDescent="0.25">
      <c r="A900" s="642"/>
      <c r="B900" s="518"/>
      <c r="C900" s="395" t="s">
        <v>6138</v>
      </c>
      <c r="D900" s="395" t="s">
        <v>6385</v>
      </c>
      <c r="E900" s="396" t="s">
        <v>14</v>
      </c>
      <c r="F900" s="396" t="s">
        <v>15</v>
      </c>
      <c r="G900" s="363">
        <v>2300</v>
      </c>
      <c r="H900" s="342">
        <v>96.6</v>
      </c>
      <c r="I900" s="363">
        <v>42</v>
      </c>
    </row>
    <row r="901" spans="1:9" s="393" customFormat="1" x14ac:dyDescent="0.25">
      <c r="A901" s="642"/>
      <c r="B901" s="518"/>
      <c r="C901" s="395" t="s">
        <v>6139</v>
      </c>
      <c r="D901" s="395" t="s">
        <v>6385</v>
      </c>
      <c r="E901" s="396" t="s">
        <v>14</v>
      </c>
      <c r="F901" s="396" t="s">
        <v>15</v>
      </c>
      <c r="G901" s="363">
        <v>2000</v>
      </c>
      <c r="H901" s="342">
        <v>56</v>
      </c>
      <c r="I901" s="363">
        <v>28</v>
      </c>
    </row>
    <row r="902" spans="1:9" s="393" customFormat="1" x14ac:dyDescent="0.25">
      <c r="A902" s="642"/>
      <c r="B902" s="518"/>
      <c r="C902" s="395" t="s">
        <v>6140</v>
      </c>
      <c r="D902" s="395" t="s">
        <v>6385</v>
      </c>
      <c r="E902" s="396" t="s">
        <v>14</v>
      </c>
      <c r="F902" s="396" t="s">
        <v>15</v>
      </c>
      <c r="G902" s="363">
        <v>1500</v>
      </c>
      <c r="H902" s="342">
        <v>33</v>
      </c>
      <c r="I902" s="363">
        <v>22</v>
      </c>
    </row>
    <row r="903" spans="1:9" s="393" customFormat="1" x14ac:dyDescent="0.25">
      <c r="A903" s="642"/>
      <c r="B903" s="518"/>
      <c r="C903" s="395" t="s">
        <v>6141</v>
      </c>
      <c r="D903" s="395" t="s">
        <v>6385</v>
      </c>
      <c r="E903" s="396" t="s">
        <v>14</v>
      </c>
      <c r="F903" s="396" t="s">
        <v>15</v>
      </c>
      <c r="G903" s="363">
        <v>1200</v>
      </c>
      <c r="H903" s="342">
        <v>26.4</v>
      </c>
      <c r="I903" s="363">
        <v>22</v>
      </c>
    </row>
    <row r="904" spans="1:9" s="393" customFormat="1" x14ac:dyDescent="0.25">
      <c r="A904" s="642"/>
      <c r="B904" s="518"/>
      <c r="C904" s="395" t="s">
        <v>6142</v>
      </c>
      <c r="D904" s="395" t="s">
        <v>6385</v>
      </c>
      <c r="E904" s="396" t="s">
        <v>14</v>
      </c>
      <c r="F904" s="396" t="s">
        <v>15</v>
      </c>
      <c r="G904" s="363">
        <v>1500</v>
      </c>
      <c r="H904" s="342">
        <v>37.5</v>
      </c>
      <c r="I904" s="363">
        <v>25</v>
      </c>
    </row>
    <row r="905" spans="1:9" s="393" customFormat="1" x14ac:dyDescent="0.25">
      <c r="A905" s="642"/>
      <c r="B905" s="518"/>
      <c r="C905" s="395" t="s">
        <v>6143</v>
      </c>
      <c r="D905" s="395" t="s">
        <v>6385</v>
      </c>
      <c r="E905" s="396" t="s">
        <v>14</v>
      </c>
      <c r="F905" s="396" t="s">
        <v>15</v>
      </c>
      <c r="G905" s="363">
        <v>200</v>
      </c>
      <c r="H905" s="342">
        <v>5.8</v>
      </c>
      <c r="I905" s="363">
        <v>29</v>
      </c>
    </row>
    <row r="906" spans="1:9" s="393" customFormat="1" x14ac:dyDescent="0.25">
      <c r="A906" s="642"/>
      <c r="B906" s="518"/>
      <c r="C906" s="395" t="s">
        <v>6144</v>
      </c>
      <c r="D906" s="395" t="s">
        <v>6385</v>
      </c>
      <c r="E906" s="396" t="s">
        <v>14</v>
      </c>
      <c r="F906" s="396" t="s">
        <v>15</v>
      </c>
      <c r="G906" s="363">
        <v>200</v>
      </c>
      <c r="H906" s="342">
        <v>5.8</v>
      </c>
      <c r="I906" s="363">
        <v>29</v>
      </c>
    </row>
    <row r="907" spans="1:9" s="393" customFormat="1" x14ac:dyDescent="0.25">
      <c r="A907" s="642"/>
      <c r="B907" s="518"/>
      <c r="C907" s="395" t="s">
        <v>6145</v>
      </c>
      <c r="D907" s="395" t="s">
        <v>6385</v>
      </c>
      <c r="E907" s="396" t="s">
        <v>14</v>
      </c>
      <c r="F907" s="396" t="s">
        <v>15</v>
      </c>
      <c r="G907" s="363">
        <v>200</v>
      </c>
      <c r="H907" s="342">
        <v>5.8</v>
      </c>
      <c r="I907" s="363">
        <v>29</v>
      </c>
    </row>
    <row r="908" spans="1:9" s="393" customFormat="1" x14ac:dyDescent="0.25">
      <c r="A908" s="642"/>
      <c r="B908" s="518"/>
      <c r="C908" s="395" t="s">
        <v>6146</v>
      </c>
      <c r="D908" s="395" t="s">
        <v>6385</v>
      </c>
      <c r="E908" s="396" t="s">
        <v>14</v>
      </c>
      <c r="F908" s="396" t="s">
        <v>15</v>
      </c>
      <c r="G908" s="363">
        <v>3000</v>
      </c>
      <c r="H908" s="342">
        <v>66</v>
      </c>
      <c r="I908" s="363">
        <v>22</v>
      </c>
    </row>
    <row r="909" spans="1:9" s="393" customFormat="1" x14ac:dyDescent="0.25">
      <c r="A909" s="642"/>
      <c r="B909" s="518"/>
      <c r="C909" s="395" t="s">
        <v>6147</v>
      </c>
      <c r="D909" s="395" t="s">
        <v>6385</v>
      </c>
      <c r="E909" s="396" t="s">
        <v>14</v>
      </c>
      <c r="F909" s="396" t="s">
        <v>15</v>
      </c>
      <c r="G909" s="363">
        <v>2000</v>
      </c>
      <c r="H909" s="342">
        <v>52</v>
      </c>
      <c r="I909" s="363">
        <v>26</v>
      </c>
    </row>
    <row r="910" spans="1:9" s="393" customFormat="1" x14ac:dyDescent="0.25">
      <c r="A910" s="642"/>
      <c r="B910" s="518"/>
      <c r="C910" s="395" t="s">
        <v>6148</v>
      </c>
      <c r="D910" s="395" t="s">
        <v>6385</v>
      </c>
      <c r="E910" s="396" t="s">
        <v>14</v>
      </c>
      <c r="F910" s="396" t="s">
        <v>15</v>
      </c>
      <c r="G910" s="363">
        <v>1500</v>
      </c>
      <c r="H910" s="342">
        <v>39</v>
      </c>
      <c r="I910" s="363">
        <v>26</v>
      </c>
    </row>
    <row r="911" spans="1:9" s="393" customFormat="1" x14ac:dyDescent="0.25">
      <c r="A911" s="642"/>
      <c r="B911" s="518"/>
      <c r="C911" s="395" t="s">
        <v>6149</v>
      </c>
      <c r="D911" s="395" t="s">
        <v>6385</v>
      </c>
      <c r="E911" s="396" t="s">
        <v>14</v>
      </c>
      <c r="F911" s="396" t="s">
        <v>15</v>
      </c>
      <c r="G911" s="363">
        <v>3100</v>
      </c>
      <c r="H911" s="342">
        <v>71.3</v>
      </c>
      <c r="I911" s="363">
        <v>23</v>
      </c>
    </row>
    <row r="912" spans="1:9" s="393" customFormat="1" x14ac:dyDescent="0.25">
      <c r="A912" s="642"/>
      <c r="B912" s="518"/>
      <c r="C912" s="395" t="s">
        <v>6150</v>
      </c>
      <c r="D912" s="395" t="s">
        <v>6385</v>
      </c>
      <c r="E912" s="396" t="s">
        <v>14</v>
      </c>
      <c r="F912" s="396" t="s">
        <v>15</v>
      </c>
      <c r="G912" s="363">
        <v>3100</v>
      </c>
      <c r="H912" s="342">
        <v>71.3</v>
      </c>
      <c r="I912" s="363">
        <v>23</v>
      </c>
    </row>
    <row r="913" spans="1:9" s="393" customFormat="1" x14ac:dyDescent="0.25">
      <c r="A913" s="642"/>
      <c r="B913" s="518"/>
      <c r="C913" s="395" t="s">
        <v>6151</v>
      </c>
      <c r="D913" s="395" t="s">
        <v>6385</v>
      </c>
      <c r="E913" s="396" t="s">
        <v>14</v>
      </c>
      <c r="F913" s="396" t="s">
        <v>15</v>
      </c>
      <c r="G913" s="363">
        <v>5200</v>
      </c>
      <c r="H913" s="342">
        <v>156</v>
      </c>
      <c r="I913" s="363">
        <v>30</v>
      </c>
    </row>
    <row r="914" spans="1:9" s="393" customFormat="1" x14ac:dyDescent="0.25">
      <c r="A914" s="642"/>
      <c r="B914" s="518"/>
      <c r="C914" s="395" t="s">
        <v>6152</v>
      </c>
      <c r="D914" s="395" t="s">
        <v>6385</v>
      </c>
      <c r="E914" s="396" t="s">
        <v>14</v>
      </c>
      <c r="F914" s="396" t="s">
        <v>15</v>
      </c>
      <c r="G914" s="363">
        <v>3000</v>
      </c>
      <c r="H914" s="342">
        <v>114</v>
      </c>
      <c r="I914" s="363">
        <v>38</v>
      </c>
    </row>
    <row r="915" spans="1:9" s="393" customFormat="1" x14ac:dyDescent="0.25">
      <c r="A915" s="642"/>
      <c r="B915" s="518"/>
      <c r="C915" s="395" t="s">
        <v>6153</v>
      </c>
      <c r="D915" s="395" t="s">
        <v>6385</v>
      </c>
      <c r="E915" s="396" t="s">
        <v>14</v>
      </c>
      <c r="F915" s="396" t="s">
        <v>15</v>
      </c>
      <c r="G915" s="363">
        <v>3000</v>
      </c>
      <c r="H915" s="342">
        <v>114</v>
      </c>
      <c r="I915" s="363">
        <v>38</v>
      </c>
    </row>
    <row r="916" spans="1:9" s="393" customFormat="1" x14ac:dyDescent="0.25">
      <c r="A916" s="642"/>
      <c r="B916" s="518"/>
      <c r="C916" s="395" t="s">
        <v>6154</v>
      </c>
      <c r="D916" s="395" t="s">
        <v>6385</v>
      </c>
      <c r="E916" s="396" t="s">
        <v>14</v>
      </c>
      <c r="F916" s="396" t="s">
        <v>15</v>
      </c>
      <c r="G916" s="363">
        <v>3000</v>
      </c>
      <c r="H916" s="342">
        <v>111</v>
      </c>
      <c r="I916" s="363">
        <v>37</v>
      </c>
    </row>
    <row r="917" spans="1:9" s="393" customFormat="1" x14ac:dyDescent="0.25">
      <c r="A917" s="642"/>
      <c r="B917" s="518"/>
      <c r="C917" s="395" t="s">
        <v>6155</v>
      </c>
      <c r="D917" s="395" t="s">
        <v>6385</v>
      </c>
      <c r="E917" s="396" t="s">
        <v>14</v>
      </c>
      <c r="F917" s="396" t="s">
        <v>15</v>
      </c>
      <c r="G917" s="363">
        <v>3000</v>
      </c>
      <c r="H917" s="342">
        <v>105</v>
      </c>
      <c r="I917" s="363">
        <v>35</v>
      </c>
    </row>
    <row r="918" spans="1:9" s="393" customFormat="1" x14ac:dyDescent="0.25">
      <c r="A918" s="642"/>
      <c r="B918" s="518"/>
      <c r="C918" s="395" t="s">
        <v>6156</v>
      </c>
      <c r="D918" s="395" t="s">
        <v>6385</v>
      </c>
      <c r="E918" s="396" t="s">
        <v>14</v>
      </c>
      <c r="F918" s="396" t="s">
        <v>15</v>
      </c>
      <c r="G918" s="363">
        <v>3000</v>
      </c>
      <c r="H918" s="342">
        <v>108</v>
      </c>
      <c r="I918" s="363">
        <v>36</v>
      </c>
    </row>
    <row r="919" spans="1:9" s="393" customFormat="1" x14ac:dyDescent="0.25">
      <c r="A919" s="642"/>
      <c r="B919" s="518"/>
      <c r="C919" s="395" t="s">
        <v>6157</v>
      </c>
      <c r="D919" s="395" t="s">
        <v>6385</v>
      </c>
      <c r="E919" s="396" t="s">
        <v>14</v>
      </c>
      <c r="F919" s="396" t="s">
        <v>15</v>
      </c>
      <c r="G919" s="363">
        <v>3000</v>
      </c>
      <c r="H919" s="342">
        <v>99</v>
      </c>
      <c r="I919" s="363">
        <v>33</v>
      </c>
    </row>
    <row r="920" spans="1:9" s="393" customFormat="1" x14ac:dyDescent="0.25">
      <c r="A920" s="642"/>
      <c r="B920" s="518"/>
      <c r="C920" s="395" t="s">
        <v>6158</v>
      </c>
      <c r="D920" s="395" t="s">
        <v>6385</v>
      </c>
      <c r="E920" s="396" t="s">
        <v>14</v>
      </c>
      <c r="F920" s="396" t="s">
        <v>15</v>
      </c>
      <c r="G920" s="363">
        <v>3500</v>
      </c>
      <c r="H920" s="342">
        <v>94.5</v>
      </c>
      <c r="I920" s="363">
        <v>27</v>
      </c>
    </row>
    <row r="921" spans="1:9" s="393" customFormat="1" x14ac:dyDescent="0.25">
      <c r="A921" s="642"/>
      <c r="B921" s="518"/>
      <c r="C921" s="395" t="s">
        <v>6159</v>
      </c>
      <c r="D921" s="395" t="s">
        <v>6385</v>
      </c>
      <c r="E921" s="396" t="s">
        <v>14</v>
      </c>
      <c r="F921" s="396" t="s">
        <v>15</v>
      </c>
      <c r="G921" s="363">
        <v>2550</v>
      </c>
      <c r="H921" s="342">
        <v>58.65</v>
      </c>
      <c r="I921" s="363">
        <v>23</v>
      </c>
    </row>
    <row r="922" spans="1:9" s="393" customFormat="1" x14ac:dyDescent="0.25">
      <c r="A922" s="642"/>
      <c r="B922" s="518"/>
      <c r="C922" s="395" t="s">
        <v>6160</v>
      </c>
      <c r="D922" s="395" t="s">
        <v>6385</v>
      </c>
      <c r="E922" s="396" t="s">
        <v>14</v>
      </c>
      <c r="F922" s="396" t="s">
        <v>15</v>
      </c>
      <c r="G922" s="363">
        <v>2200</v>
      </c>
      <c r="H922" s="342">
        <v>63.8</v>
      </c>
      <c r="I922" s="363">
        <v>29</v>
      </c>
    </row>
    <row r="923" spans="1:9" s="393" customFormat="1" x14ac:dyDescent="0.25">
      <c r="A923" s="642"/>
      <c r="B923" s="518"/>
      <c r="C923" s="395" t="s">
        <v>6161</v>
      </c>
      <c r="D923" s="395" t="s">
        <v>6385</v>
      </c>
      <c r="E923" s="396" t="s">
        <v>14</v>
      </c>
      <c r="F923" s="396" t="s">
        <v>15</v>
      </c>
      <c r="G923" s="363">
        <v>4550</v>
      </c>
      <c r="H923" s="342">
        <v>150.15</v>
      </c>
      <c r="I923" s="363">
        <v>33</v>
      </c>
    </row>
    <row r="924" spans="1:9" s="393" customFormat="1" x14ac:dyDescent="0.25">
      <c r="A924" s="642"/>
      <c r="B924" s="518"/>
      <c r="C924" s="395" t="s">
        <v>6162</v>
      </c>
      <c r="D924" s="395" t="s">
        <v>6385</v>
      </c>
      <c r="E924" s="396" t="s">
        <v>14</v>
      </c>
      <c r="F924" s="396" t="s">
        <v>15</v>
      </c>
      <c r="G924" s="363">
        <v>3900</v>
      </c>
      <c r="H924" s="342">
        <v>128.69999999999999</v>
      </c>
      <c r="I924" s="363">
        <v>33</v>
      </c>
    </row>
    <row r="925" spans="1:9" s="393" customFormat="1" x14ac:dyDescent="0.25">
      <c r="A925" s="642"/>
      <c r="B925" s="518"/>
      <c r="C925" s="395" t="s">
        <v>6163</v>
      </c>
      <c r="D925" s="395" t="s">
        <v>6385</v>
      </c>
      <c r="E925" s="396" t="s">
        <v>14</v>
      </c>
      <c r="F925" s="396" t="s">
        <v>15</v>
      </c>
      <c r="G925" s="363">
        <v>3650</v>
      </c>
      <c r="H925" s="342">
        <v>120.45</v>
      </c>
      <c r="I925" s="363">
        <v>33</v>
      </c>
    </row>
    <row r="926" spans="1:9" s="393" customFormat="1" x14ac:dyDescent="0.25">
      <c r="A926" s="642"/>
      <c r="B926" s="518"/>
      <c r="C926" s="395" t="s">
        <v>6164</v>
      </c>
      <c r="D926" s="395" t="s">
        <v>6385</v>
      </c>
      <c r="E926" s="396" t="s">
        <v>14</v>
      </c>
      <c r="F926" s="396" t="s">
        <v>15</v>
      </c>
      <c r="G926" s="363">
        <v>4300</v>
      </c>
      <c r="H926" s="342">
        <v>154.80000000000001</v>
      </c>
      <c r="I926" s="363">
        <v>36</v>
      </c>
    </row>
    <row r="927" spans="1:9" s="393" customFormat="1" x14ac:dyDescent="0.25">
      <c r="A927" s="642"/>
      <c r="B927" s="518"/>
      <c r="C927" s="395" t="s">
        <v>6165</v>
      </c>
      <c r="D927" s="395" t="s">
        <v>6385</v>
      </c>
      <c r="E927" s="396" t="s">
        <v>14</v>
      </c>
      <c r="F927" s="396" t="s">
        <v>15</v>
      </c>
      <c r="G927" s="363">
        <v>4550</v>
      </c>
      <c r="H927" s="342">
        <v>163.80000000000001</v>
      </c>
      <c r="I927" s="363">
        <v>36</v>
      </c>
    </row>
    <row r="928" spans="1:9" s="393" customFormat="1" x14ac:dyDescent="0.25">
      <c r="A928" s="642"/>
      <c r="B928" s="518"/>
      <c r="C928" s="395" t="s">
        <v>6166</v>
      </c>
      <c r="D928" s="395" t="s">
        <v>6385</v>
      </c>
      <c r="E928" s="396" t="s">
        <v>14</v>
      </c>
      <c r="F928" s="396" t="s">
        <v>15</v>
      </c>
      <c r="G928" s="363">
        <v>3900</v>
      </c>
      <c r="H928" s="342">
        <v>156</v>
      </c>
      <c r="I928" s="363">
        <v>40</v>
      </c>
    </row>
    <row r="929" spans="1:9" s="393" customFormat="1" x14ac:dyDescent="0.25">
      <c r="A929" s="642"/>
      <c r="B929" s="518"/>
      <c r="C929" s="395" t="s">
        <v>6167</v>
      </c>
      <c r="D929" s="395" t="s">
        <v>6385</v>
      </c>
      <c r="E929" s="396" t="s">
        <v>14</v>
      </c>
      <c r="F929" s="396" t="s">
        <v>15</v>
      </c>
      <c r="G929" s="363">
        <v>3900</v>
      </c>
      <c r="H929" s="342">
        <v>136.5</v>
      </c>
      <c r="I929" s="363">
        <v>35</v>
      </c>
    </row>
    <row r="930" spans="1:9" s="393" customFormat="1" x14ac:dyDescent="0.25">
      <c r="A930" s="642"/>
      <c r="B930" s="518"/>
      <c r="C930" s="395" t="s">
        <v>6168</v>
      </c>
      <c r="D930" s="395" t="s">
        <v>6385</v>
      </c>
      <c r="E930" s="396" t="s">
        <v>14</v>
      </c>
      <c r="F930" s="396" t="s">
        <v>15</v>
      </c>
      <c r="G930" s="363">
        <v>3100</v>
      </c>
      <c r="H930" s="342">
        <v>83.7</v>
      </c>
      <c r="I930" s="363">
        <v>27</v>
      </c>
    </row>
    <row r="931" spans="1:9" s="393" customFormat="1" x14ac:dyDescent="0.25">
      <c r="A931" s="642"/>
      <c r="B931" s="518"/>
      <c r="C931" s="395" t="s">
        <v>6169</v>
      </c>
      <c r="D931" s="395" t="s">
        <v>6385</v>
      </c>
      <c r="E931" s="396" t="s">
        <v>14</v>
      </c>
      <c r="F931" s="396" t="s">
        <v>15</v>
      </c>
      <c r="G931" s="363">
        <v>3900</v>
      </c>
      <c r="H931" s="342">
        <v>117</v>
      </c>
      <c r="I931" s="363">
        <v>30</v>
      </c>
    </row>
    <row r="932" spans="1:9" s="393" customFormat="1" x14ac:dyDescent="0.25">
      <c r="A932" s="642"/>
      <c r="B932" s="518"/>
      <c r="C932" s="395" t="s">
        <v>6170</v>
      </c>
      <c r="D932" s="395" t="s">
        <v>6385</v>
      </c>
      <c r="E932" s="396" t="s">
        <v>14</v>
      </c>
      <c r="F932" s="396" t="s">
        <v>15</v>
      </c>
      <c r="G932" s="363">
        <v>3900</v>
      </c>
      <c r="H932" s="342">
        <v>105.3</v>
      </c>
      <c r="I932" s="363">
        <v>27</v>
      </c>
    </row>
    <row r="933" spans="1:9" s="393" customFormat="1" x14ac:dyDescent="0.25">
      <c r="A933" s="642"/>
      <c r="B933" s="518"/>
      <c r="C933" s="395" t="s">
        <v>6171</v>
      </c>
      <c r="D933" s="395" t="s">
        <v>6385</v>
      </c>
      <c r="E933" s="396" t="s">
        <v>14</v>
      </c>
      <c r="F933" s="396" t="s">
        <v>15</v>
      </c>
      <c r="G933" s="363">
        <v>3900</v>
      </c>
      <c r="H933" s="342">
        <v>120.9</v>
      </c>
      <c r="I933" s="363">
        <v>31</v>
      </c>
    </row>
    <row r="934" spans="1:9" s="393" customFormat="1" x14ac:dyDescent="0.25">
      <c r="A934" s="642"/>
      <c r="B934" s="518"/>
      <c r="C934" s="395" t="s">
        <v>6172</v>
      </c>
      <c r="D934" s="395" t="s">
        <v>6385</v>
      </c>
      <c r="E934" s="396" t="s">
        <v>14</v>
      </c>
      <c r="F934" s="396" t="s">
        <v>15</v>
      </c>
      <c r="G934" s="363">
        <v>3900</v>
      </c>
      <c r="H934" s="342">
        <v>109.2</v>
      </c>
      <c r="I934" s="363">
        <v>28</v>
      </c>
    </row>
    <row r="935" spans="1:9" s="393" customFormat="1" x14ac:dyDescent="0.25">
      <c r="A935" s="642"/>
      <c r="B935" s="518"/>
      <c r="C935" s="395" t="s">
        <v>6173</v>
      </c>
      <c r="D935" s="395" t="s">
        <v>6385</v>
      </c>
      <c r="E935" s="396" t="s">
        <v>14</v>
      </c>
      <c r="F935" s="396" t="s">
        <v>15</v>
      </c>
      <c r="G935" s="363">
        <v>2550</v>
      </c>
      <c r="H935" s="342">
        <v>71.400000000000006</v>
      </c>
      <c r="I935" s="363">
        <v>28</v>
      </c>
    </row>
    <row r="936" spans="1:9" s="393" customFormat="1" x14ac:dyDescent="0.25">
      <c r="A936" s="642"/>
      <c r="B936" s="518"/>
      <c r="C936" s="395" t="s">
        <v>6174</v>
      </c>
      <c r="D936" s="395" t="s">
        <v>6385</v>
      </c>
      <c r="E936" s="396" t="s">
        <v>14</v>
      </c>
      <c r="F936" s="396" t="s">
        <v>15</v>
      </c>
      <c r="G936" s="363">
        <v>2200</v>
      </c>
      <c r="H936" s="342">
        <v>57.2</v>
      </c>
      <c r="I936" s="363">
        <v>26</v>
      </c>
    </row>
    <row r="937" spans="1:9" s="393" customFormat="1" x14ac:dyDescent="0.25">
      <c r="A937" s="642"/>
      <c r="B937" s="518"/>
      <c r="C937" s="395" t="s">
        <v>6175</v>
      </c>
      <c r="D937" s="395" t="s">
        <v>6385</v>
      </c>
      <c r="E937" s="396" t="s">
        <v>14</v>
      </c>
      <c r="F937" s="396" t="s">
        <v>15</v>
      </c>
      <c r="G937" s="363">
        <v>1500</v>
      </c>
      <c r="H937" s="342">
        <v>33</v>
      </c>
      <c r="I937" s="363">
        <v>22</v>
      </c>
    </row>
    <row r="938" spans="1:9" s="393" customFormat="1" x14ac:dyDescent="0.25">
      <c r="A938" s="642"/>
      <c r="B938" s="518"/>
      <c r="C938" s="395" t="s">
        <v>6176</v>
      </c>
      <c r="D938" s="395" t="s">
        <v>6385</v>
      </c>
      <c r="E938" s="396" t="s">
        <v>14</v>
      </c>
      <c r="F938" s="396" t="s">
        <v>15</v>
      </c>
      <c r="G938" s="363">
        <v>2200</v>
      </c>
      <c r="H938" s="342">
        <v>63.8</v>
      </c>
      <c r="I938" s="363">
        <v>29</v>
      </c>
    </row>
    <row r="939" spans="1:9" s="393" customFormat="1" x14ac:dyDescent="0.25">
      <c r="A939" s="642"/>
      <c r="B939" s="518"/>
      <c r="C939" s="395" t="s">
        <v>6177</v>
      </c>
      <c r="D939" s="395" t="s">
        <v>6385</v>
      </c>
      <c r="E939" s="396" t="s">
        <v>14</v>
      </c>
      <c r="F939" s="396" t="s">
        <v>15</v>
      </c>
      <c r="G939" s="363">
        <v>2550</v>
      </c>
      <c r="H939" s="342">
        <v>68.849999999999994</v>
      </c>
      <c r="I939" s="363">
        <v>27</v>
      </c>
    </row>
    <row r="940" spans="1:9" s="393" customFormat="1" x14ac:dyDescent="0.25">
      <c r="A940" s="642"/>
      <c r="B940" s="518"/>
      <c r="C940" s="395" t="s">
        <v>6178</v>
      </c>
      <c r="D940" s="395" t="s">
        <v>6385</v>
      </c>
      <c r="E940" s="396" t="s">
        <v>14</v>
      </c>
      <c r="F940" s="396" t="s">
        <v>15</v>
      </c>
      <c r="G940" s="363">
        <v>2550</v>
      </c>
      <c r="H940" s="342">
        <v>68.849999999999994</v>
      </c>
      <c r="I940" s="363">
        <v>27</v>
      </c>
    </row>
    <row r="941" spans="1:9" s="393" customFormat="1" x14ac:dyDescent="0.25">
      <c r="A941" s="642"/>
      <c r="B941" s="518"/>
      <c r="C941" s="395" t="s">
        <v>6179</v>
      </c>
      <c r="D941" s="395" t="s">
        <v>6385</v>
      </c>
      <c r="E941" s="396" t="s">
        <v>14</v>
      </c>
      <c r="F941" s="396" t="s">
        <v>15</v>
      </c>
      <c r="G941" s="363">
        <v>2550</v>
      </c>
      <c r="H941" s="342">
        <v>66.3</v>
      </c>
      <c r="I941" s="363">
        <v>26</v>
      </c>
    </row>
    <row r="942" spans="1:9" s="393" customFormat="1" x14ac:dyDescent="0.25">
      <c r="A942" s="642"/>
      <c r="B942" s="518"/>
      <c r="C942" s="395" t="s">
        <v>6180</v>
      </c>
      <c r="D942" s="395" t="s">
        <v>6385</v>
      </c>
      <c r="E942" s="396" t="s">
        <v>14</v>
      </c>
      <c r="F942" s="396" t="s">
        <v>15</v>
      </c>
      <c r="G942" s="363">
        <v>2550</v>
      </c>
      <c r="H942" s="342">
        <v>71.400000000000006</v>
      </c>
      <c r="I942" s="363">
        <v>28</v>
      </c>
    </row>
    <row r="943" spans="1:9" s="393" customFormat="1" x14ac:dyDescent="0.25">
      <c r="A943" s="642"/>
      <c r="B943" s="518"/>
      <c r="C943" s="395" t="s">
        <v>6181</v>
      </c>
      <c r="D943" s="395" t="s">
        <v>6385</v>
      </c>
      <c r="E943" s="396" t="s">
        <v>14</v>
      </c>
      <c r="F943" s="396" t="s">
        <v>15</v>
      </c>
      <c r="G943" s="363">
        <v>2550</v>
      </c>
      <c r="H943" s="342">
        <v>73.95</v>
      </c>
      <c r="I943" s="363">
        <v>29</v>
      </c>
    </row>
    <row r="944" spans="1:9" s="393" customFormat="1" x14ac:dyDescent="0.25">
      <c r="A944" s="642"/>
      <c r="B944" s="518"/>
      <c r="C944" s="395" t="s">
        <v>6182</v>
      </c>
      <c r="D944" s="395" t="s">
        <v>6385</v>
      </c>
      <c r="E944" s="396" t="s">
        <v>14</v>
      </c>
      <c r="F944" s="396" t="s">
        <v>15</v>
      </c>
      <c r="G944" s="363">
        <v>2550</v>
      </c>
      <c r="H944" s="342">
        <v>71.400000000000006</v>
      </c>
      <c r="I944" s="363">
        <v>28</v>
      </c>
    </row>
    <row r="945" spans="1:9" s="393" customFormat="1" x14ac:dyDescent="0.25">
      <c r="A945" s="642"/>
      <c r="B945" s="518"/>
      <c r="C945" s="395" t="s">
        <v>6183</v>
      </c>
      <c r="D945" s="395" t="s">
        <v>6385</v>
      </c>
      <c r="E945" s="396" t="s">
        <v>14</v>
      </c>
      <c r="F945" s="396" t="s">
        <v>15</v>
      </c>
      <c r="G945" s="363">
        <v>1700</v>
      </c>
      <c r="H945" s="342">
        <v>57.8</v>
      </c>
      <c r="I945" s="363">
        <v>34</v>
      </c>
    </row>
    <row r="946" spans="1:9" s="393" customFormat="1" x14ac:dyDescent="0.25">
      <c r="A946" s="642"/>
      <c r="B946" s="518"/>
      <c r="C946" s="395" t="s">
        <v>6184</v>
      </c>
      <c r="D946" s="395" t="s">
        <v>6385</v>
      </c>
      <c r="E946" s="396" t="s">
        <v>14</v>
      </c>
      <c r="F946" s="396" t="s">
        <v>15</v>
      </c>
      <c r="G946" s="363">
        <v>5550</v>
      </c>
      <c r="H946" s="342">
        <v>160.94999999999999</v>
      </c>
      <c r="I946" s="363">
        <v>29</v>
      </c>
    </row>
    <row r="947" spans="1:9" s="393" customFormat="1" x14ac:dyDescent="0.25">
      <c r="A947" s="642"/>
      <c r="B947" s="518"/>
      <c r="C947" s="395" t="s">
        <v>6185</v>
      </c>
      <c r="D947" s="395" t="s">
        <v>6385</v>
      </c>
      <c r="E947" s="396" t="s">
        <v>14</v>
      </c>
      <c r="F947" s="396" t="s">
        <v>15</v>
      </c>
      <c r="G947" s="363">
        <v>2500</v>
      </c>
      <c r="H947" s="342">
        <v>77.5</v>
      </c>
      <c r="I947" s="363">
        <v>31</v>
      </c>
    </row>
    <row r="948" spans="1:9" s="393" customFormat="1" x14ac:dyDescent="0.25">
      <c r="A948" s="642"/>
      <c r="B948" s="518"/>
      <c r="C948" s="395" t="s">
        <v>6186</v>
      </c>
      <c r="D948" s="395" t="s">
        <v>6385</v>
      </c>
      <c r="E948" s="396" t="s">
        <v>14</v>
      </c>
      <c r="F948" s="396" t="s">
        <v>15</v>
      </c>
      <c r="G948" s="363">
        <v>2500</v>
      </c>
      <c r="H948" s="342">
        <v>70</v>
      </c>
      <c r="I948" s="363">
        <v>28</v>
      </c>
    </row>
    <row r="949" spans="1:9" s="393" customFormat="1" x14ac:dyDescent="0.25">
      <c r="A949" s="642"/>
      <c r="B949" s="518"/>
      <c r="C949" s="395" t="s">
        <v>6187</v>
      </c>
      <c r="D949" s="395" t="s">
        <v>6385</v>
      </c>
      <c r="E949" s="396" t="s">
        <v>14</v>
      </c>
      <c r="F949" s="396" t="s">
        <v>15</v>
      </c>
      <c r="G949" s="363">
        <v>2300</v>
      </c>
      <c r="H949" s="342">
        <v>52.9</v>
      </c>
      <c r="I949" s="363">
        <v>23</v>
      </c>
    </row>
    <row r="950" spans="1:9" s="393" customFormat="1" x14ac:dyDescent="0.25">
      <c r="A950" s="642"/>
      <c r="B950" s="518"/>
      <c r="C950" s="395" t="s">
        <v>6188</v>
      </c>
      <c r="D950" s="395" t="s">
        <v>6385</v>
      </c>
      <c r="E950" s="396" t="s">
        <v>14</v>
      </c>
      <c r="F950" s="396" t="s">
        <v>15</v>
      </c>
      <c r="G950" s="363">
        <v>2300</v>
      </c>
      <c r="H950" s="342">
        <v>52.9</v>
      </c>
      <c r="I950" s="363">
        <v>23</v>
      </c>
    </row>
    <row r="951" spans="1:9" s="393" customFormat="1" x14ac:dyDescent="0.25">
      <c r="A951" s="642"/>
      <c r="B951" s="518"/>
      <c r="C951" s="395" t="s">
        <v>6189</v>
      </c>
      <c r="D951" s="395" t="s">
        <v>6385</v>
      </c>
      <c r="E951" s="396" t="s">
        <v>14</v>
      </c>
      <c r="F951" s="396" t="s">
        <v>15</v>
      </c>
      <c r="G951" s="363">
        <v>1250</v>
      </c>
      <c r="H951" s="342">
        <v>33.75</v>
      </c>
      <c r="I951" s="363">
        <v>27</v>
      </c>
    </row>
    <row r="952" spans="1:9" s="393" customFormat="1" x14ac:dyDescent="0.25">
      <c r="A952" s="642"/>
      <c r="B952" s="518"/>
      <c r="C952" s="395" t="s">
        <v>6190</v>
      </c>
      <c r="D952" s="395" t="s">
        <v>6385</v>
      </c>
      <c r="E952" s="396" t="s">
        <v>14</v>
      </c>
      <c r="F952" s="396" t="s">
        <v>15</v>
      </c>
      <c r="G952" s="363">
        <v>1400</v>
      </c>
      <c r="H952" s="342">
        <v>42</v>
      </c>
      <c r="I952" s="363">
        <v>30</v>
      </c>
    </row>
    <row r="953" spans="1:9" s="393" customFormat="1" x14ac:dyDescent="0.25">
      <c r="A953" s="642"/>
      <c r="B953" s="518"/>
      <c r="C953" s="395" t="s">
        <v>6191</v>
      </c>
      <c r="D953" s="395" t="s">
        <v>6385</v>
      </c>
      <c r="E953" s="396" t="s">
        <v>14</v>
      </c>
      <c r="F953" s="396" t="s">
        <v>15</v>
      </c>
      <c r="G953" s="363">
        <v>2000</v>
      </c>
      <c r="H953" s="342">
        <v>66</v>
      </c>
      <c r="I953" s="363">
        <v>33</v>
      </c>
    </row>
    <row r="954" spans="1:9" s="393" customFormat="1" x14ac:dyDescent="0.25">
      <c r="A954" s="642"/>
      <c r="B954" s="518"/>
      <c r="C954" s="395" t="s">
        <v>6192</v>
      </c>
      <c r="D954" s="395" t="s">
        <v>6385</v>
      </c>
      <c r="E954" s="396" t="s">
        <v>14</v>
      </c>
      <c r="F954" s="396" t="s">
        <v>15</v>
      </c>
      <c r="G954" s="363">
        <v>2000</v>
      </c>
      <c r="H954" s="342">
        <v>50</v>
      </c>
      <c r="I954" s="363">
        <v>25</v>
      </c>
    </row>
    <row r="955" spans="1:9" s="393" customFormat="1" x14ac:dyDescent="0.25">
      <c r="A955" s="642"/>
      <c r="B955" s="518"/>
      <c r="C955" s="395" t="s">
        <v>6193</v>
      </c>
      <c r="D955" s="395" t="s">
        <v>6385</v>
      </c>
      <c r="E955" s="396" t="s">
        <v>14</v>
      </c>
      <c r="F955" s="396" t="s">
        <v>15</v>
      </c>
      <c r="G955" s="363">
        <v>2610</v>
      </c>
      <c r="H955" s="342">
        <v>57.42</v>
      </c>
      <c r="I955" s="363">
        <v>22</v>
      </c>
    </row>
    <row r="956" spans="1:9" s="393" customFormat="1" x14ac:dyDescent="0.25">
      <c r="A956" s="642"/>
      <c r="B956" s="518"/>
      <c r="C956" s="395" t="s">
        <v>6194</v>
      </c>
      <c r="D956" s="395" t="s">
        <v>6385</v>
      </c>
      <c r="E956" s="396" t="s">
        <v>14</v>
      </c>
      <c r="F956" s="396" t="s">
        <v>15</v>
      </c>
      <c r="G956" s="363">
        <v>4400</v>
      </c>
      <c r="H956" s="342">
        <v>127.6</v>
      </c>
      <c r="I956" s="363">
        <v>29</v>
      </c>
    </row>
    <row r="957" spans="1:9" s="393" customFormat="1" x14ac:dyDescent="0.25">
      <c r="A957" s="642"/>
      <c r="B957" s="518"/>
      <c r="C957" s="395" t="s">
        <v>6195</v>
      </c>
      <c r="D957" s="395" t="s">
        <v>6385</v>
      </c>
      <c r="E957" s="396" t="s">
        <v>14</v>
      </c>
      <c r="F957" s="396" t="s">
        <v>15</v>
      </c>
      <c r="G957" s="363">
        <v>1800</v>
      </c>
      <c r="H957" s="342">
        <v>46.8</v>
      </c>
      <c r="I957" s="363">
        <v>26</v>
      </c>
    </row>
    <row r="958" spans="1:9" s="393" customFormat="1" x14ac:dyDescent="0.25">
      <c r="A958" s="642"/>
      <c r="B958" s="518"/>
      <c r="C958" s="395" t="s">
        <v>6196</v>
      </c>
      <c r="D958" s="395" t="s">
        <v>6385</v>
      </c>
      <c r="E958" s="396" t="s">
        <v>14</v>
      </c>
      <c r="F958" s="396" t="s">
        <v>15</v>
      </c>
      <c r="G958" s="363">
        <v>2100</v>
      </c>
      <c r="H958" s="342">
        <v>54.6</v>
      </c>
      <c r="I958" s="363">
        <v>26</v>
      </c>
    </row>
    <row r="959" spans="1:9" s="393" customFormat="1" x14ac:dyDescent="0.25">
      <c r="A959" s="642"/>
      <c r="B959" s="518"/>
      <c r="C959" s="395" t="s">
        <v>6197</v>
      </c>
      <c r="D959" s="395" t="s">
        <v>6385</v>
      </c>
      <c r="E959" s="396" t="s">
        <v>14</v>
      </c>
      <c r="F959" s="396" t="s">
        <v>15</v>
      </c>
      <c r="G959" s="363">
        <v>3000</v>
      </c>
      <c r="H959" s="342">
        <v>69</v>
      </c>
      <c r="I959" s="363">
        <v>23</v>
      </c>
    </row>
    <row r="960" spans="1:9" s="393" customFormat="1" x14ac:dyDescent="0.25">
      <c r="A960" s="642"/>
      <c r="B960" s="518"/>
      <c r="C960" s="395" t="s">
        <v>6198</v>
      </c>
      <c r="D960" s="395" t="s">
        <v>6385</v>
      </c>
      <c r="E960" s="396" t="s">
        <v>14</v>
      </c>
      <c r="F960" s="396" t="s">
        <v>15</v>
      </c>
      <c r="G960" s="363">
        <v>1600</v>
      </c>
      <c r="H960" s="342">
        <v>40</v>
      </c>
      <c r="I960" s="363">
        <v>25</v>
      </c>
    </row>
    <row r="961" spans="1:9" s="393" customFormat="1" x14ac:dyDescent="0.25">
      <c r="A961" s="642"/>
      <c r="B961" s="518"/>
      <c r="C961" s="395" t="s">
        <v>6199</v>
      </c>
      <c r="D961" s="395" t="s">
        <v>6385</v>
      </c>
      <c r="E961" s="396" t="s">
        <v>14</v>
      </c>
      <c r="F961" s="396" t="s">
        <v>15</v>
      </c>
      <c r="G961" s="363">
        <v>2000</v>
      </c>
      <c r="H961" s="342">
        <v>44</v>
      </c>
      <c r="I961" s="363">
        <v>22</v>
      </c>
    </row>
    <row r="962" spans="1:9" s="393" customFormat="1" x14ac:dyDescent="0.25">
      <c r="A962" s="642"/>
      <c r="B962" s="518"/>
      <c r="C962" s="395" t="s">
        <v>6200</v>
      </c>
      <c r="D962" s="395" t="s">
        <v>6385</v>
      </c>
      <c r="E962" s="396" t="s">
        <v>14</v>
      </c>
      <c r="F962" s="396" t="s">
        <v>15</v>
      </c>
      <c r="G962" s="363">
        <v>3700</v>
      </c>
      <c r="H962" s="342">
        <v>103.6</v>
      </c>
      <c r="I962" s="363">
        <v>28</v>
      </c>
    </row>
    <row r="963" spans="1:9" s="393" customFormat="1" x14ac:dyDescent="0.25">
      <c r="A963" s="642"/>
      <c r="B963" s="518"/>
      <c r="C963" s="395" t="s">
        <v>6201</v>
      </c>
      <c r="D963" s="395" t="s">
        <v>6385</v>
      </c>
      <c r="E963" s="396" t="s">
        <v>14</v>
      </c>
      <c r="F963" s="396" t="s">
        <v>15</v>
      </c>
      <c r="G963" s="363">
        <v>3700</v>
      </c>
      <c r="H963" s="342">
        <v>140.6</v>
      </c>
      <c r="I963" s="363">
        <v>38</v>
      </c>
    </row>
    <row r="964" spans="1:9" s="393" customFormat="1" x14ac:dyDescent="0.25">
      <c r="A964" s="642"/>
      <c r="B964" s="518"/>
      <c r="C964" s="395" t="s">
        <v>6202</v>
      </c>
      <c r="D964" s="395" t="s">
        <v>6385</v>
      </c>
      <c r="E964" s="396" t="s">
        <v>14</v>
      </c>
      <c r="F964" s="396" t="s">
        <v>15</v>
      </c>
      <c r="G964" s="363">
        <v>3700</v>
      </c>
      <c r="H964" s="342">
        <v>144.30000000000001</v>
      </c>
      <c r="I964" s="363">
        <v>39</v>
      </c>
    </row>
    <row r="965" spans="1:9" s="393" customFormat="1" x14ac:dyDescent="0.25">
      <c r="A965" s="642"/>
      <c r="B965" s="518"/>
      <c r="C965" s="395" t="s">
        <v>6203</v>
      </c>
      <c r="D965" s="395" t="s">
        <v>6385</v>
      </c>
      <c r="E965" s="396" t="s">
        <v>14</v>
      </c>
      <c r="F965" s="396" t="s">
        <v>15</v>
      </c>
      <c r="G965" s="363">
        <v>3000</v>
      </c>
      <c r="H965" s="342">
        <v>96</v>
      </c>
      <c r="I965" s="363">
        <v>32</v>
      </c>
    </row>
    <row r="966" spans="1:9" s="393" customFormat="1" x14ac:dyDescent="0.25">
      <c r="A966" s="642"/>
      <c r="B966" s="518"/>
      <c r="C966" s="395" t="s">
        <v>6204</v>
      </c>
      <c r="D966" s="395" t="s">
        <v>6385</v>
      </c>
      <c r="E966" s="396" t="s">
        <v>14</v>
      </c>
      <c r="F966" s="396" t="s">
        <v>15</v>
      </c>
      <c r="G966" s="363">
        <v>1400</v>
      </c>
      <c r="H966" s="342">
        <v>33.6</v>
      </c>
      <c r="I966" s="363">
        <v>24</v>
      </c>
    </row>
    <row r="967" spans="1:9" s="393" customFormat="1" x14ac:dyDescent="0.25">
      <c r="A967" s="642"/>
      <c r="B967" s="518"/>
      <c r="C967" s="395" t="s">
        <v>6205</v>
      </c>
      <c r="D967" s="395" t="s">
        <v>6385</v>
      </c>
      <c r="E967" s="396" t="s">
        <v>14</v>
      </c>
      <c r="F967" s="396" t="s">
        <v>15</v>
      </c>
      <c r="G967" s="363">
        <v>3600</v>
      </c>
      <c r="H967" s="342">
        <v>108</v>
      </c>
      <c r="I967" s="363">
        <v>30</v>
      </c>
    </row>
    <row r="968" spans="1:9" s="393" customFormat="1" x14ac:dyDescent="0.25">
      <c r="A968" s="642"/>
      <c r="B968" s="518"/>
      <c r="C968" s="395" t="s">
        <v>6206</v>
      </c>
      <c r="D968" s="395" t="s">
        <v>6385</v>
      </c>
      <c r="E968" s="396" t="s">
        <v>14</v>
      </c>
      <c r="F968" s="396" t="s">
        <v>15</v>
      </c>
      <c r="G968" s="363">
        <v>1950</v>
      </c>
      <c r="H968" s="342">
        <v>46.8</v>
      </c>
      <c r="I968" s="363">
        <v>24</v>
      </c>
    </row>
    <row r="969" spans="1:9" s="393" customFormat="1" x14ac:dyDescent="0.25">
      <c r="A969" s="642"/>
      <c r="B969" s="518"/>
      <c r="C969" s="395" t="s">
        <v>6207</v>
      </c>
      <c r="D969" s="395" t="s">
        <v>6385</v>
      </c>
      <c r="E969" s="396" t="s">
        <v>14</v>
      </c>
      <c r="F969" s="396" t="s">
        <v>15</v>
      </c>
      <c r="G969" s="363">
        <v>1950</v>
      </c>
      <c r="H969" s="342">
        <v>50.7</v>
      </c>
      <c r="I969" s="363">
        <v>26</v>
      </c>
    </row>
    <row r="970" spans="1:9" s="393" customFormat="1" x14ac:dyDescent="0.25">
      <c r="A970" s="642"/>
      <c r="B970" s="518"/>
      <c r="C970" s="395" t="s">
        <v>6208</v>
      </c>
      <c r="D970" s="395" t="s">
        <v>6385</v>
      </c>
      <c r="E970" s="396" t="s">
        <v>14</v>
      </c>
      <c r="F970" s="396" t="s">
        <v>15</v>
      </c>
      <c r="G970" s="363">
        <v>3000</v>
      </c>
      <c r="H970" s="342">
        <v>75</v>
      </c>
      <c r="I970" s="363">
        <v>25</v>
      </c>
    </row>
    <row r="971" spans="1:9" s="393" customFormat="1" x14ac:dyDescent="0.25">
      <c r="A971" s="642"/>
      <c r="B971" s="518"/>
      <c r="C971" s="395" t="s">
        <v>6209</v>
      </c>
      <c r="D971" s="395" t="s">
        <v>6385</v>
      </c>
      <c r="E971" s="396" t="s">
        <v>14</v>
      </c>
      <c r="F971" s="396" t="s">
        <v>15</v>
      </c>
      <c r="G971" s="363">
        <v>2350</v>
      </c>
      <c r="H971" s="342">
        <v>65.8</v>
      </c>
      <c r="I971" s="363">
        <v>28</v>
      </c>
    </row>
    <row r="972" spans="1:9" s="393" customFormat="1" x14ac:dyDescent="0.25">
      <c r="A972" s="642"/>
      <c r="B972" s="518"/>
      <c r="C972" s="395" t="s">
        <v>6210</v>
      </c>
      <c r="D972" s="395" t="s">
        <v>6385</v>
      </c>
      <c r="E972" s="396" t="s">
        <v>14</v>
      </c>
      <c r="F972" s="396" t="s">
        <v>15</v>
      </c>
      <c r="G972" s="363">
        <v>2550</v>
      </c>
      <c r="H972" s="342">
        <v>63.75</v>
      </c>
      <c r="I972" s="363">
        <v>25</v>
      </c>
    </row>
    <row r="973" spans="1:9" s="393" customFormat="1" x14ac:dyDescent="0.25">
      <c r="A973" s="642"/>
      <c r="B973" s="518"/>
      <c r="C973" s="395" t="s">
        <v>6211</v>
      </c>
      <c r="D973" s="395" t="s">
        <v>6385</v>
      </c>
      <c r="E973" s="396" t="s">
        <v>14</v>
      </c>
      <c r="F973" s="396" t="s">
        <v>15</v>
      </c>
      <c r="G973" s="363">
        <v>2250</v>
      </c>
      <c r="H973" s="342">
        <v>51.75</v>
      </c>
      <c r="I973" s="363">
        <v>23</v>
      </c>
    </row>
    <row r="974" spans="1:9" s="393" customFormat="1" x14ac:dyDescent="0.25">
      <c r="A974" s="642"/>
      <c r="B974" s="518"/>
      <c r="C974" s="395" t="s">
        <v>6212</v>
      </c>
      <c r="D974" s="395" t="s">
        <v>6385</v>
      </c>
      <c r="E974" s="396" t="s">
        <v>14</v>
      </c>
      <c r="F974" s="396" t="s">
        <v>15</v>
      </c>
      <c r="G974" s="363">
        <v>2350</v>
      </c>
      <c r="H974" s="342">
        <v>58.75</v>
      </c>
      <c r="I974" s="363">
        <v>25</v>
      </c>
    </row>
    <row r="975" spans="1:9" s="393" customFormat="1" x14ac:dyDescent="0.25">
      <c r="A975" s="642"/>
      <c r="B975" s="518"/>
      <c r="C975" s="395" t="s">
        <v>6213</v>
      </c>
      <c r="D975" s="395" t="s">
        <v>6385</v>
      </c>
      <c r="E975" s="396" t="s">
        <v>14</v>
      </c>
      <c r="F975" s="396" t="s">
        <v>15</v>
      </c>
      <c r="G975" s="363">
        <v>2900</v>
      </c>
      <c r="H975" s="342">
        <v>84.1</v>
      </c>
      <c r="I975" s="363">
        <v>29</v>
      </c>
    </row>
    <row r="976" spans="1:9" s="393" customFormat="1" x14ac:dyDescent="0.25">
      <c r="A976" s="642"/>
      <c r="B976" s="518"/>
      <c r="C976" s="395" t="s">
        <v>6214</v>
      </c>
      <c r="D976" s="395" t="s">
        <v>6385</v>
      </c>
      <c r="E976" s="396" t="s">
        <v>14</v>
      </c>
      <c r="F976" s="396" t="s">
        <v>15</v>
      </c>
      <c r="G976" s="363">
        <v>2200</v>
      </c>
      <c r="H976" s="342">
        <v>52.8</v>
      </c>
      <c r="I976" s="363">
        <v>24</v>
      </c>
    </row>
    <row r="977" spans="1:9" s="393" customFormat="1" x14ac:dyDescent="0.25">
      <c r="A977" s="642"/>
      <c r="B977" s="518"/>
      <c r="C977" s="395" t="s">
        <v>6215</v>
      </c>
      <c r="D977" s="395" t="s">
        <v>6385</v>
      </c>
      <c r="E977" s="396" t="s">
        <v>14</v>
      </c>
      <c r="F977" s="396" t="s">
        <v>15</v>
      </c>
      <c r="G977" s="363">
        <v>2550</v>
      </c>
      <c r="H977" s="342">
        <v>66.3</v>
      </c>
      <c r="I977" s="363">
        <v>26</v>
      </c>
    </row>
    <row r="978" spans="1:9" s="393" customFormat="1" x14ac:dyDescent="0.25">
      <c r="A978" s="642"/>
      <c r="B978" s="518"/>
      <c r="C978" s="395" t="s">
        <v>6216</v>
      </c>
      <c r="D978" s="395" t="s">
        <v>6385</v>
      </c>
      <c r="E978" s="396" t="s">
        <v>14</v>
      </c>
      <c r="F978" s="396" t="s">
        <v>15</v>
      </c>
      <c r="G978" s="363">
        <v>2250</v>
      </c>
      <c r="H978" s="342">
        <v>74.25</v>
      </c>
      <c r="I978" s="363">
        <v>33</v>
      </c>
    </row>
    <row r="979" spans="1:9" s="393" customFormat="1" x14ac:dyDescent="0.25">
      <c r="A979" s="642"/>
      <c r="B979" s="518"/>
      <c r="C979" s="395" t="s">
        <v>6217</v>
      </c>
      <c r="D979" s="395" t="s">
        <v>6385</v>
      </c>
      <c r="E979" s="396" t="s">
        <v>14</v>
      </c>
      <c r="F979" s="396" t="s">
        <v>15</v>
      </c>
      <c r="G979" s="363">
        <v>2500</v>
      </c>
      <c r="H979" s="342">
        <v>60</v>
      </c>
      <c r="I979" s="363">
        <v>24</v>
      </c>
    </row>
    <row r="980" spans="1:9" s="393" customFormat="1" x14ac:dyDescent="0.25">
      <c r="A980" s="642"/>
      <c r="B980" s="518"/>
      <c r="C980" s="395" t="s">
        <v>6218</v>
      </c>
      <c r="D980" s="395" t="s">
        <v>6385</v>
      </c>
      <c r="E980" s="396" t="s">
        <v>14</v>
      </c>
      <c r="F980" s="396" t="s">
        <v>15</v>
      </c>
      <c r="G980" s="363">
        <v>1900</v>
      </c>
      <c r="H980" s="342">
        <v>47.5</v>
      </c>
      <c r="I980" s="363">
        <v>25</v>
      </c>
    </row>
    <row r="981" spans="1:9" s="393" customFormat="1" x14ac:dyDescent="0.25">
      <c r="A981" s="642"/>
      <c r="B981" s="518"/>
      <c r="C981" s="395" t="s">
        <v>6219</v>
      </c>
      <c r="D981" s="395" t="s">
        <v>6385</v>
      </c>
      <c r="E981" s="396" t="s">
        <v>14</v>
      </c>
      <c r="F981" s="396" t="s">
        <v>15</v>
      </c>
      <c r="G981" s="363">
        <v>1700</v>
      </c>
      <c r="H981" s="342">
        <v>56.1</v>
      </c>
      <c r="I981" s="363">
        <v>33</v>
      </c>
    </row>
    <row r="982" spans="1:9" s="393" customFormat="1" x14ac:dyDescent="0.25">
      <c r="A982" s="642"/>
      <c r="B982" s="518"/>
      <c r="C982" s="395" t="s">
        <v>6220</v>
      </c>
      <c r="D982" s="395" t="s">
        <v>6385</v>
      </c>
      <c r="E982" s="396" t="s">
        <v>14</v>
      </c>
      <c r="F982" s="396" t="s">
        <v>15</v>
      </c>
      <c r="G982" s="363">
        <v>1900</v>
      </c>
      <c r="H982" s="342">
        <v>53.2</v>
      </c>
      <c r="I982" s="363">
        <v>28</v>
      </c>
    </row>
    <row r="983" spans="1:9" s="393" customFormat="1" x14ac:dyDescent="0.25">
      <c r="A983" s="642"/>
      <c r="B983" s="518"/>
      <c r="C983" s="395" t="s">
        <v>6221</v>
      </c>
      <c r="D983" s="395" t="s">
        <v>6385</v>
      </c>
      <c r="E983" s="396" t="s">
        <v>14</v>
      </c>
      <c r="F983" s="396" t="s">
        <v>15</v>
      </c>
      <c r="G983" s="363">
        <v>1700</v>
      </c>
      <c r="H983" s="342">
        <v>49.3</v>
      </c>
      <c r="I983" s="363">
        <v>29</v>
      </c>
    </row>
    <row r="984" spans="1:9" s="393" customFormat="1" ht="21.75" customHeight="1" x14ac:dyDescent="0.25">
      <c r="A984" s="642"/>
      <c r="B984" s="518"/>
      <c r="C984" s="395" t="s">
        <v>6222</v>
      </c>
      <c r="D984" s="395" t="s">
        <v>6385</v>
      </c>
      <c r="E984" s="396" t="s">
        <v>14</v>
      </c>
      <c r="F984" s="396" t="s">
        <v>15</v>
      </c>
      <c r="G984" s="363">
        <v>1700</v>
      </c>
      <c r="H984" s="342">
        <v>47.6</v>
      </c>
      <c r="I984" s="363">
        <v>28</v>
      </c>
    </row>
    <row r="985" spans="1:9" s="393" customFormat="1" ht="12" customHeight="1" x14ac:dyDescent="0.25">
      <c r="A985" s="642"/>
      <c r="B985" s="518"/>
      <c r="C985" s="395" t="s">
        <v>6223</v>
      </c>
      <c r="D985" s="395" t="s">
        <v>6385</v>
      </c>
      <c r="E985" s="396" t="s">
        <v>14</v>
      </c>
      <c r="F985" s="396" t="s">
        <v>15</v>
      </c>
      <c r="G985" s="363">
        <v>1700</v>
      </c>
      <c r="H985" s="342">
        <v>42.5</v>
      </c>
      <c r="I985" s="363">
        <v>25</v>
      </c>
    </row>
    <row r="986" spans="1:9" s="393" customFormat="1" x14ac:dyDescent="0.25">
      <c r="A986" s="642"/>
      <c r="B986" s="518"/>
      <c r="C986" s="395" t="s">
        <v>6224</v>
      </c>
      <c r="D986" s="395" t="s">
        <v>6385</v>
      </c>
      <c r="E986" s="396" t="s">
        <v>14</v>
      </c>
      <c r="F986" s="396" t="s">
        <v>15</v>
      </c>
      <c r="G986" s="363">
        <v>1700</v>
      </c>
      <c r="H986" s="342">
        <v>42.5</v>
      </c>
      <c r="I986" s="363">
        <v>25</v>
      </c>
    </row>
    <row r="987" spans="1:9" s="393" customFormat="1" x14ac:dyDescent="0.25">
      <c r="A987" s="642"/>
      <c r="B987" s="518"/>
      <c r="C987" s="395" t="s">
        <v>6225</v>
      </c>
      <c r="D987" s="395" t="s">
        <v>6385</v>
      </c>
      <c r="E987" s="396" t="s">
        <v>14</v>
      </c>
      <c r="F987" s="396" t="s">
        <v>15</v>
      </c>
      <c r="G987" s="363">
        <v>2000</v>
      </c>
      <c r="H987" s="342">
        <v>56</v>
      </c>
      <c r="I987" s="363">
        <v>28</v>
      </c>
    </row>
    <row r="988" spans="1:9" s="393" customFormat="1" x14ac:dyDescent="0.25">
      <c r="A988" s="642"/>
      <c r="B988" s="518"/>
      <c r="C988" s="395" t="s">
        <v>6226</v>
      </c>
      <c r="D988" s="395" t="s">
        <v>6385</v>
      </c>
      <c r="E988" s="396" t="s">
        <v>14</v>
      </c>
      <c r="F988" s="396" t="s">
        <v>15</v>
      </c>
      <c r="G988" s="363">
        <v>1600</v>
      </c>
      <c r="H988" s="342">
        <v>36.799999999999997</v>
      </c>
      <c r="I988" s="363">
        <v>23</v>
      </c>
    </row>
    <row r="989" spans="1:9" s="393" customFormat="1" x14ac:dyDescent="0.25">
      <c r="A989" s="642"/>
      <c r="B989" s="518"/>
      <c r="C989" s="395" t="s">
        <v>6227</v>
      </c>
      <c r="D989" s="395" t="s">
        <v>6385</v>
      </c>
      <c r="E989" s="396" t="s">
        <v>14</v>
      </c>
      <c r="F989" s="396" t="s">
        <v>15</v>
      </c>
      <c r="G989" s="363">
        <v>1700</v>
      </c>
      <c r="H989" s="342">
        <v>49.3</v>
      </c>
      <c r="I989" s="363">
        <v>29</v>
      </c>
    </row>
    <row r="990" spans="1:9" s="393" customFormat="1" x14ac:dyDescent="0.25">
      <c r="A990" s="642"/>
      <c r="B990" s="518"/>
      <c r="C990" s="395" t="s">
        <v>6228</v>
      </c>
      <c r="D990" s="395" t="s">
        <v>6385</v>
      </c>
      <c r="E990" s="396" t="s">
        <v>14</v>
      </c>
      <c r="F990" s="396" t="s">
        <v>15</v>
      </c>
      <c r="G990" s="363">
        <v>1700</v>
      </c>
      <c r="H990" s="342">
        <v>52.7</v>
      </c>
      <c r="I990" s="363">
        <v>31</v>
      </c>
    </row>
    <row r="991" spans="1:9" s="393" customFormat="1" x14ac:dyDescent="0.25">
      <c r="A991" s="642"/>
      <c r="B991" s="518"/>
      <c r="C991" s="395" t="s">
        <v>6229</v>
      </c>
      <c r="D991" s="395" t="s">
        <v>6385</v>
      </c>
      <c r="E991" s="396" t="s">
        <v>14</v>
      </c>
      <c r="F991" s="396" t="s">
        <v>15</v>
      </c>
      <c r="G991" s="363">
        <v>1700</v>
      </c>
      <c r="H991" s="342">
        <v>45.9</v>
      </c>
      <c r="I991" s="363">
        <v>27</v>
      </c>
    </row>
    <row r="992" spans="1:9" s="393" customFormat="1" x14ac:dyDescent="0.25">
      <c r="A992" s="642"/>
      <c r="B992" s="518"/>
      <c r="C992" s="395" t="s">
        <v>6230</v>
      </c>
      <c r="D992" s="395" t="s">
        <v>6385</v>
      </c>
      <c r="E992" s="396" t="s">
        <v>14</v>
      </c>
      <c r="F992" s="396" t="s">
        <v>15</v>
      </c>
      <c r="G992" s="363">
        <v>1900</v>
      </c>
      <c r="H992" s="342">
        <v>43.7</v>
      </c>
      <c r="I992" s="363">
        <v>23</v>
      </c>
    </row>
    <row r="993" spans="1:9" s="393" customFormat="1" x14ac:dyDescent="0.25">
      <c r="A993" s="642"/>
      <c r="B993" s="518"/>
      <c r="C993" s="395" t="s">
        <v>6231</v>
      </c>
      <c r="D993" s="395" t="s">
        <v>6385</v>
      </c>
      <c r="E993" s="396" t="s">
        <v>14</v>
      </c>
      <c r="F993" s="396" t="s">
        <v>15</v>
      </c>
      <c r="G993" s="363">
        <v>1600</v>
      </c>
      <c r="H993" s="342">
        <v>41.6</v>
      </c>
      <c r="I993" s="363">
        <v>26</v>
      </c>
    </row>
    <row r="994" spans="1:9" s="393" customFormat="1" x14ac:dyDescent="0.25">
      <c r="A994" s="642"/>
      <c r="B994" s="518"/>
      <c r="C994" s="395" t="s">
        <v>6232</v>
      </c>
      <c r="D994" s="395" t="s">
        <v>6385</v>
      </c>
      <c r="E994" s="396" t="s">
        <v>14</v>
      </c>
      <c r="F994" s="396" t="s">
        <v>15</v>
      </c>
      <c r="G994" s="363">
        <v>1700</v>
      </c>
      <c r="H994" s="342">
        <v>44.2</v>
      </c>
      <c r="I994" s="363">
        <v>26</v>
      </c>
    </row>
    <row r="995" spans="1:9" s="393" customFormat="1" x14ac:dyDescent="0.25">
      <c r="A995" s="642"/>
      <c r="B995" s="518"/>
      <c r="C995" s="395" t="s">
        <v>6233</v>
      </c>
      <c r="D995" s="395" t="s">
        <v>6385</v>
      </c>
      <c r="E995" s="396" t="s">
        <v>14</v>
      </c>
      <c r="F995" s="396" t="s">
        <v>15</v>
      </c>
      <c r="G995" s="363">
        <v>1800</v>
      </c>
      <c r="H995" s="342">
        <v>55.8</v>
      </c>
      <c r="I995" s="363">
        <v>31</v>
      </c>
    </row>
    <row r="996" spans="1:9" s="393" customFormat="1" x14ac:dyDescent="0.25">
      <c r="A996" s="642"/>
      <c r="B996" s="518"/>
      <c r="C996" s="395" t="s">
        <v>6234</v>
      </c>
      <c r="D996" s="395" t="s">
        <v>6385</v>
      </c>
      <c r="E996" s="396" t="s">
        <v>14</v>
      </c>
      <c r="F996" s="396" t="s">
        <v>15</v>
      </c>
      <c r="G996" s="363">
        <v>1700</v>
      </c>
      <c r="H996" s="342">
        <v>49.3</v>
      </c>
      <c r="I996" s="363">
        <v>29</v>
      </c>
    </row>
    <row r="997" spans="1:9" s="393" customFormat="1" x14ac:dyDescent="0.25">
      <c r="A997" s="642"/>
      <c r="B997" s="518"/>
      <c r="C997" s="395" t="s">
        <v>6235</v>
      </c>
      <c r="D997" s="395" t="s">
        <v>6385</v>
      </c>
      <c r="E997" s="396" t="s">
        <v>14</v>
      </c>
      <c r="F997" s="396" t="s">
        <v>15</v>
      </c>
      <c r="G997" s="363">
        <v>1700</v>
      </c>
      <c r="H997" s="342">
        <v>49.3</v>
      </c>
      <c r="I997" s="363">
        <v>29</v>
      </c>
    </row>
    <row r="998" spans="1:9" s="393" customFormat="1" x14ac:dyDescent="0.25">
      <c r="A998" s="642"/>
      <c r="B998" s="518"/>
      <c r="C998" s="395" t="s">
        <v>6236</v>
      </c>
      <c r="D998" s="395" t="s">
        <v>6385</v>
      </c>
      <c r="E998" s="396" t="s">
        <v>14</v>
      </c>
      <c r="F998" s="396" t="s">
        <v>15</v>
      </c>
      <c r="G998" s="363">
        <v>2500</v>
      </c>
      <c r="H998" s="342">
        <v>112.5</v>
      </c>
      <c r="I998" s="363">
        <v>45</v>
      </c>
    </row>
    <row r="999" spans="1:9" s="393" customFormat="1" x14ac:dyDescent="0.25">
      <c r="A999" s="642"/>
      <c r="B999" s="518"/>
      <c r="C999" s="395" t="s">
        <v>6237</v>
      </c>
      <c r="D999" s="395" t="s">
        <v>6385</v>
      </c>
      <c r="E999" s="396" t="s">
        <v>14</v>
      </c>
      <c r="F999" s="396" t="s">
        <v>15</v>
      </c>
      <c r="G999" s="363">
        <v>3000</v>
      </c>
      <c r="H999" s="342">
        <v>78</v>
      </c>
      <c r="I999" s="363">
        <v>26</v>
      </c>
    </row>
    <row r="1000" spans="1:9" s="393" customFormat="1" x14ac:dyDescent="0.25">
      <c r="A1000" s="642"/>
      <c r="B1000" s="518"/>
      <c r="C1000" s="395" t="s">
        <v>6238</v>
      </c>
      <c r="D1000" s="395" t="s">
        <v>6385</v>
      </c>
      <c r="E1000" s="396" t="s">
        <v>14</v>
      </c>
      <c r="F1000" s="396" t="s">
        <v>15</v>
      </c>
      <c r="G1000" s="363">
        <v>1800</v>
      </c>
      <c r="H1000" s="342">
        <v>46.8</v>
      </c>
      <c r="I1000" s="363">
        <v>26</v>
      </c>
    </row>
    <row r="1001" spans="1:9" s="393" customFormat="1" x14ac:dyDescent="0.25">
      <c r="A1001" s="642"/>
      <c r="B1001" s="518"/>
      <c r="C1001" s="395" t="s">
        <v>6239</v>
      </c>
      <c r="D1001" s="395" t="s">
        <v>6385</v>
      </c>
      <c r="E1001" s="396" t="s">
        <v>14</v>
      </c>
      <c r="F1001" s="396" t="s">
        <v>15</v>
      </c>
      <c r="G1001" s="363">
        <v>1600</v>
      </c>
      <c r="H1001" s="342">
        <v>36.799999999999997</v>
      </c>
      <c r="I1001" s="363">
        <v>23</v>
      </c>
    </row>
    <row r="1002" spans="1:9" s="393" customFormat="1" x14ac:dyDescent="0.25">
      <c r="A1002" s="642"/>
      <c r="B1002" s="518"/>
      <c r="C1002" s="395" t="s">
        <v>6240</v>
      </c>
      <c r="D1002" s="395" t="s">
        <v>6385</v>
      </c>
      <c r="E1002" s="396" t="s">
        <v>14</v>
      </c>
      <c r="F1002" s="396" t="s">
        <v>15</v>
      </c>
      <c r="G1002" s="363">
        <v>1700</v>
      </c>
      <c r="H1002" s="342">
        <v>54.4</v>
      </c>
      <c r="I1002" s="363">
        <v>32</v>
      </c>
    </row>
    <row r="1003" spans="1:9" s="393" customFormat="1" x14ac:dyDescent="0.25">
      <c r="A1003" s="642"/>
      <c r="B1003" s="518"/>
      <c r="C1003" s="395" t="s">
        <v>6241</v>
      </c>
      <c r="D1003" s="395" t="s">
        <v>6385</v>
      </c>
      <c r="E1003" s="396" t="s">
        <v>14</v>
      </c>
      <c r="F1003" s="396" t="s">
        <v>15</v>
      </c>
      <c r="G1003" s="363">
        <v>1000</v>
      </c>
      <c r="H1003" s="342">
        <v>30</v>
      </c>
      <c r="I1003" s="363">
        <v>30</v>
      </c>
    </row>
    <row r="1004" spans="1:9" s="393" customFormat="1" x14ac:dyDescent="0.25">
      <c r="A1004" s="642"/>
      <c r="B1004" s="518"/>
      <c r="C1004" s="395" t="s">
        <v>6242</v>
      </c>
      <c r="D1004" s="395" t="s">
        <v>6385</v>
      </c>
      <c r="E1004" s="396" t="s">
        <v>14</v>
      </c>
      <c r="F1004" s="396" t="s">
        <v>15</v>
      </c>
      <c r="G1004" s="363">
        <v>1700</v>
      </c>
      <c r="H1004" s="342">
        <v>40.799999999999997</v>
      </c>
      <c r="I1004" s="363">
        <v>24</v>
      </c>
    </row>
    <row r="1005" spans="1:9" s="393" customFormat="1" x14ac:dyDescent="0.25">
      <c r="A1005" s="642"/>
      <c r="B1005" s="518"/>
      <c r="C1005" s="395" t="s">
        <v>6243</v>
      </c>
      <c r="D1005" s="395" t="s">
        <v>6385</v>
      </c>
      <c r="E1005" s="396" t="s">
        <v>14</v>
      </c>
      <c r="F1005" s="396" t="s">
        <v>15</v>
      </c>
      <c r="G1005" s="363">
        <v>1200</v>
      </c>
      <c r="H1005" s="342">
        <v>32.4</v>
      </c>
      <c r="I1005" s="363">
        <v>27</v>
      </c>
    </row>
    <row r="1006" spans="1:9" s="393" customFormat="1" x14ac:dyDescent="0.25">
      <c r="A1006" s="642"/>
      <c r="B1006" s="518"/>
      <c r="C1006" s="395" t="s">
        <v>6244</v>
      </c>
      <c r="D1006" s="395" t="s">
        <v>6385</v>
      </c>
      <c r="E1006" s="396" t="s">
        <v>14</v>
      </c>
      <c r="F1006" s="396" t="s">
        <v>15</v>
      </c>
      <c r="G1006" s="363">
        <v>1400</v>
      </c>
      <c r="H1006" s="342">
        <v>37.799999999999997</v>
      </c>
      <c r="I1006" s="363">
        <v>27</v>
      </c>
    </row>
    <row r="1007" spans="1:9" s="393" customFormat="1" x14ac:dyDescent="0.25">
      <c r="A1007" s="642"/>
      <c r="B1007" s="518"/>
      <c r="C1007" s="395" t="s">
        <v>6245</v>
      </c>
      <c r="D1007" s="395" t="s">
        <v>6385</v>
      </c>
      <c r="E1007" s="396" t="s">
        <v>14</v>
      </c>
      <c r="F1007" s="396" t="s">
        <v>15</v>
      </c>
      <c r="G1007" s="363">
        <v>1700</v>
      </c>
      <c r="H1007" s="342">
        <v>42.5</v>
      </c>
      <c r="I1007" s="363">
        <v>25</v>
      </c>
    </row>
    <row r="1008" spans="1:9" s="393" customFormat="1" x14ac:dyDescent="0.25">
      <c r="A1008" s="642"/>
      <c r="B1008" s="518"/>
      <c r="C1008" s="395" t="s">
        <v>6246</v>
      </c>
      <c r="D1008" s="395" t="s">
        <v>6385</v>
      </c>
      <c r="E1008" s="396" t="s">
        <v>14</v>
      </c>
      <c r="F1008" s="396" t="s">
        <v>15</v>
      </c>
      <c r="G1008" s="363">
        <v>1600</v>
      </c>
      <c r="H1008" s="342">
        <v>38.4</v>
      </c>
      <c r="I1008" s="363">
        <v>24</v>
      </c>
    </row>
    <row r="1009" spans="1:9" s="393" customFormat="1" x14ac:dyDescent="0.25">
      <c r="A1009" s="642"/>
      <c r="B1009" s="518"/>
      <c r="C1009" s="395" t="s">
        <v>6247</v>
      </c>
      <c r="D1009" s="395" t="s">
        <v>6385</v>
      </c>
      <c r="E1009" s="396" t="s">
        <v>14</v>
      </c>
      <c r="F1009" s="396" t="s">
        <v>15</v>
      </c>
      <c r="G1009" s="363">
        <v>2000</v>
      </c>
      <c r="H1009" s="342">
        <v>54</v>
      </c>
      <c r="I1009" s="363">
        <v>27</v>
      </c>
    </row>
    <row r="1010" spans="1:9" s="393" customFormat="1" x14ac:dyDescent="0.25">
      <c r="A1010" s="642"/>
      <c r="B1010" s="518"/>
      <c r="C1010" s="395" t="s">
        <v>6248</v>
      </c>
      <c r="D1010" s="395" t="s">
        <v>6385</v>
      </c>
      <c r="E1010" s="396" t="s">
        <v>14</v>
      </c>
      <c r="F1010" s="396" t="s">
        <v>15</v>
      </c>
      <c r="G1010" s="363">
        <v>1700</v>
      </c>
      <c r="H1010" s="342">
        <v>66.3</v>
      </c>
      <c r="I1010" s="363">
        <v>39</v>
      </c>
    </row>
    <row r="1011" spans="1:9" s="393" customFormat="1" x14ac:dyDescent="0.25">
      <c r="A1011" s="642"/>
      <c r="B1011" s="518"/>
      <c r="C1011" s="395" t="s">
        <v>6249</v>
      </c>
      <c r="D1011" s="395" t="s">
        <v>6385</v>
      </c>
      <c r="E1011" s="396" t="s">
        <v>14</v>
      </c>
      <c r="F1011" s="396" t="s">
        <v>15</v>
      </c>
      <c r="G1011" s="363">
        <v>2000</v>
      </c>
      <c r="H1011" s="342">
        <v>76</v>
      </c>
      <c r="I1011" s="363">
        <v>38</v>
      </c>
    </row>
    <row r="1012" spans="1:9" s="393" customFormat="1" x14ac:dyDescent="0.25">
      <c r="A1012" s="642"/>
      <c r="B1012" s="518"/>
      <c r="C1012" s="395" t="s">
        <v>6250</v>
      </c>
      <c r="D1012" s="395" t="s">
        <v>6385</v>
      </c>
      <c r="E1012" s="396" t="s">
        <v>14</v>
      </c>
      <c r="F1012" s="396" t="s">
        <v>15</v>
      </c>
      <c r="G1012" s="363">
        <v>2000</v>
      </c>
      <c r="H1012" s="342">
        <v>54</v>
      </c>
      <c r="I1012" s="363">
        <v>27</v>
      </c>
    </row>
    <row r="1013" spans="1:9" s="393" customFormat="1" x14ac:dyDescent="0.25">
      <c r="A1013" s="642"/>
      <c r="B1013" s="518"/>
      <c r="C1013" s="395" t="s">
        <v>6251</v>
      </c>
      <c r="D1013" s="395" t="s">
        <v>6385</v>
      </c>
      <c r="E1013" s="396" t="s">
        <v>14</v>
      </c>
      <c r="F1013" s="396" t="s">
        <v>15</v>
      </c>
      <c r="G1013" s="363">
        <v>2000</v>
      </c>
      <c r="H1013" s="342">
        <v>66</v>
      </c>
      <c r="I1013" s="363">
        <v>33</v>
      </c>
    </row>
    <row r="1014" spans="1:9" s="393" customFormat="1" x14ac:dyDescent="0.25">
      <c r="A1014" s="642"/>
      <c r="B1014" s="518"/>
      <c r="C1014" s="395" t="s">
        <v>6252</v>
      </c>
      <c r="D1014" s="395" t="s">
        <v>6385</v>
      </c>
      <c r="E1014" s="396" t="s">
        <v>14</v>
      </c>
      <c r="F1014" s="396" t="s">
        <v>15</v>
      </c>
      <c r="G1014" s="363">
        <v>3000</v>
      </c>
      <c r="H1014" s="342">
        <v>87</v>
      </c>
      <c r="I1014" s="363">
        <v>29</v>
      </c>
    </row>
    <row r="1015" spans="1:9" s="393" customFormat="1" x14ac:dyDescent="0.25">
      <c r="A1015" s="642"/>
      <c r="B1015" s="518"/>
      <c r="C1015" s="395" t="s">
        <v>6253</v>
      </c>
      <c r="D1015" s="395" t="s">
        <v>6385</v>
      </c>
      <c r="E1015" s="396" t="s">
        <v>14</v>
      </c>
      <c r="F1015" s="396" t="s">
        <v>15</v>
      </c>
      <c r="G1015" s="363">
        <v>1600</v>
      </c>
      <c r="H1015" s="342">
        <v>41.6</v>
      </c>
      <c r="I1015" s="363">
        <v>26</v>
      </c>
    </row>
    <row r="1016" spans="1:9" s="393" customFormat="1" x14ac:dyDescent="0.25">
      <c r="A1016" s="642"/>
      <c r="B1016" s="518"/>
      <c r="C1016" s="395" t="s">
        <v>6254</v>
      </c>
      <c r="D1016" s="395" t="s">
        <v>6385</v>
      </c>
      <c r="E1016" s="396" t="s">
        <v>14</v>
      </c>
      <c r="F1016" s="396" t="s">
        <v>15</v>
      </c>
      <c r="G1016" s="363">
        <v>3500</v>
      </c>
      <c r="H1016" s="342">
        <v>94.5</v>
      </c>
      <c r="I1016" s="363">
        <v>27</v>
      </c>
    </row>
    <row r="1017" spans="1:9" s="393" customFormat="1" x14ac:dyDescent="0.25">
      <c r="A1017" s="642"/>
      <c r="B1017" s="518"/>
      <c r="C1017" s="395" t="s">
        <v>6255</v>
      </c>
      <c r="D1017" s="395" t="s">
        <v>6385</v>
      </c>
      <c r="E1017" s="396" t="s">
        <v>14</v>
      </c>
      <c r="F1017" s="396" t="s">
        <v>15</v>
      </c>
      <c r="G1017" s="363">
        <v>2550</v>
      </c>
      <c r="H1017" s="342">
        <v>81.599999999999994</v>
      </c>
      <c r="I1017" s="363">
        <v>32</v>
      </c>
    </row>
    <row r="1018" spans="1:9" s="393" customFormat="1" x14ac:dyDescent="0.25">
      <c r="A1018" s="642"/>
      <c r="B1018" s="518"/>
      <c r="C1018" s="395" t="s">
        <v>6256</v>
      </c>
      <c r="D1018" s="395" t="s">
        <v>6385</v>
      </c>
      <c r="E1018" s="396" t="s">
        <v>14</v>
      </c>
      <c r="F1018" s="396" t="s">
        <v>15</v>
      </c>
      <c r="G1018" s="363">
        <v>2000</v>
      </c>
      <c r="H1018" s="342">
        <v>90</v>
      </c>
      <c r="I1018" s="363">
        <v>45</v>
      </c>
    </row>
    <row r="1019" spans="1:9" s="393" customFormat="1" x14ac:dyDescent="0.25">
      <c r="A1019" s="642"/>
      <c r="B1019" s="518"/>
      <c r="C1019" s="395" t="s">
        <v>6257</v>
      </c>
      <c r="D1019" s="395" t="s">
        <v>6385</v>
      </c>
      <c r="E1019" s="396" t="s">
        <v>14</v>
      </c>
      <c r="F1019" s="396" t="s">
        <v>15</v>
      </c>
      <c r="G1019" s="363">
        <v>3000</v>
      </c>
      <c r="H1019" s="342">
        <v>96</v>
      </c>
      <c r="I1019" s="363">
        <v>32</v>
      </c>
    </row>
    <row r="1020" spans="1:9" s="393" customFormat="1" x14ac:dyDescent="0.25">
      <c r="A1020" s="642"/>
      <c r="B1020" s="518"/>
      <c r="C1020" s="395" t="s">
        <v>6258</v>
      </c>
      <c r="D1020" s="395" t="s">
        <v>6385</v>
      </c>
      <c r="E1020" s="396" t="s">
        <v>14</v>
      </c>
      <c r="F1020" s="396" t="s">
        <v>15</v>
      </c>
      <c r="G1020" s="363">
        <v>400</v>
      </c>
      <c r="H1020" s="342">
        <v>9.6</v>
      </c>
      <c r="I1020" s="363">
        <v>24</v>
      </c>
    </row>
    <row r="1021" spans="1:9" s="393" customFormat="1" x14ac:dyDescent="0.25">
      <c r="A1021" s="642"/>
      <c r="B1021" s="518"/>
      <c r="C1021" s="395" t="s">
        <v>6259</v>
      </c>
      <c r="D1021" s="395" t="s">
        <v>6385</v>
      </c>
      <c r="E1021" s="396" t="s">
        <v>14</v>
      </c>
      <c r="F1021" s="396" t="s">
        <v>15</v>
      </c>
      <c r="G1021" s="363">
        <v>400</v>
      </c>
      <c r="H1021" s="342">
        <v>9.1999999999999993</v>
      </c>
      <c r="I1021" s="363">
        <v>23</v>
      </c>
    </row>
    <row r="1022" spans="1:9" s="393" customFormat="1" x14ac:dyDescent="0.25">
      <c r="A1022" s="642"/>
      <c r="B1022" s="518"/>
      <c r="C1022" s="395" t="s">
        <v>6260</v>
      </c>
      <c r="D1022" s="395" t="s">
        <v>6385</v>
      </c>
      <c r="E1022" s="396" t="s">
        <v>14</v>
      </c>
      <c r="F1022" s="396" t="s">
        <v>15</v>
      </c>
      <c r="G1022" s="363">
        <v>400</v>
      </c>
      <c r="H1022" s="342">
        <v>9.6</v>
      </c>
      <c r="I1022" s="363">
        <v>24</v>
      </c>
    </row>
    <row r="1023" spans="1:9" s="393" customFormat="1" x14ac:dyDescent="0.25">
      <c r="A1023" s="642"/>
      <c r="B1023" s="518"/>
      <c r="C1023" s="395" t="s">
        <v>6261</v>
      </c>
      <c r="D1023" s="395" t="s">
        <v>6385</v>
      </c>
      <c r="E1023" s="396" t="s">
        <v>14</v>
      </c>
      <c r="F1023" s="396" t="s">
        <v>15</v>
      </c>
      <c r="G1023" s="363">
        <v>400</v>
      </c>
      <c r="H1023" s="342">
        <v>10.8</v>
      </c>
      <c r="I1023" s="363">
        <v>27</v>
      </c>
    </row>
    <row r="1024" spans="1:9" s="393" customFormat="1" x14ac:dyDescent="0.25">
      <c r="A1024" s="642"/>
      <c r="B1024" s="518"/>
      <c r="C1024" s="395" t="s">
        <v>6262</v>
      </c>
      <c r="D1024" s="395" t="s">
        <v>6385</v>
      </c>
      <c r="E1024" s="396" t="s">
        <v>14</v>
      </c>
      <c r="F1024" s="396" t="s">
        <v>15</v>
      </c>
      <c r="G1024" s="363">
        <v>400</v>
      </c>
      <c r="H1024" s="342">
        <v>10.8</v>
      </c>
      <c r="I1024" s="363">
        <v>27</v>
      </c>
    </row>
    <row r="1025" spans="1:9" s="393" customFormat="1" x14ac:dyDescent="0.25">
      <c r="A1025" s="642"/>
      <c r="B1025" s="518"/>
      <c r="C1025" s="395" t="s">
        <v>6263</v>
      </c>
      <c r="D1025" s="395" t="s">
        <v>6385</v>
      </c>
      <c r="E1025" s="396" t="s">
        <v>14</v>
      </c>
      <c r="F1025" s="396" t="s">
        <v>15</v>
      </c>
      <c r="G1025" s="363">
        <v>400</v>
      </c>
      <c r="H1025" s="342">
        <v>10</v>
      </c>
      <c r="I1025" s="363">
        <v>25</v>
      </c>
    </row>
    <row r="1026" spans="1:9" s="393" customFormat="1" x14ac:dyDescent="0.25">
      <c r="A1026" s="642"/>
      <c r="B1026" s="518"/>
      <c r="C1026" s="395" t="s">
        <v>6264</v>
      </c>
      <c r="D1026" s="395" t="s">
        <v>6385</v>
      </c>
      <c r="E1026" s="396" t="s">
        <v>14</v>
      </c>
      <c r="F1026" s="396" t="s">
        <v>15</v>
      </c>
      <c r="G1026" s="363">
        <v>400</v>
      </c>
      <c r="H1026" s="342">
        <v>10.8</v>
      </c>
      <c r="I1026" s="363">
        <v>27</v>
      </c>
    </row>
    <row r="1027" spans="1:9" s="393" customFormat="1" x14ac:dyDescent="0.25">
      <c r="A1027" s="642"/>
      <c r="B1027" s="518"/>
      <c r="C1027" s="395" t="s">
        <v>6265</v>
      </c>
      <c r="D1027" s="395" t="s">
        <v>6385</v>
      </c>
      <c r="E1027" s="396" t="s">
        <v>14</v>
      </c>
      <c r="F1027" s="396" t="s">
        <v>15</v>
      </c>
      <c r="G1027" s="363">
        <v>400</v>
      </c>
      <c r="H1027" s="342">
        <v>8.8000000000000007</v>
      </c>
      <c r="I1027" s="363">
        <v>22</v>
      </c>
    </row>
    <row r="1028" spans="1:9" s="393" customFormat="1" x14ac:dyDescent="0.25">
      <c r="A1028" s="642"/>
      <c r="B1028" s="518"/>
      <c r="C1028" s="395" t="s">
        <v>6266</v>
      </c>
      <c r="D1028" s="395" t="s">
        <v>6385</v>
      </c>
      <c r="E1028" s="396" t="s">
        <v>14</v>
      </c>
      <c r="F1028" s="396" t="s">
        <v>15</v>
      </c>
      <c r="G1028" s="363">
        <v>400</v>
      </c>
      <c r="H1028" s="342">
        <v>10.4</v>
      </c>
      <c r="I1028" s="363">
        <v>26</v>
      </c>
    </row>
    <row r="1029" spans="1:9" s="393" customFormat="1" x14ac:dyDescent="0.25">
      <c r="A1029" s="642"/>
      <c r="B1029" s="518"/>
      <c r="C1029" s="395" t="s">
        <v>6267</v>
      </c>
      <c r="D1029" s="395" t="s">
        <v>6385</v>
      </c>
      <c r="E1029" s="396" t="s">
        <v>14</v>
      </c>
      <c r="F1029" s="396" t="s">
        <v>15</v>
      </c>
      <c r="G1029" s="363">
        <v>400</v>
      </c>
      <c r="H1029" s="342">
        <v>8.8000000000000007</v>
      </c>
      <c r="I1029" s="363">
        <v>22</v>
      </c>
    </row>
    <row r="1030" spans="1:9" s="393" customFormat="1" x14ac:dyDescent="0.25">
      <c r="A1030" s="642"/>
      <c r="B1030" s="518"/>
      <c r="C1030" s="395" t="s">
        <v>6268</v>
      </c>
      <c r="D1030" s="395" t="s">
        <v>6385</v>
      </c>
      <c r="E1030" s="396" t="s">
        <v>14</v>
      </c>
      <c r="F1030" s="396" t="s">
        <v>15</v>
      </c>
      <c r="G1030" s="363">
        <v>25000</v>
      </c>
      <c r="H1030" s="342">
        <v>675</v>
      </c>
      <c r="I1030" s="363">
        <v>27</v>
      </c>
    </row>
    <row r="1031" spans="1:9" s="393" customFormat="1" x14ac:dyDescent="0.25">
      <c r="A1031" s="642"/>
      <c r="B1031" s="518"/>
      <c r="C1031" s="395" t="s">
        <v>6269</v>
      </c>
      <c r="D1031" s="395" t="s">
        <v>6385</v>
      </c>
      <c r="E1031" s="396" t="s">
        <v>14</v>
      </c>
      <c r="F1031" s="396" t="s">
        <v>15</v>
      </c>
      <c r="G1031" s="363">
        <v>7500</v>
      </c>
      <c r="H1031" s="342">
        <v>180</v>
      </c>
      <c r="I1031" s="363">
        <v>24</v>
      </c>
    </row>
    <row r="1032" spans="1:9" s="393" customFormat="1" x14ac:dyDescent="0.25">
      <c r="A1032" s="642"/>
      <c r="B1032" s="518"/>
      <c r="C1032" s="395" t="s">
        <v>6270</v>
      </c>
      <c r="D1032" s="395" t="s">
        <v>6385</v>
      </c>
      <c r="E1032" s="396" t="s">
        <v>14</v>
      </c>
      <c r="F1032" s="396" t="s">
        <v>15</v>
      </c>
      <c r="G1032" s="363">
        <v>5000</v>
      </c>
      <c r="H1032" s="342">
        <v>115</v>
      </c>
      <c r="I1032" s="363">
        <v>23</v>
      </c>
    </row>
    <row r="1033" spans="1:9" s="393" customFormat="1" x14ac:dyDescent="0.25">
      <c r="A1033" s="642"/>
      <c r="B1033" s="518"/>
      <c r="C1033" s="395" t="s">
        <v>6271</v>
      </c>
      <c r="D1033" s="395" t="s">
        <v>6385</v>
      </c>
      <c r="E1033" s="396" t="s">
        <v>14</v>
      </c>
      <c r="F1033" s="396" t="s">
        <v>15</v>
      </c>
      <c r="G1033" s="363">
        <v>2700</v>
      </c>
      <c r="H1033" s="342">
        <v>62.1</v>
      </c>
      <c r="I1033" s="363">
        <v>23</v>
      </c>
    </row>
    <row r="1034" spans="1:9" s="393" customFormat="1" x14ac:dyDescent="0.25">
      <c r="A1034" s="642"/>
      <c r="B1034" s="518"/>
      <c r="C1034" s="395" t="s">
        <v>6272</v>
      </c>
      <c r="D1034" s="395" t="s">
        <v>6385</v>
      </c>
      <c r="E1034" s="396" t="s">
        <v>14</v>
      </c>
      <c r="F1034" s="396" t="s">
        <v>15</v>
      </c>
      <c r="G1034" s="363">
        <v>6300</v>
      </c>
      <c r="H1034" s="342">
        <v>151.19999999999999</v>
      </c>
      <c r="I1034" s="363">
        <v>24</v>
      </c>
    </row>
    <row r="1035" spans="1:9" s="393" customFormat="1" x14ac:dyDescent="0.25">
      <c r="A1035" s="642"/>
      <c r="B1035" s="518"/>
      <c r="C1035" s="395" t="s">
        <v>6273</v>
      </c>
      <c r="D1035" s="395" t="s">
        <v>6385</v>
      </c>
      <c r="E1035" s="396" t="s">
        <v>14</v>
      </c>
      <c r="F1035" s="396" t="s">
        <v>15</v>
      </c>
      <c r="G1035" s="363">
        <v>2200</v>
      </c>
      <c r="H1035" s="342">
        <v>61.6</v>
      </c>
      <c r="I1035" s="363">
        <v>28</v>
      </c>
    </row>
    <row r="1036" spans="1:9" s="393" customFormat="1" x14ac:dyDescent="0.25">
      <c r="A1036" s="642"/>
      <c r="B1036" s="518"/>
      <c r="C1036" s="395" t="s">
        <v>6274</v>
      </c>
      <c r="D1036" s="395" t="s">
        <v>6385</v>
      </c>
      <c r="E1036" s="396" t="s">
        <v>14</v>
      </c>
      <c r="F1036" s="396" t="s">
        <v>15</v>
      </c>
      <c r="G1036" s="363">
        <v>2200</v>
      </c>
      <c r="H1036" s="342">
        <v>55</v>
      </c>
      <c r="I1036" s="363">
        <v>25</v>
      </c>
    </row>
    <row r="1037" spans="1:9" s="393" customFormat="1" x14ac:dyDescent="0.25">
      <c r="A1037" s="642"/>
      <c r="B1037" s="518"/>
      <c r="C1037" s="395" t="s">
        <v>6275</v>
      </c>
      <c r="D1037" s="395" t="s">
        <v>6385</v>
      </c>
      <c r="E1037" s="396" t="s">
        <v>14</v>
      </c>
      <c r="F1037" s="396" t="s">
        <v>15</v>
      </c>
      <c r="G1037" s="363">
        <v>2200</v>
      </c>
      <c r="H1037" s="342">
        <v>61.6</v>
      </c>
      <c r="I1037" s="363">
        <v>28</v>
      </c>
    </row>
    <row r="1038" spans="1:9" s="393" customFormat="1" x14ac:dyDescent="0.25">
      <c r="A1038" s="642"/>
      <c r="B1038" s="518"/>
      <c r="C1038" s="395" t="s">
        <v>6276</v>
      </c>
      <c r="D1038" s="395" t="s">
        <v>6385</v>
      </c>
      <c r="E1038" s="396" t="s">
        <v>14</v>
      </c>
      <c r="F1038" s="396" t="s">
        <v>15</v>
      </c>
      <c r="G1038" s="363">
        <v>1960</v>
      </c>
      <c r="H1038" s="342">
        <v>47.04</v>
      </c>
      <c r="I1038" s="363">
        <v>24</v>
      </c>
    </row>
    <row r="1039" spans="1:9" s="393" customFormat="1" x14ac:dyDescent="0.25">
      <c r="A1039" s="642"/>
      <c r="B1039" s="518"/>
      <c r="C1039" s="395" t="s">
        <v>6277</v>
      </c>
      <c r="D1039" s="395" t="s">
        <v>6385</v>
      </c>
      <c r="E1039" s="396" t="s">
        <v>14</v>
      </c>
      <c r="F1039" s="396" t="s">
        <v>15</v>
      </c>
      <c r="G1039" s="363">
        <v>1960</v>
      </c>
      <c r="H1039" s="342">
        <v>43.12</v>
      </c>
      <c r="I1039" s="363">
        <v>22</v>
      </c>
    </row>
    <row r="1040" spans="1:9" s="393" customFormat="1" x14ac:dyDescent="0.25">
      <c r="A1040" s="642"/>
      <c r="B1040" s="518"/>
      <c r="C1040" s="395" t="s">
        <v>6278</v>
      </c>
      <c r="D1040" s="395" t="s">
        <v>6385</v>
      </c>
      <c r="E1040" s="396" t="s">
        <v>14</v>
      </c>
      <c r="F1040" s="396" t="s">
        <v>15</v>
      </c>
      <c r="G1040" s="363">
        <v>1960</v>
      </c>
      <c r="H1040" s="342">
        <v>45.08</v>
      </c>
      <c r="I1040" s="363">
        <v>23</v>
      </c>
    </row>
    <row r="1041" spans="1:9" s="393" customFormat="1" x14ac:dyDescent="0.25">
      <c r="A1041" s="642"/>
      <c r="B1041" s="518"/>
      <c r="C1041" s="395" t="s">
        <v>6279</v>
      </c>
      <c r="D1041" s="395" t="s">
        <v>6385</v>
      </c>
      <c r="E1041" s="396" t="s">
        <v>14</v>
      </c>
      <c r="F1041" s="396" t="s">
        <v>15</v>
      </c>
      <c r="G1041" s="363">
        <v>1960</v>
      </c>
      <c r="H1041" s="342">
        <v>43.12</v>
      </c>
      <c r="I1041" s="363">
        <v>22</v>
      </c>
    </row>
    <row r="1042" spans="1:9" s="393" customFormat="1" x14ac:dyDescent="0.25">
      <c r="A1042" s="642"/>
      <c r="B1042" s="518"/>
      <c r="C1042" s="395" t="s">
        <v>6280</v>
      </c>
      <c r="D1042" s="395" t="s">
        <v>6385</v>
      </c>
      <c r="E1042" s="396" t="s">
        <v>14</v>
      </c>
      <c r="F1042" s="396" t="s">
        <v>15</v>
      </c>
      <c r="G1042" s="363">
        <v>1960</v>
      </c>
      <c r="H1042" s="342">
        <v>43.12</v>
      </c>
      <c r="I1042" s="363">
        <v>22</v>
      </c>
    </row>
    <row r="1043" spans="1:9" s="393" customFormat="1" x14ac:dyDescent="0.25">
      <c r="A1043" s="642"/>
      <c r="B1043" s="518"/>
      <c r="C1043" s="395" t="s">
        <v>6281</v>
      </c>
      <c r="D1043" s="395" t="s">
        <v>6385</v>
      </c>
      <c r="E1043" s="396" t="s">
        <v>14</v>
      </c>
      <c r="F1043" s="396" t="s">
        <v>15</v>
      </c>
      <c r="G1043" s="363">
        <v>1960</v>
      </c>
      <c r="H1043" s="342">
        <v>43.12</v>
      </c>
      <c r="I1043" s="363">
        <v>22</v>
      </c>
    </row>
    <row r="1044" spans="1:9" s="393" customFormat="1" x14ac:dyDescent="0.25">
      <c r="A1044" s="642"/>
      <c r="B1044" s="518"/>
      <c r="C1044" s="395" t="s">
        <v>6282</v>
      </c>
      <c r="D1044" s="395" t="s">
        <v>6385</v>
      </c>
      <c r="E1044" s="396" t="s">
        <v>14</v>
      </c>
      <c r="F1044" s="396" t="s">
        <v>15</v>
      </c>
      <c r="G1044" s="363">
        <v>2030</v>
      </c>
      <c r="H1044" s="342">
        <v>64.959999999999994</v>
      </c>
      <c r="I1044" s="363">
        <v>32</v>
      </c>
    </row>
    <row r="1045" spans="1:9" s="393" customFormat="1" x14ac:dyDescent="0.25">
      <c r="A1045" s="642"/>
      <c r="B1045" s="518"/>
      <c r="C1045" s="395" t="s">
        <v>6283</v>
      </c>
      <c r="D1045" s="395" t="s">
        <v>6385</v>
      </c>
      <c r="E1045" s="396" t="s">
        <v>14</v>
      </c>
      <c r="F1045" s="396" t="s">
        <v>15</v>
      </c>
      <c r="G1045" s="363">
        <v>6160</v>
      </c>
      <c r="H1045" s="342">
        <v>147.84</v>
      </c>
      <c r="I1045" s="363">
        <v>24</v>
      </c>
    </row>
    <row r="1046" spans="1:9" s="393" customFormat="1" x14ac:dyDescent="0.25">
      <c r="A1046" s="642"/>
      <c r="B1046" s="518"/>
      <c r="C1046" s="395" t="s">
        <v>6284</v>
      </c>
      <c r="D1046" s="395" t="s">
        <v>6385</v>
      </c>
      <c r="E1046" s="396" t="s">
        <v>14</v>
      </c>
      <c r="F1046" s="396" t="s">
        <v>15</v>
      </c>
      <c r="G1046" s="363">
        <v>6160</v>
      </c>
      <c r="H1046" s="342">
        <v>154</v>
      </c>
      <c r="I1046" s="363">
        <v>25</v>
      </c>
    </row>
    <row r="1047" spans="1:9" s="393" customFormat="1" x14ac:dyDescent="0.25">
      <c r="A1047" s="642"/>
      <c r="B1047" s="518"/>
      <c r="C1047" s="395" t="s">
        <v>6285</v>
      </c>
      <c r="D1047" s="395" t="s">
        <v>6385</v>
      </c>
      <c r="E1047" s="396" t="s">
        <v>14</v>
      </c>
      <c r="F1047" s="396" t="s">
        <v>15</v>
      </c>
      <c r="G1047" s="363">
        <v>580</v>
      </c>
      <c r="H1047" s="342">
        <v>13.34</v>
      </c>
      <c r="I1047" s="363">
        <v>23</v>
      </c>
    </row>
    <row r="1048" spans="1:9" s="393" customFormat="1" x14ac:dyDescent="0.25">
      <c r="A1048" s="642"/>
      <c r="B1048" s="518"/>
      <c r="C1048" s="395" t="s">
        <v>6286</v>
      </c>
      <c r="D1048" s="395" t="s">
        <v>6385</v>
      </c>
      <c r="E1048" s="396" t="s">
        <v>14</v>
      </c>
      <c r="F1048" s="396" t="s">
        <v>15</v>
      </c>
      <c r="G1048" s="363">
        <v>3430</v>
      </c>
      <c r="H1048" s="342">
        <v>109.76</v>
      </c>
      <c r="I1048" s="363">
        <v>32</v>
      </c>
    </row>
    <row r="1049" spans="1:9" s="393" customFormat="1" x14ac:dyDescent="0.25">
      <c r="A1049" s="642"/>
      <c r="B1049" s="518"/>
      <c r="C1049" s="395" t="s">
        <v>6287</v>
      </c>
      <c r="D1049" s="395" t="s">
        <v>6385</v>
      </c>
      <c r="E1049" s="396" t="s">
        <v>14</v>
      </c>
      <c r="F1049" s="396" t="s">
        <v>15</v>
      </c>
      <c r="G1049" s="363">
        <v>4060</v>
      </c>
      <c r="H1049" s="342">
        <v>105.56</v>
      </c>
      <c r="I1049" s="363">
        <v>26</v>
      </c>
    </row>
    <row r="1050" spans="1:9" s="393" customFormat="1" x14ac:dyDescent="0.25">
      <c r="A1050" s="642"/>
      <c r="B1050" s="518"/>
      <c r="C1050" s="395" t="s">
        <v>6288</v>
      </c>
      <c r="D1050" s="395" t="s">
        <v>6385</v>
      </c>
      <c r="E1050" s="396" t="s">
        <v>14</v>
      </c>
      <c r="F1050" s="396" t="s">
        <v>15</v>
      </c>
      <c r="G1050" s="363">
        <v>4550</v>
      </c>
      <c r="H1050" s="342">
        <v>127.4</v>
      </c>
      <c r="I1050" s="363">
        <v>28</v>
      </c>
    </row>
    <row r="1051" spans="1:9" s="393" customFormat="1" x14ac:dyDescent="0.25">
      <c r="A1051" s="642"/>
      <c r="B1051" s="518"/>
      <c r="C1051" s="395" t="s">
        <v>6289</v>
      </c>
      <c r="D1051" s="395" t="s">
        <v>6385</v>
      </c>
      <c r="E1051" s="396" t="s">
        <v>14</v>
      </c>
      <c r="F1051" s="396" t="s">
        <v>15</v>
      </c>
      <c r="G1051" s="363">
        <v>2450</v>
      </c>
      <c r="H1051" s="342">
        <v>75.95</v>
      </c>
      <c r="I1051" s="363">
        <v>31</v>
      </c>
    </row>
    <row r="1052" spans="1:9" s="393" customFormat="1" x14ac:dyDescent="0.25">
      <c r="A1052" s="642"/>
      <c r="B1052" s="518"/>
      <c r="C1052" s="395" t="s">
        <v>6290</v>
      </c>
      <c r="D1052" s="395" t="s">
        <v>6385</v>
      </c>
      <c r="E1052" s="396" t="s">
        <v>14</v>
      </c>
      <c r="F1052" s="396" t="s">
        <v>15</v>
      </c>
      <c r="G1052" s="363">
        <v>640</v>
      </c>
      <c r="H1052" s="342">
        <v>18.559999999999999</v>
      </c>
      <c r="I1052" s="363">
        <v>29</v>
      </c>
    </row>
    <row r="1053" spans="1:9" s="393" customFormat="1" x14ac:dyDescent="0.25">
      <c r="A1053" s="642"/>
      <c r="B1053" s="518"/>
      <c r="C1053" s="395" t="s">
        <v>6291</v>
      </c>
      <c r="D1053" s="395" t="s">
        <v>6385</v>
      </c>
      <c r="E1053" s="396" t="s">
        <v>14</v>
      </c>
      <c r="F1053" s="396" t="s">
        <v>15</v>
      </c>
      <c r="G1053" s="363">
        <v>640</v>
      </c>
      <c r="H1053" s="342">
        <v>14.08</v>
      </c>
      <c r="I1053" s="363">
        <v>22</v>
      </c>
    </row>
    <row r="1054" spans="1:9" s="393" customFormat="1" x14ac:dyDescent="0.25">
      <c r="A1054" s="642"/>
      <c r="B1054" s="518"/>
      <c r="C1054" s="395" t="s">
        <v>6292</v>
      </c>
      <c r="D1054" s="395" t="s">
        <v>6385</v>
      </c>
      <c r="E1054" s="396" t="s">
        <v>14</v>
      </c>
      <c r="F1054" s="396" t="s">
        <v>15</v>
      </c>
      <c r="G1054" s="363">
        <v>640</v>
      </c>
      <c r="H1054" s="342">
        <v>14.08</v>
      </c>
      <c r="I1054" s="363">
        <v>22</v>
      </c>
    </row>
    <row r="1055" spans="1:9" s="393" customFormat="1" x14ac:dyDescent="0.25">
      <c r="A1055" s="642"/>
      <c r="B1055" s="518"/>
      <c r="C1055" s="395" t="s">
        <v>6293</v>
      </c>
      <c r="D1055" s="395" t="s">
        <v>6385</v>
      </c>
      <c r="E1055" s="396" t="s">
        <v>14</v>
      </c>
      <c r="F1055" s="396" t="s">
        <v>15</v>
      </c>
      <c r="G1055" s="363">
        <v>640</v>
      </c>
      <c r="H1055" s="342">
        <v>14.08</v>
      </c>
      <c r="I1055" s="363">
        <v>22</v>
      </c>
    </row>
    <row r="1056" spans="1:9" s="393" customFormat="1" x14ac:dyDescent="0.25">
      <c r="A1056" s="642"/>
      <c r="B1056" s="518"/>
      <c r="C1056" s="395" t="s">
        <v>6294</v>
      </c>
      <c r="D1056" s="395" t="s">
        <v>6385</v>
      </c>
      <c r="E1056" s="396" t="s">
        <v>14</v>
      </c>
      <c r="F1056" s="396" t="s">
        <v>15</v>
      </c>
      <c r="G1056" s="363">
        <v>4130</v>
      </c>
      <c r="H1056" s="342">
        <v>90.86</v>
      </c>
      <c r="I1056" s="363">
        <v>22</v>
      </c>
    </row>
    <row r="1057" spans="1:9" s="393" customFormat="1" x14ac:dyDescent="0.25">
      <c r="A1057" s="642"/>
      <c r="B1057" s="518"/>
      <c r="C1057" s="395" t="s">
        <v>6295</v>
      </c>
      <c r="D1057" s="395" t="s">
        <v>6385</v>
      </c>
      <c r="E1057" s="396" t="s">
        <v>14</v>
      </c>
      <c r="F1057" s="396" t="s">
        <v>15</v>
      </c>
      <c r="G1057" s="363">
        <v>6230</v>
      </c>
      <c r="H1057" s="342">
        <v>143.29</v>
      </c>
      <c r="I1057" s="363">
        <v>23</v>
      </c>
    </row>
    <row r="1058" spans="1:9" s="393" customFormat="1" x14ac:dyDescent="0.25">
      <c r="A1058" s="642"/>
      <c r="B1058" s="518"/>
      <c r="C1058" s="395" t="s">
        <v>6296</v>
      </c>
      <c r="D1058" s="395" t="s">
        <v>6385</v>
      </c>
      <c r="E1058" s="396" t="s">
        <v>14</v>
      </c>
      <c r="F1058" s="396" t="s">
        <v>15</v>
      </c>
      <c r="G1058" s="363">
        <v>6160</v>
      </c>
      <c r="H1058" s="342">
        <v>154</v>
      </c>
      <c r="I1058" s="363">
        <v>25</v>
      </c>
    </row>
    <row r="1059" spans="1:9" s="393" customFormat="1" x14ac:dyDescent="0.25">
      <c r="A1059" s="642"/>
      <c r="B1059" s="518"/>
      <c r="C1059" s="395" t="s">
        <v>6297</v>
      </c>
      <c r="D1059" s="395" t="s">
        <v>6385</v>
      </c>
      <c r="E1059" s="396" t="s">
        <v>14</v>
      </c>
      <c r="F1059" s="396" t="s">
        <v>15</v>
      </c>
      <c r="G1059" s="363">
        <v>3430</v>
      </c>
      <c r="H1059" s="342">
        <v>92.61</v>
      </c>
      <c r="I1059" s="363">
        <v>27</v>
      </c>
    </row>
    <row r="1060" spans="1:9" s="393" customFormat="1" x14ac:dyDescent="0.25">
      <c r="A1060" s="642"/>
      <c r="B1060" s="518"/>
      <c r="C1060" s="395" t="s">
        <v>6298</v>
      </c>
      <c r="D1060" s="395" t="s">
        <v>6385</v>
      </c>
      <c r="E1060" s="396" t="s">
        <v>14</v>
      </c>
      <c r="F1060" s="396" t="s">
        <v>15</v>
      </c>
      <c r="G1060" s="363">
        <v>2950</v>
      </c>
      <c r="H1060" s="342">
        <v>73.75</v>
      </c>
      <c r="I1060" s="363">
        <v>25</v>
      </c>
    </row>
    <row r="1061" spans="1:9" s="393" customFormat="1" x14ac:dyDescent="0.25">
      <c r="A1061" s="642"/>
      <c r="B1061" s="518"/>
      <c r="C1061" s="395" t="s">
        <v>6299</v>
      </c>
      <c r="D1061" s="395" t="s">
        <v>6385</v>
      </c>
      <c r="E1061" s="396" t="s">
        <v>14</v>
      </c>
      <c r="F1061" s="396" t="s">
        <v>15</v>
      </c>
      <c r="G1061" s="363">
        <v>3830</v>
      </c>
      <c r="H1061" s="342">
        <v>91.92</v>
      </c>
      <c r="I1061" s="363">
        <v>24</v>
      </c>
    </row>
    <row r="1062" spans="1:9" s="393" customFormat="1" x14ac:dyDescent="0.25">
      <c r="A1062" s="642"/>
      <c r="B1062" s="518"/>
      <c r="C1062" s="395" t="s">
        <v>6300</v>
      </c>
      <c r="D1062" s="395" t="s">
        <v>6385</v>
      </c>
      <c r="E1062" s="396" t="s">
        <v>14</v>
      </c>
      <c r="F1062" s="396" t="s">
        <v>15</v>
      </c>
      <c r="G1062" s="363">
        <v>1230</v>
      </c>
      <c r="H1062" s="342">
        <v>28.29</v>
      </c>
      <c r="I1062" s="363">
        <v>23</v>
      </c>
    </row>
    <row r="1063" spans="1:9" s="393" customFormat="1" x14ac:dyDescent="0.25">
      <c r="A1063" s="642"/>
      <c r="B1063" s="518"/>
      <c r="C1063" s="395" t="s">
        <v>6301</v>
      </c>
      <c r="D1063" s="395" t="s">
        <v>6385</v>
      </c>
      <c r="E1063" s="396" t="s">
        <v>14</v>
      </c>
      <c r="F1063" s="396" t="s">
        <v>15</v>
      </c>
      <c r="G1063" s="363">
        <v>1230</v>
      </c>
      <c r="H1063" s="342">
        <v>29.52</v>
      </c>
      <c r="I1063" s="363">
        <v>24</v>
      </c>
    </row>
    <row r="1064" spans="1:9" s="393" customFormat="1" x14ac:dyDescent="0.25">
      <c r="A1064" s="642"/>
      <c r="B1064" s="518"/>
      <c r="C1064" s="395" t="s">
        <v>6302</v>
      </c>
      <c r="D1064" s="395" t="s">
        <v>6385</v>
      </c>
      <c r="E1064" s="396" t="s">
        <v>14</v>
      </c>
      <c r="F1064" s="396" t="s">
        <v>15</v>
      </c>
      <c r="G1064" s="363">
        <v>1230</v>
      </c>
      <c r="H1064" s="342">
        <v>28.29</v>
      </c>
      <c r="I1064" s="363">
        <v>23</v>
      </c>
    </row>
    <row r="1065" spans="1:9" s="393" customFormat="1" x14ac:dyDescent="0.25">
      <c r="A1065" s="642"/>
      <c r="B1065" s="518"/>
      <c r="C1065" s="395" t="s">
        <v>6303</v>
      </c>
      <c r="D1065" s="395" t="s">
        <v>6385</v>
      </c>
      <c r="E1065" s="396" t="s">
        <v>14</v>
      </c>
      <c r="F1065" s="396" t="s">
        <v>15</v>
      </c>
      <c r="G1065" s="363">
        <v>1230</v>
      </c>
      <c r="H1065" s="342">
        <v>36.9</v>
      </c>
      <c r="I1065" s="363">
        <v>30</v>
      </c>
    </row>
    <row r="1066" spans="1:9" s="393" customFormat="1" x14ac:dyDescent="0.25">
      <c r="A1066" s="642"/>
      <c r="B1066" s="518"/>
      <c r="C1066" s="395" t="s">
        <v>6304</v>
      </c>
      <c r="D1066" s="395" t="s">
        <v>6385</v>
      </c>
      <c r="E1066" s="396" t="s">
        <v>14</v>
      </c>
      <c r="F1066" s="396" t="s">
        <v>15</v>
      </c>
      <c r="G1066" s="363">
        <v>1230</v>
      </c>
      <c r="H1066" s="342">
        <v>31.98</v>
      </c>
      <c r="I1066" s="363">
        <v>26</v>
      </c>
    </row>
    <row r="1067" spans="1:9" s="393" customFormat="1" x14ac:dyDescent="0.25">
      <c r="A1067" s="642"/>
      <c r="B1067" s="518"/>
      <c r="C1067" s="395" t="s">
        <v>6305</v>
      </c>
      <c r="D1067" s="395" t="s">
        <v>6385</v>
      </c>
      <c r="E1067" s="396" t="s">
        <v>14</v>
      </c>
      <c r="F1067" s="396" t="s">
        <v>15</v>
      </c>
      <c r="G1067" s="363">
        <v>1230</v>
      </c>
      <c r="H1067" s="342">
        <v>35.67</v>
      </c>
      <c r="I1067" s="363">
        <v>29</v>
      </c>
    </row>
    <row r="1068" spans="1:9" s="393" customFormat="1" x14ac:dyDescent="0.25">
      <c r="A1068" s="642"/>
      <c r="B1068" s="518"/>
      <c r="C1068" s="395" t="s">
        <v>6306</v>
      </c>
      <c r="D1068" s="395" t="s">
        <v>6385</v>
      </c>
      <c r="E1068" s="396" t="s">
        <v>14</v>
      </c>
      <c r="F1068" s="396" t="s">
        <v>15</v>
      </c>
      <c r="G1068" s="363">
        <v>1230</v>
      </c>
      <c r="H1068" s="342">
        <v>33.21</v>
      </c>
      <c r="I1068" s="363">
        <v>27</v>
      </c>
    </row>
    <row r="1069" spans="1:9" s="393" customFormat="1" x14ac:dyDescent="0.25">
      <c r="A1069" s="642"/>
      <c r="B1069" s="518"/>
      <c r="C1069" s="395" t="s">
        <v>6307</v>
      </c>
      <c r="D1069" s="395" t="s">
        <v>6385</v>
      </c>
      <c r="E1069" s="396" t="s">
        <v>14</v>
      </c>
      <c r="F1069" s="396" t="s">
        <v>15</v>
      </c>
      <c r="G1069" s="363">
        <v>3430</v>
      </c>
      <c r="H1069" s="342">
        <v>109.76</v>
      </c>
      <c r="I1069" s="363">
        <v>32</v>
      </c>
    </row>
    <row r="1070" spans="1:9" s="393" customFormat="1" x14ac:dyDescent="0.25">
      <c r="A1070" s="642"/>
      <c r="B1070" s="518"/>
      <c r="C1070" s="395" t="s">
        <v>6308</v>
      </c>
      <c r="D1070" s="395" t="s">
        <v>6385</v>
      </c>
      <c r="E1070" s="396" t="s">
        <v>14</v>
      </c>
      <c r="F1070" s="396" t="s">
        <v>15</v>
      </c>
      <c r="G1070" s="363">
        <v>3290</v>
      </c>
      <c r="H1070" s="342">
        <v>98.7</v>
      </c>
      <c r="I1070" s="363">
        <v>30</v>
      </c>
    </row>
    <row r="1071" spans="1:9" s="393" customFormat="1" x14ac:dyDescent="0.25">
      <c r="A1071" s="642"/>
      <c r="B1071" s="518"/>
      <c r="C1071" s="395" t="s">
        <v>6309</v>
      </c>
      <c r="D1071" s="395" t="s">
        <v>6385</v>
      </c>
      <c r="E1071" s="396" t="s">
        <v>14</v>
      </c>
      <c r="F1071" s="396" t="s">
        <v>15</v>
      </c>
      <c r="G1071" s="363">
        <v>6160</v>
      </c>
      <c r="H1071" s="342">
        <v>147.84</v>
      </c>
      <c r="I1071" s="363">
        <v>24</v>
      </c>
    </row>
    <row r="1072" spans="1:9" s="393" customFormat="1" x14ac:dyDescent="0.25">
      <c r="A1072" s="642"/>
      <c r="B1072" s="518"/>
      <c r="C1072" s="395" t="s">
        <v>6310</v>
      </c>
      <c r="D1072" s="395" t="s">
        <v>6385</v>
      </c>
      <c r="E1072" s="396" t="s">
        <v>14</v>
      </c>
      <c r="F1072" s="396" t="s">
        <v>15</v>
      </c>
      <c r="G1072" s="363">
        <v>3850</v>
      </c>
      <c r="H1072" s="342">
        <v>107.8</v>
      </c>
      <c r="I1072" s="363">
        <v>28</v>
      </c>
    </row>
    <row r="1073" spans="1:9" s="393" customFormat="1" x14ac:dyDescent="0.25">
      <c r="A1073" s="642"/>
      <c r="B1073" s="518"/>
      <c r="C1073" s="395" t="s">
        <v>6311</v>
      </c>
      <c r="D1073" s="395" t="s">
        <v>6385</v>
      </c>
      <c r="E1073" s="396" t="s">
        <v>14</v>
      </c>
      <c r="F1073" s="396" t="s">
        <v>15</v>
      </c>
      <c r="G1073" s="363">
        <v>3430</v>
      </c>
      <c r="H1073" s="342">
        <v>102.9</v>
      </c>
      <c r="I1073" s="363">
        <v>30</v>
      </c>
    </row>
    <row r="1074" spans="1:9" s="393" customFormat="1" x14ac:dyDescent="0.25">
      <c r="A1074" s="642"/>
      <c r="B1074" s="518"/>
      <c r="C1074" s="395" t="s">
        <v>6312</v>
      </c>
      <c r="D1074" s="395" t="s">
        <v>6385</v>
      </c>
      <c r="E1074" s="396" t="s">
        <v>14</v>
      </c>
      <c r="F1074" s="396" t="s">
        <v>15</v>
      </c>
      <c r="G1074" s="363">
        <v>1390</v>
      </c>
      <c r="H1074" s="342">
        <v>41.7</v>
      </c>
      <c r="I1074" s="363">
        <v>30</v>
      </c>
    </row>
    <row r="1075" spans="1:9" s="393" customFormat="1" x14ac:dyDescent="0.25">
      <c r="A1075" s="642"/>
      <c r="B1075" s="518"/>
      <c r="C1075" s="395" t="s">
        <v>6313</v>
      </c>
      <c r="D1075" s="395" t="s">
        <v>6385</v>
      </c>
      <c r="E1075" s="396" t="s">
        <v>14</v>
      </c>
      <c r="F1075" s="396" t="s">
        <v>15</v>
      </c>
      <c r="G1075" s="363">
        <v>3080</v>
      </c>
      <c r="H1075" s="342">
        <v>95.48</v>
      </c>
      <c r="I1075" s="363">
        <v>31</v>
      </c>
    </row>
    <row r="1076" spans="1:9" s="393" customFormat="1" x14ac:dyDescent="0.25">
      <c r="A1076" s="642"/>
      <c r="B1076" s="518"/>
      <c r="C1076" s="395" t="s">
        <v>6314</v>
      </c>
      <c r="D1076" s="395" t="s">
        <v>6385</v>
      </c>
      <c r="E1076" s="396" t="s">
        <v>14</v>
      </c>
      <c r="F1076" s="396" t="s">
        <v>15</v>
      </c>
      <c r="G1076" s="363">
        <v>4550</v>
      </c>
      <c r="H1076" s="342">
        <v>127.4</v>
      </c>
      <c r="I1076" s="363">
        <v>28</v>
      </c>
    </row>
    <row r="1077" spans="1:9" s="393" customFormat="1" x14ac:dyDescent="0.25">
      <c r="A1077" s="642"/>
      <c r="B1077" s="518"/>
      <c r="C1077" s="395" t="s">
        <v>6315</v>
      </c>
      <c r="D1077" s="395" t="s">
        <v>6385</v>
      </c>
      <c r="E1077" s="396" t="s">
        <v>14</v>
      </c>
      <c r="F1077" s="396" t="s">
        <v>15</v>
      </c>
      <c r="G1077" s="363">
        <v>640</v>
      </c>
      <c r="H1077" s="342">
        <v>15.36</v>
      </c>
      <c r="I1077" s="363">
        <v>24</v>
      </c>
    </row>
    <row r="1078" spans="1:9" s="393" customFormat="1" x14ac:dyDescent="0.25">
      <c r="A1078" s="642"/>
      <c r="B1078" s="518"/>
      <c r="C1078" s="395" t="s">
        <v>6316</v>
      </c>
      <c r="D1078" s="395" t="s">
        <v>6385</v>
      </c>
      <c r="E1078" s="396" t="s">
        <v>14</v>
      </c>
      <c r="F1078" s="396" t="s">
        <v>15</v>
      </c>
      <c r="G1078" s="363">
        <v>3440</v>
      </c>
      <c r="H1078" s="342">
        <v>86</v>
      </c>
      <c r="I1078" s="363">
        <v>25</v>
      </c>
    </row>
    <row r="1079" spans="1:9" s="393" customFormat="1" x14ac:dyDescent="0.25">
      <c r="A1079" s="642"/>
      <c r="B1079" s="518"/>
      <c r="C1079" s="395" t="s">
        <v>6317</v>
      </c>
      <c r="D1079" s="395" t="s">
        <v>6385</v>
      </c>
      <c r="E1079" s="396" t="s">
        <v>14</v>
      </c>
      <c r="F1079" s="396" t="s">
        <v>15</v>
      </c>
      <c r="G1079" s="363">
        <v>1700</v>
      </c>
      <c r="H1079" s="342">
        <v>40.799999999999997</v>
      </c>
      <c r="I1079" s="363">
        <v>24</v>
      </c>
    </row>
    <row r="1080" spans="1:9" s="393" customFormat="1" x14ac:dyDescent="0.25">
      <c r="A1080" s="642"/>
      <c r="B1080" s="518"/>
      <c r="C1080" s="395" t="s">
        <v>6318</v>
      </c>
      <c r="D1080" s="395" t="s">
        <v>6385</v>
      </c>
      <c r="E1080" s="396" t="s">
        <v>14</v>
      </c>
      <c r="F1080" s="396" t="s">
        <v>15</v>
      </c>
      <c r="G1080" s="363">
        <v>1900</v>
      </c>
      <c r="H1080" s="342">
        <v>41.8</v>
      </c>
      <c r="I1080" s="363">
        <v>22</v>
      </c>
    </row>
    <row r="1081" spans="1:9" s="393" customFormat="1" x14ac:dyDescent="0.25">
      <c r="A1081" s="642"/>
      <c r="B1081" s="518"/>
      <c r="C1081" s="395" t="s">
        <v>6319</v>
      </c>
      <c r="D1081" s="395" t="s">
        <v>6385</v>
      </c>
      <c r="E1081" s="396" t="s">
        <v>14</v>
      </c>
      <c r="F1081" s="396" t="s">
        <v>15</v>
      </c>
      <c r="G1081" s="363">
        <v>800</v>
      </c>
      <c r="H1081" s="342">
        <v>19.2</v>
      </c>
      <c r="I1081" s="363">
        <v>24</v>
      </c>
    </row>
    <row r="1082" spans="1:9" s="393" customFormat="1" x14ac:dyDescent="0.25">
      <c r="A1082" s="642"/>
      <c r="B1082" s="518"/>
      <c r="C1082" s="395" t="s">
        <v>6320</v>
      </c>
      <c r="D1082" s="395" t="s">
        <v>6385</v>
      </c>
      <c r="E1082" s="396" t="s">
        <v>14</v>
      </c>
      <c r="F1082" s="396" t="s">
        <v>15</v>
      </c>
      <c r="G1082" s="363">
        <v>800</v>
      </c>
      <c r="H1082" s="342">
        <v>19.2</v>
      </c>
      <c r="I1082" s="363">
        <v>24</v>
      </c>
    </row>
    <row r="1083" spans="1:9" s="393" customFormat="1" x14ac:dyDescent="0.25">
      <c r="A1083" s="642"/>
      <c r="B1083" s="518"/>
      <c r="C1083" s="395" t="s">
        <v>6321</v>
      </c>
      <c r="D1083" s="395" t="s">
        <v>6385</v>
      </c>
      <c r="E1083" s="396" t="s">
        <v>14</v>
      </c>
      <c r="F1083" s="396" t="s">
        <v>15</v>
      </c>
      <c r="G1083" s="363">
        <v>900</v>
      </c>
      <c r="H1083" s="342">
        <v>22.5</v>
      </c>
      <c r="I1083" s="363">
        <v>25</v>
      </c>
    </row>
    <row r="1084" spans="1:9" s="393" customFormat="1" x14ac:dyDescent="0.25">
      <c r="A1084" s="642"/>
      <c r="B1084" s="518"/>
      <c r="C1084" s="395" t="s">
        <v>6322</v>
      </c>
      <c r="D1084" s="395" t="s">
        <v>6385</v>
      </c>
      <c r="E1084" s="396" t="s">
        <v>14</v>
      </c>
      <c r="F1084" s="396" t="s">
        <v>15</v>
      </c>
      <c r="G1084" s="363">
        <v>1960</v>
      </c>
      <c r="H1084" s="342">
        <v>45.08</v>
      </c>
      <c r="I1084" s="363">
        <v>23</v>
      </c>
    </row>
    <row r="1085" spans="1:9" s="393" customFormat="1" x14ac:dyDescent="0.25">
      <c r="A1085" s="642"/>
      <c r="B1085" s="518"/>
      <c r="C1085" s="395" t="s">
        <v>6323</v>
      </c>
      <c r="D1085" s="395" t="s">
        <v>6385</v>
      </c>
      <c r="E1085" s="396" t="s">
        <v>14</v>
      </c>
      <c r="F1085" s="396" t="s">
        <v>15</v>
      </c>
      <c r="G1085" s="363">
        <v>2880</v>
      </c>
      <c r="H1085" s="342">
        <v>86.4</v>
      </c>
      <c r="I1085" s="363">
        <v>30</v>
      </c>
    </row>
    <row r="1086" spans="1:9" s="393" customFormat="1" x14ac:dyDescent="0.25">
      <c r="A1086" s="642"/>
      <c r="B1086" s="518"/>
      <c r="C1086" s="395" t="s">
        <v>6324</v>
      </c>
      <c r="D1086" s="395" t="s">
        <v>6385</v>
      </c>
      <c r="E1086" s="396" t="s">
        <v>14</v>
      </c>
      <c r="F1086" s="396" t="s">
        <v>15</v>
      </c>
      <c r="G1086" s="363">
        <v>2880</v>
      </c>
      <c r="H1086" s="342">
        <v>72</v>
      </c>
      <c r="I1086" s="363">
        <v>25</v>
      </c>
    </row>
    <row r="1087" spans="1:9" s="393" customFormat="1" x14ac:dyDescent="0.25">
      <c r="A1087" s="642"/>
      <c r="B1087" s="518"/>
      <c r="C1087" s="395" t="s">
        <v>6325</v>
      </c>
      <c r="D1087" s="395" t="s">
        <v>6385</v>
      </c>
      <c r="E1087" s="396" t="s">
        <v>14</v>
      </c>
      <c r="F1087" s="396" t="s">
        <v>15</v>
      </c>
      <c r="G1087" s="363">
        <v>2320</v>
      </c>
      <c r="H1087" s="342">
        <v>53.36</v>
      </c>
      <c r="I1087" s="363">
        <v>23</v>
      </c>
    </row>
    <row r="1088" spans="1:9" s="393" customFormat="1" x14ac:dyDescent="0.25">
      <c r="A1088" s="642"/>
      <c r="B1088" s="518"/>
      <c r="C1088" s="395" t="s">
        <v>6326</v>
      </c>
      <c r="D1088" s="395" t="s">
        <v>6385</v>
      </c>
      <c r="E1088" s="396" t="s">
        <v>14</v>
      </c>
      <c r="F1088" s="396" t="s">
        <v>15</v>
      </c>
      <c r="G1088" s="363">
        <v>2560</v>
      </c>
      <c r="H1088" s="342">
        <v>56.32</v>
      </c>
      <c r="I1088" s="363">
        <v>22</v>
      </c>
    </row>
    <row r="1089" spans="1:9" s="393" customFormat="1" x14ac:dyDescent="0.25">
      <c r="A1089" s="642"/>
      <c r="B1089" s="518"/>
      <c r="C1089" s="395" t="s">
        <v>6327</v>
      </c>
      <c r="D1089" s="395" t="s">
        <v>6385</v>
      </c>
      <c r="E1089" s="396" t="s">
        <v>14</v>
      </c>
      <c r="F1089" s="396" t="s">
        <v>15</v>
      </c>
      <c r="G1089" s="363">
        <v>2880</v>
      </c>
      <c r="H1089" s="342">
        <v>72</v>
      </c>
      <c r="I1089" s="363">
        <v>25</v>
      </c>
    </row>
    <row r="1090" spans="1:9" s="393" customFormat="1" x14ac:dyDescent="0.25">
      <c r="A1090" s="642"/>
      <c r="B1090" s="518"/>
      <c r="C1090" s="395" t="s">
        <v>6328</v>
      </c>
      <c r="D1090" s="395" t="s">
        <v>6385</v>
      </c>
      <c r="E1090" s="396" t="s">
        <v>14</v>
      </c>
      <c r="F1090" s="396" t="s">
        <v>15</v>
      </c>
      <c r="G1090" s="363">
        <v>2000</v>
      </c>
      <c r="H1090" s="342">
        <v>48</v>
      </c>
      <c r="I1090" s="363">
        <v>24</v>
      </c>
    </row>
    <row r="1091" spans="1:9" s="393" customFormat="1" x14ac:dyDescent="0.25">
      <c r="A1091" s="642"/>
      <c r="B1091" s="518"/>
      <c r="C1091" s="395" t="s">
        <v>6329</v>
      </c>
      <c r="D1091" s="395" t="s">
        <v>6385</v>
      </c>
      <c r="E1091" s="396" t="s">
        <v>14</v>
      </c>
      <c r="F1091" s="396" t="s">
        <v>15</v>
      </c>
      <c r="G1091" s="363">
        <v>3840</v>
      </c>
      <c r="H1091" s="342">
        <v>84.48</v>
      </c>
      <c r="I1091" s="363">
        <v>22</v>
      </c>
    </row>
    <row r="1092" spans="1:9" s="393" customFormat="1" x14ac:dyDescent="0.25">
      <c r="A1092" s="642"/>
      <c r="B1092" s="518"/>
      <c r="C1092" s="395" t="s">
        <v>6330</v>
      </c>
      <c r="D1092" s="395" t="s">
        <v>6385</v>
      </c>
      <c r="E1092" s="396" t="s">
        <v>14</v>
      </c>
      <c r="F1092" s="396" t="s">
        <v>15</v>
      </c>
      <c r="G1092" s="363">
        <v>3920</v>
      </c>
      <c r="H1092" s="342">
        <v>98</v>
      </c>
      <c r="I1092" s="363">
        <v>25</v>
      </c>
    </row>
    <row r="1093" spans="1:9" s="393" customFormat="1" x14ac:dyDescent="0.25">
      <c r="A1093" s="642"/>
      <c r="B1093" s="518"/>
      <c r="C1093" s="395" t="s">
        <v>6331</v>
      </c>
      <c r="D1093" s="395" t="s">
        <v>6385</v>
      </c>
      <c r="E1093" s="396" t="s">
        <v>14</v>
      </c>
      <c r="F1093" s="396" t="s">
        <v>15</v>
      </c>
      <c r="G1093" s="363">
        <v>2320</v>
      </c>
      <c r="H1093" s="342">
        <v>60.32</v>
      </c>
      <c r="I1093" s="363">
        <v>26</v>
      </c>
    </row>
    <row r="1094" spans="1:9" s="393" customFormat="1" x14ac:dyDescent="0.25">
      <c r="A1094" s="642"/>
      <c r="B1094" s="518"/>
      <c r="C1094" s="395" t="s">
        <v>6332</v>
      </c>
      <c r="D1094" s="395" t="s">
        <v>6385</v>
      </c>
      <c r="E1094" s="396" t="s">
        <v>14</v>
      </c>
      <c r="F1094" s="396" t="s">
        <v>15</v>
      </c>
      <c r="G1094" s="363">
        <v>1760</v>
      </c>
      <c r="H1094" s="342">
        <v>49.28</v>
      </c>
      <c r="I1094" s="363">
        <v>28</v>
      </c>
    </row>
    <row r="1095" spans="1:9" s="393" customFormat="1" x14ac:dyDescent="0.25">
      <c r="A1095" s="642"/>
      <c r="B1095" s="518"/>
      <c r="C1095" s="395" t="s">
        <v>6333</v>
      </c>
      <c r="D1095" s="395" t="s">
        <v>6385</v>
      </c>
      <c r="E1095" s="396" t="s">
        <v>14</v>
      </c>
      <c r="F1095" s="396" t="s">
        <v>15</v>
      </c>
      <c r="G1095" s="363">
        <v>1760</v>
      </c>
      <c r="H1095" s="342">
        <v>42.24</v>
      </c>
      <c r="I1095" s="363">
        <v>24</v>
      </c>
    </row>
    <row r="1096" spans="1:9" s="393" customFormat="1" x14ac:dyDescent="0.25">
      <c r="A1096" s="642"/>
      <c r="B1096" s="518"/>
      <c r="C1096" s="395" t="s">
        <v>6334</v>
      </c>
      <c r="D1096" s="395" t="s">
        <v>6385</v>
      </c>
      <c r="E1096" s="396" t="s">
        <v>14</v>
      </c>
      <c r="F1096" s="396" t="s">
        <v>15</v>
      </c>
      <c r="G1096" s="363">
        <v>1920</v>
      </c>
      <c r="H1096" s="342">
        <v>44.16</v>
      </c>
      <c r="I1096" s="363">
        <v>23</v>
      </c>
    </row>
    <row r="1097" spans="1:9" s="393" customFormat="1" x14ac:dyDescent="0.25">
      <c r="A1097" s="642"/>
      <c r="B1097" s="518"/>
      <c r="C1097" s="395" t="s">
        <v>6335</v>
      </c>
      <c r="D1097" s="395" t="s">
        <v>6385</v>
      </c>
      <c r="E1097" s="396" t="s">
        <v>14</v>
      </c>
      <c r="F1097" s="396" t="s">
        <v>15</v>
      </c>
      <c r="G1097" s="363">
        <v>2320</v>
      </c>
      <c r="H1097" s="342">
        <v>53.36</v>
      </c>
      <c r="I1097" s="363">
        <v>23</v>
      </c>
    </row>
    <row r="1098" spans="1:9" s="393" customFormat="1" x14ac:dyDescent="0.25">
      <c r="A1098" s="642"/>
      <c r="B1098" s="518"/>
      <c r="C1098" s="395" t="s">
        <v>6336</v>
      </c>
      <c r="D1098" s="395" t="s">
        <v>6385</v>
      </c>
      <c r="E1098" s="396" t="s">
        <v>14</v>
      </c>
      <c r="F1098" s="396" t="s">
        <v>15</v>
      </c>
      <c r="G1098" s="363">
        <v>2080</v>
      </c>
      <c r="H1098" s="342">
        <v>68.64</v>
      </c>
      <c r="I1098" s="363">
        <v>33</v>
      </c>
    </row>
    <row r="1099" spans="1:9" s="393" customFormat="1" x14ac:dyDescent="0.25">
      <c r="A1099" s="642"/>
      <c r="B1099" s="518"/>
      <c r="C1099" s="395" t="s">
        <v>6337</v>
      </c>
      <c r="D1099" s="395" t="s">
        <v>6385</v>
      </c>
      <c r="E1099" s="396" t="s">
        <v>14</v>
      </c>
      <c r="F1099" s="396" t="s">
        <v>15</v>
      </c>
      <c r="G1099" s="363">
        <v>2080</v>
      </c>
      <c r="H1099" s="342">
        <v>64.48</v>
      </c>
      <c r="I1099" s="363">
        <v>31</v>
      </c>
    </row>
    <row r="1100" spans="1:9" s="393" customFormat="1" x14ac:dyDescent="0.25">
      <c r="A1100" s="642"/>
      <c r="B1100" s="518"/>
      <c r="C1100" s="395" t="s">
        <v>6338</v>
      </c>
      <c r="D1100" s="395" t="s">
        <v>6385</v>
      </c>
      <c r="E1100" s="396" t="s">
        <v>14</v>
      </c>
      <c r="F1100" s="396" t="s">
        <v>15</v>
      </c>
      <c r="G1100" s="363">
        <v>2320</v>
      </c>
      <c r="H1100" s="342">
        <v>53.36</v>
      </c>
      <c r="I1100" s="363">
        <v>23</v>
      </c>
    </row>
    <row r="1101" spans="1:9" s="393" customFormat="1" x14ac:dyDescent="0.25">
      <c r="A1101" s="642"/>
      <c r="B1101" s="518"/>
      <c r="C1101" s="395" t="s">
        <v>6339</v>
      </c>
      <c r="D1101" s="395" t="s">
        <v>6385</v>
      </c>
      <c r="E1101" s="396" t="s">
        <v>14</v>
      </c>
      <c r="F1101" s="396" t="s">
        <v>15</v>
      </c>
      <c r="G1101" s="363">
        <v>2560</v>
      </c>
      <c r="H1101" s="342">
        <v>61.44</v>
      </c>
      <c r="I1101" s="363">
        <v>24</v>
      </c>
    </row>
    <row r="1102" spans="1:9" s="393" customFormat="1" x14ac:dyDescent="0.25">
      <c r="A1102" s="642"/>
      <c r="B1102" s="518"/>
      <c r="C1102" s="395" t="s">
        <v>6340</v>
      </c>
      <c r="D1102" s="395" t="s">
        <v>6385</v>
      </c>
      <c r="E1102" s="396" t="s">
        <v>14</v>
      </c>
      <c r="F1102" s="396" t="s">
        <v>15</v>
      </c>
      <c r="G1102" s="363">
        <v>1760</v>
      </c>
      <c r="H1102" s="342">
        <v>40.479999999999997</v>
      </c>
      <c r="I1102" s="363">
        <v>23</v>
      </c>
    </row>
    <row r="1103" spans="1:9" s="393" customFormat="1" x14ac:dyDescent="0.25">
      <c r="A1103" s="642"/>
      <c r="B1103" s="518"/>
      <c r="C1103" s="395" t="s">
        <v>6341</v>
      </c>
      <c r="D1103" s="395" t="s">
        <v>6385</v>
      </c>
      <c r="E1103" s="396" t="s">
        <v>14</v>
      </c>
      <c r="F1103" s="396" t="s">
        <v>15</v>
      </c>
      <c r="G1103" s="363">
        <v>2960</v>
      </c>
      <c r="H1103" s="342">
        <v>85.84</v>
      </c>
      <c r="I1103" s="363">
        <v>29</v>
      </c>
    </row>
    <row r="1104" spans="1:9" s="393" customFormat="1" x14ac:dyDescent="0.25">
      <c r="A1104" s="642"/>
      <c r="B1104" s="518"/>
      <c r="C1104" s="395" t="s">
        <v>6342</v>
      </c>
      <c r="D1104" s="395" t="s">
        <v>6385</v>
      </c>
      <c r="E1104" s="396" t="s">
        <v>14</v>
      </c>
      <c r="F1104" s="396" t="s">
        <v>15</v>
      </c>
      <c r="G1104" s="363">
        <v>3920</v>
      </c>
      <c r="H1104" s="342">
        <v>86.24</v>
      </c>
      <c r="I1104" s="363">
        <v>22</v>
      </c>
    </row>
    <row r="1105" spans="1:9" s="393" customFormat="1" x14ac:dyDescent="0.25">
      <c r="A1105" s="642"/>
      <c r="B1105" s="518"/>
      <c r="C1105" s="395" t="s">
        <v>6343</v>
      </c>
      <c r="D1105" s="395" t="s">
        <v>6385</v>
      </c>
      <c r="E1105" s="396" t="s">
        <v>14</v>
      </c>
      <c r="F1105" s="396" t="s">
        <v>15</v>
      </c>
      <c r="G1105" s="363">
        <v>3520</v>
      </c>
      <c r="H1105" s="342">
        <v>77.44</v>
      </c>
      <c r="I1105" s="363">
        <v>22</v>
      </c>
    </row>
    <row r="1106" spans="1:9" s="393" customFormat="1" x14ac:dyDescent="0.25">
      <c r="A1106" s="642"/>
      <c r="B1106" s="518"/>
      <c r="C1106" s="395" t="s">
        <v>6344</v>
      </c>
      <c r="D1106" s="395" t="s">
        <v>6385</v>
      </c>
      <c r="E1106" s="396" t="s">
        <v>14</v>
      </c>
      <c r="F1106" s="396" t="s">
        <v>15</v>
      </c>
      <c r="G1106" s="363">
        <v>5360</v>
      </c>
      <c r="H1106" s="342">
        <v>139.36000000000001</v>
      </c>
      <c r="I1106" s="363">
        <v>26</v>
      </c>
    </row>
    <row r="1107" spans="1:9" s="393" customFormat="1" x14ac:dyDescent="0.25">
      <c r="A1107" s="642"/>
      <c r="B1107" s="518"/>
      <c r="C1107" s="395" t="s">
        <v>6345</v>
      </c>
      <c r="D1107" s="395" t="s">
        <v>6385</v>
      </c>
      <c r="E1107" s="396" t="s">
        <v>14</v>
      </c>
      <c r="F1107" s="396" t="s">
        <v>15</v>
      </c>
      <c r="G1107" s="363">
        <v>6240</v>
      </c>
      <c r="H1107" s="342">
        <v>168.48</v>
      </c>
      <c r="I1107" s="363">
        <v>27</v>
      </c>
    </row>
    <row r="1108" spans="1:9" s="393" customFormat="1" x14ac:dyDescent="0.25">
      <c r="A1108" s="642"/>
      <c r="B1108" s="518"/>
      <c r="C1108" s="395" t="s">
        <v>6346</v>
      </c>
      <c r="D1108" s="395" t="s">
        <v>6385</v>
      </c>
      <c r="E1108" s="396" t="s">
        <v>14</v>
      </c>
      <c r="F1108" s="396" t="s">
        <v>15</v>
      </c>
      <c r="G1108" s="363">
        <v>1920</v>
      </c>
      <c r="H1108" s="342">
        <v>57.6</v>
      </c>
      <c r="I1108" s="363">
        <v>30</v>
      </c>
    </row>
    <row r="1109" spans="1:9" s="393" customFormat="1" x14ac:dyDescent="0.25">
      <c r="A1109" s="642"/>
      <c r="B1109" s="518"/>
      <c r="C1109" s="395" t="s">
        <v>6347</v>
      </c>
      <c r="D1109" s="395" t="s">
        <v>6385</v>
      </c>
      <c r="E1109" s="396" t="s">
        <v>14</v>
      </c>
      <c r="F1109" s="396" t="s">
        <v>15</v>
      </c>
      <c r="G1109" s="363">
        <v>3760</v>
      </c>
      <c r="H1109" s="342">
        <v>90.24</v>
      </c>
      <c r="I1109" s="363">
        <v>24</v>
      </c>
    </row>
    <row r="1110" spans="1:9" s="393" customFormat="1" x14ac:dyDescent="0.25">
      <c r="A1110" s="642"/>
      <c r="B1110" s="518"/>
      <c r="C1110" s="395" t="s">
        <v>6348</v>
      </c>
      <c r="D1110" s="395" t="s">
        <v>6385</v>
      </c>
      <c r="E1110" s="396" t="s">
        <v>14</v>
      </c>
      <c r="F1110" s="396" t="s">
        <v>15</v>
      </c>
      <c r="G1110" s="363">
        <v>3920</v>
      </c>
      <c r="H1110" s="342">
        <v>98</v>
      </c>
      <c r="I1110" s="363">
        <v>25</v>
      </c>
    </row>
    <row r="1111" spans="1:9" s="393" customFormat="1" x14ac:dyDescent="0.25">
      <c r="A1111" s="642"/>
      <c r="B1111" s="518"/>
      <c r="C1111" s="395" t="s">
        <v>6349</v>
      </c>
      <c r="D1111" s="395" t="s">
        <v>6385</v>
      </c>
      <c r="E1111" s="396" t="s">
        <v>14</v>
      </c>
      <c r="F1111" s="396" t="s">
        <v>15</v>
      </c>
      <c r="G1111" s="363">
        <v>3120</v>
      </c>
      <c r="H1111" s="342">
        <v>68.64</v>
      </c>
      <c r="I1111" s="363">
        <v>22</v>
      </c>
    </row>
    <row r="1112" spans="1:9" s="393" customFormat="1" x14ac:dyDescent="0.25">
      <c r="A1112" s="642"/>
      <c r="B1112" s="518"/>
      <c r="C1112" s="395" t="s">
        <v>6350</v>
      </c>
      <c r="D1112" s="395" t="s">
        <v>6385</v>
      </c>
      <c r="E1112" s="396" t="s">
        <v>14</v>
      </c>
      <c r="F1112" s="396" t="s">
        <v>15</v>
      </c>
      <c r="G1112" s="363">
        <v>2720</v>
      </c>
      <c r="H1112" s="342">
        <v>70.72</v>
      </c>
      <c r="I1112" s="363">
        <v>26</v>
      </c>
    </row>
    <row r="1113" spans="1:9" s="393" customFormat="1" x14ac:dyDescent="0.25">
      <c r="A1113" s="642"/>
      <c r="B1113" s="518"/>
      <c r="C1113" s="395" t="s">
        <v>6351</v>
      </c>
      <c r="D1113" s="395" t="s">
        <v>6385</v>
      </c>
      <c r="E1113" s="396" t="s">
        <v>14</v>
      </c>
      <c r="F1113" s="396" t="s">
        <v>15</v>
      </c>
      <c r="G1113" s="363">
        <v>3920</v>
      </c>
      <c r="H1113" s="342">
        <v>90.16</v>
      </c>
      <c r="I1113" s="363">
        <v>23</v>
      </c>
    </row>
    <row r="1114" spans="1:9" s="393" customFormat="1" x14ac:dyDescent="0.25">
      <c r="A1114" s="642"/>
      <c r="B1114" s="518"/>
      <c r="C1114" s="395" t="s">
        <v>6352</v>
      </c>
      <c r="D1114" s="395" t="s">
        <v>6385</v>
      </c>
      <c r="E1114" s="396" t="s">
        <v>14</v>
      </c>
      <c r="F1114" s="396" t="s">
        <v>15</v>
      </c>
      <c r="G1114" s="363">
        <v>2160</v>
      </c>
      <c r="H1114" s="342">
        <v>58.32</v>
      </c>
      <c r="I1114" s="363">
        <v>27</v>
      </c>
    </row>
    <row r="1115" spans="1:9" s="393" customFormat="1" x14ac:dyDescent="0.25">
      <c r="A1115" s="642"/>
      <c r="B1115" s="518"/>
      <c r="C1115" s="395" t="s">
        <v>6353</v>
      </c>
      <c r="D1115" s="395" t="s">
        <v>6385</v>
      </c>
      <c r="E1115" s="396" t="s">
        <v>14</v>
      </c>
      <c r="F1115" s="396" t="s">
        <v>15</v>
      </c>
      <c r="G1115" s="363">
        <v>2320</v>
      </c>
      <c r="H1115" s="342">
        <v>69.599999999999994</v>
      </c>
      <c r="I1115" s="363">
        <v>30</v>
      </c>
    </row>
    <row r="1116" spans="1:9" s="393" customFormat="1" x14ac:dyDescent="0.25">
      <c r="A1116" s="642"/>
      <c r="B1116" s="518"/>
      <c r="C1116" s="395" t="s">
        <v>6354</v>
      </c>
      <c r="D1116" s="395" t="s">
        <v>6385</v>
      </c>
      <c r="E1116" s="396" t="s">
        <v>14</v>
      </c>
      <c r="F1116" s="396" t="s">
        <v>15</v>
      </c>
      <c r="G1116" s="363">
        <v>2320</v>
      </c>
      <c r="H1116" s="342">
        <v>62.64</v>
      </c>
      <c r="I1116" s="363">
        <v>27</v>
      </c>
    </row>
    <row r="1117" spans="1:9" s="393" customFormat="1" x14ac:dyDescent="0.25">
      <c r="A1117" s="642"/>
      <c r="B1117" s="518"/>
      <c r="C1117" s="395" t="s">
        <v>6355</v>
      </c>
      <c r="D1117" s="395" t="s">
        <v>6385</v>
      </c>
      <c r="E1117" s="396" t="s">
        <v>14</v>
      </c>
      <c r="F1117" s="396" t="s">
        <v>15</v>
      </c>
      <c r="G1117" s="363">
        <v>5760</v>
      </c>
      <c r="H1117" s="342">
        <v>167.04</v>
      </c>
      <c r="I1117" s="363">
        <v>29</v>
      </c>
    </row>
    <row r="1118" spans="1:9" s="393" customFormat="1" x14ac:dyDescent="0.25">
      <c r="A1118" s="642"/>
      <c r="B1118" s="518"/>
      <c r="C1118" s="395" t="s">
        <v>6356</v>
      </c>
      <c r="D1118" s="395" t="s">
        <v>6385</v>
      </c>
      <c r="E1118" s="396" t="s">
        <v>14</v>
      </c>
      <c r="F1118" s="396" t="s">
        <v>15</v>
      </c>
      <c r="G1118" s="363">
        <v>2560</v>
      </c>
      <c r="H1118" s="342">
        <v>79.36</v>
      </c>
      <c r="I1118" s="363">
        <v>31</v>
      </c>
    </row>
    <row r="1119" spans="1:9" s="393" customFormat="1" x14ac:dyDescent="0.25">
      <c r="A1119" s="642"/>
      <c r="B1119" s="518"/>
      <c r="C1119" s="395" t="s">
        <v>6357</v>
      </c>
      <c r="D1119" s="395" t="s">
        <v>6385</v>
      </c>
      <c r="E1119" s="396" t="s">
        <v>14</v>
      </c>
      <c r="F1119" s="396" t="s">
        <v>15</v>
      </c>
      <c r="G1119" s="363">
        <v>3591</v>
      </c>
      <c r="H1119" s="342">
        <v>93.366</v>
      </c>
      <c r="I1119" s="363">
        <v>26</v>
      </c>
    </row>
    <row r="1120" spans="1:9" s="393" customFormat="1" x14ac:dyDescent="0.25">
      <c r="A1120" s="642"/>
      <c r="B1120" s="518"/>
      <c r="C1120" s="395" t="s">
        <v>6358</v>
      </c>
      <c r="D1120" s="395" t="s">
        <v>6385</v>
      </c>
      <c r="E1120" s="396" t="s">
        <v>14</v>
      </c>
      <c r="F1120" s="396" t="s">
        <v>15</v>
      </c>
      <c r="G1120" s="363">
        <v>4491</v>
      </c>
      <c r="H1120" s="342">
        <v>107.78400000000001</v>
      </c>
      <c r="I1120" s="363">
        <v>24</v>
      </c>
    </row>
    <row r="1121" spans="1:9" s="393" customFormat="1" x14ac:dyDescent="0.25">
      <c r="A1121" s="642"/>
      <c r="B1121" s="518"/>
      <c r="C1121" s="395" t="s">
        <v>6359</v>
      </c>
      <c r="D1121" s="395" t="s">
        <v>6385</v>
      </c>
      <c r="E1121" s="396" t="s">
        <v>14</v>
      </c>
      <c r="F1121" s="396" t="s">
        <v>15</v>
      </c>
      <c r="G1121" s="363">
        <v>3591</v>
      </c>
      <c r="H1121" s="342">
        <v>140.04900000000001</v>
      </c>
      <c r="I1121" s="363">
        <v>39</v>
      </c>
    </row>
    <row r="1122" spans="1:9" s="393" customFormat="1" x14ac:dyDescent="0.25">
      <c r="A1122" s="642"/>
      <c r="B1122" s="518"/>
      <c r="C1122" s="395" t="s">
        <v>6360</v>
      </c>
      <c r="D1122" s="395" t="s">
        <v>6385</v>
      </c>
      <c r="E1122" s="396" t="s">
        <v>14</v>
      </c>
      <c r="F1122" s="396" t="s">
        <v>15</v>
      </c>
      <c r="G1122" s="363">
        <v>5391</v>
      </c>
      <c r="H1122" s="342">
        <v>156.339</v>
      </c>
      <c r="I1122" s="363">
        <v>29</v>
      </c>
    </row>
    <row r="1123" spans="1:9" s="393" customFormat="1" x14ac:dyDescent="0.25">
      <c r="A1123" s="642"/>
      <c r="B1123" s="518"/>
      <c r="C1123" s="395" t="s">
        <v>6361</v>
      </c>
      <c r="D1123" s="395" t="s">
        <v>6385</v>
      </c>
      <c r="E1123" s="396" t="s">
        <v>14</v>
      </c>
      <c r="F1123" s="396" t="s">
        <v>15</v>
      </c>
      <c r="G1123" s="363">
        <v>5391</v>
      </c>
      <c r="H1123" s="342">
        <v>145.55699999999999</v>
      </c>
      <c r="I1123" s="363">
        <v>27</v>
      </c>
    </row>
    <row r="1124" spans="1:9" s="393" customFormat="1" x14ac:dyDescent="0.25">
      <c r="A1124" s="642"/>
      <c r="B1124" s="518"/>
      <c r="C1124" s="395" t="s">
        <v>6362</v>
      </c>
      <c r="D1124" s="395" t="s">
        <v>6385</v>
      </c>
      <c r="E1124" s="396" t="s">
        <v>14</v>
      </c>
      <c r="F1124" s="396" t="s">
        <v>15</v>
      </c>
      <c r="G1124" s="363">
        <v>2691</v>
      </c>
      <c r="H1124" s="342">
        <v>80.73</v>
      </c>
      <c r="I1124" s="363">
        <v>30</v>
      </c>
    </row>
    <row r="1125" spans="1:9" s="393" customFormat="1" x14ac:dyDescent="0.25">
      <c r="A1125" s="642"/>
      <c r="B1125" s="518"/>
      <c r="C1125" s="395" t="s">
        <v>6363</v>
      </c>
      <c r="D1125" s="395" t="s">
        <v>6385</v>
      </c>
      <c r="E1125" s="396" t="s">
        <v>14</v>
      </c>
      <c r="F1125" s="396" t="s">
        <v>15</v>
      </c>
      <c r="G1125" s="363">
        <v>4491</v>
      </c>
      <c r="H1125" s="342">
        <v>139.221</v>
      </c>
      <c r="I1125" s="363">
        <v>31</v>
      </c>
    </row>
    <row r="1126" spans="1:9" s="393" customFormat="1" x14ac:dyDescent="0.25">
      <c r="A1126" s="642"/>
      <c r="B1126" s="518"/>
      <c r="C1126" s="395" t="s">
        <v>6364</v>
      </c>
      <c r="D1126" s="395" t="s">
        <v>6385</v>
      </c>
      <c r="E1126" s="396" t="s">
        <v>14</v>
      </c>
      <c r="F1126" s="396" t="s">
        <v>15</v>
      </c>
      <c r="G1126" s="363">
        <v>3141</v>
      </c>
      <c r="H1126" s="342">
        <v>78.525000000000006</v>
      </c>
      <c r="I1126" s="363">
        <v>25</v>
      </c>
    </row>
    <row r="1127" spans="1:9" s="393" customFormat="1" x14ac:dyDescent="0.25">
      <c r="A1127" s="642"/>
      <c r="B1127" s="518"/>
      <c r="C1127" s="395" t="s">
        <v>6365</v>
      </c>
      <c r="D1127" s="395" t="s">
        <v>6385</v>
      </c>
      <c r="E1127" s="396" t="s">
        <v>14</v>
      </c>
      <c r="F1127" s="396" t="s">
        <v>15</v>
      </c>
      <c r="G1127" s="363">
        <v>4491</v>
      </c>
      <c r="H1127" s="342">
        <v>116.76600000000001</v>
      </c>
      <c r="I1127" s="363">
        <v>26</v>
      </c>
    </row>
    <row r="1128" spans="1:9" s="393" customFormat="1" x14ac:dyDescent="0.25">
      <c r="A1128" s="642"/>
      <c r="B1128" s="518"/>
      <c r="C1128" s="395" t="s">
        <v>6366</v>
      </c>
      <c r="D1128" s="395" t="s">
        <v>6385</v>
      </c>
      <c r="E1128" s="396" t="s">
        <v>14</v>
      </c>
      <c r="F1128" s="396" t="s">
        <v>15</v>
      </c>
      <c r="G1128" s="363">
        <v>4491</v>
      </c>
      <c r="H1128" s="342">
        <v>116.76600000000001</v>
      </c>
      <c r="I1128" s="363">
        <v>26</v>
      </c>
    </row>
    <row r="1129" spans="1:9" s="393" customFormat="1" x14ac:dyDescent="0.25">
      <c r="A1129" s="642"/>
      <c r="B1129" s="518"/>
      <c r="C1129" s="395" t="s">
        <v>6367</v>
      </c>
      <c r="D1129" s="395" t="s">
        <v>6385</v>
      </c>
      <c r="E1129" s="396" t="s">
        <v>14</v>
      </c>
      <c r="F1129" s="396" t="s">
        <v>15</v>
      </c>
      <c r="G1129" s="363">
        <v>6291</v>
      </c>
      <c r="H1129" s="342">
        <v>144.69300000000001</v>
      </c>
      <c r="I1129" s="363">
        <v>23</v>
      </c>
    </row>
    <row r="1130" spans="1:9" s="393" customFormat="1" x14ac:dyDescent="0.25">
      <c r="A1130" s="642"/>
      <c r="B1130" s="518"/>
      <c r="C1130" s="395" t="s">
        <v>6368</v>
      </c>
      <c r="D1130" s="395" t="s">
        <v>6385</v>
      </c>
      <c r="E1130" s="396" t="s">
        <v>14</v>
      </c>
      <c r="F1130" s="396" t="s">
        <v>15</v>
      </c>
      <c r="G1130" s="363">
        <v>5391</v>
      </c>
      <c r="H1130" s="342">
        <v>161.72999999999999</v>
      </c>
      <c r="I1130" s="363">
        <v>30</v>
      </c>
    </row>
    <row r="1131" spans="1:9" s="393" customFormat="1" x14ac:dyDescent="0.25">
      <c r="A1131" s="642"/>
      <c r="B1131" s="518"/>
      <c r="C1131" s="395" t="s">
        <v>6369</v>
      </c>
      <c r="D1131" s="395" t="s">
        <v>6385</v>
      </c>
      <c r="E1131" s="396" t="s">
        <v>14</v>
      </c>
      <c r="F1131" s="396" t="s">
        <v>15</v>
      </c>
      <c r="G1131" s="363">
        <v>5500</v>
      </c>
      <c r="H1131" s="342">
        <v>269.5</v>
      </c>
      <c r="I1131" s="363">
        <v>49</v>
      </c>
    </row>
    <row r="1132" spans="1:9" s="393" customFormat="1" x14ac:dyDescent="0.25">
      <c r="A1132" s="642"/>
      <c r="B1132" s="518"/>
      <c r="C1132" s="395" t="s">
        <v>6370</v>
      </c>
      <c r="D1132" s="395" t="s">
        <v>6385</v>
      </c>
      <c r="E1132" s="396" t="s">
        <v>14</v>
      </c>
      <c r="F1132" s="396" t="s">
        <v>15</v>
      </c>
      <c r="G1132" s="363">
        <v>3850</v>
      </c>
      <c r="H1132" s="342">
        <v>115.5</v>
      </c>
      <c r="I1132" s="363">
        <v>30</v>
      </c>
    </row>
    <row r="1133" spans="1:9" s="393" customFormat="1" x14ac:dyDescent="0.25">
      <c r="A1133" s="642"/>
      <c r="B1133" s="518"/>
      <c r="C1133" s="395" t="s">
        <v>6371</v>
      </c>
      <c r="D1133" s="395" t="s">
        <v>6385</v>
      </c>
      <c r="E1133" s="396" t="s">
        <v>14</v>
      </c>
      <c r="F1133" s="396" t="s">
        <v>15</v>
      </c>
      <c r="G1133" s="363">
        <v>1800</v>
      </c>
      <c r="H1133" s="342">
        <v>93.6</v>
      </c>
      <c r="I1133" s="363">
        <v>52</v>
      </c>
    </row>
    <row r="1134" spans="1:9" s="393" customFormat="1" x14ac:dyDescent="0.25">
      <c r="A1134" s="642"/>
      <c r="B1134" s="518"/>
      <c r="C1134" s="395" t="s">
        <v>6372</v>
      </c>
      <c r="D1134" s="395" t="s">
        <v>6385</v>
      </c>
      <c r="E1134" s="396" t="s">
        <v>14</v>
      </c>
      <c r="F1134" s="396" t="s">
        <v>15</v>
      </c>
      <c r="G1134" s="363">
        <v>2200</v>
      </c>
      <c r="H1134" s="342">
        <v>107.8</v>
      </c>
      <c r="I1134" s="363">
        <v>49</v>
      </c>
    </row>
    <row r="1135" spans="1:9" s="393" customFormat="1" x14ac:dyDescent="0.25">
      <c r="A1135" s="642"/>
      <c r="B1135" s="518"/>
      <c r="C1135" s="395" t="s">
        <v>6373</v>
      </c>
      <c r="D1135" s="395" t="s">
        <v>6385</v>
      </c>
      <c r="E1135" s="396" t="s">
        <v>14</v>
      </c>
      <c r="F1135" s="396" t="s">
        <v>15</v>
      </c>
      <c r="G1135" s="363">
        <v>3000</v>
      </c>
      <c r="H1135" s="342">
        <v>108</v>
      </c>
      <c r="I1135" s="363">
        <v>36</v>
      </c>
    </row>
    <row r="1136" spans="1:9" s="393" customFormat="1" x14ac:dyDescent="0.25">
      <c r="A1136" s="642"/>
      <c r="B1136" s="518"/>
      <c r="C1136" s="395" t="s">
        <v>6374</v>
      </c>
      <c r="D1136" s="395" t="s">
        <v>6385</v>
      </c>
      <c r="E1136" s="396" t="s">
        <v>14</v>
      </c>
      <c r="F1136" s="396" t="s">
        <v>15</v>
      </c>
      <c r="G1136" s="363">
        <v>5200</v>
      </c>
      <c r="H1136" s="342">
        <v>197.6</v>
      </c>
      <c r="I1136" s="363">
        <v>38</v>
      </c>
    </row>
    <row r="1137" spans="1:9" s="393" customFormat="1" x14ac:dyDescent="0.25">
      <c r="A1137" s="642"/>
      <c r="B1137" s="518"/>
      <c r="C1137" s="395" t="s">
        <v>6375</v>
      </c>
      <c r="D1137" s="395" t="s">
        <v>6385</v>
      </c>
      <c r="E1137" s="396" t="s">
        <v>14</v>
      </c>
      <c r="F1137" s="396" t="s">
        <v>15</v>
      </c>
      <c r="G1137" s="363">
        <v>5700</v>
      </c>
      <c r="H1137" s="342">
        <v>188.1</v>
      </c>
      <c r="I1137" s="363">
        <v>33</v>
      </c>
    </row>
    <row r="1138" spans="1:9" s="393" customFormat="1" x14ac:dyDescent="0.25">
      <c r="A1138" s="642"/>
      <c r="B1138" s="518"/>
      <c r="C1138" s="395" t="s">
        <v>6376</v>
      </c>
      <c r="D1138" s="395" t="s">
        <v>6385</v>
      </c>
      <c r="E1138" s="396" t="s">
        <v>14</v>
      </c>
      <c r="F1138" s="396" t="s">
        <v>15</v>
      </c>
      <c r="G1138" s="363">
        <v>1750</v>
      </c>
      <c r="H1138" s="342">
        <v>56</v>
      </c>
      <c r="I1138" s="363">
        <v>32</v>
      </c>
    </row>
    <row r="1139" spans="1:9" s="393" customFormat="1" x14ac:dyDescent="0.25">
      <c r="A1139" s="642"/>
      <c r="B1139" s="518"/>
      <c r="C1139" s="395" t="s">
        <v>6377</v>
      </c>
      <c r="D1139" s="395" t="s">
        <v>6385</v>
      </c>
      <c r="E1139" s="396" t="s">
        <v>14</v>
      </c>
      <c r="F1139" s="396" t="s">
        <v>15</v>
      </c>
      <c r="G1139" s="363">
        <v>2950</v>
      </c>
      <c r="H1139" s="342">
        <v>109.15</v>
      </c>
      <c r="I1139" s="363">
        <v>37</v>
      </c>
    </row>
    <row r="1140" spans="1:9" s="393" customFormat="1" x14ac:dyDescent="0.25">
      <c r="A1140" s="642"/>
      <c r="B1140" s="518"/>
      <c r="C1140" s="395" t="s">
        <v>6378</v>
      </c>
      <c r="D1140" s="395" t="s">
        <v>6385</v>
      </c>
      <c r="E1140" s="396" t="s">
        <v>14</v>
      </c>
      <c r="F1140" s="396" t="s">
        <v>15</v>
      </c>
      <c r="G1140" s="363">
        <v>3000</v>
      </c>
      <c r="H1140" s="342">
        <v>117</v>
      </c>
      <c r="I1140" s="363">
        <v>39</v>
      </c>
    </row>
    <row r="1141" spans="1:9" s="393" customFormat="1" x14ac:dyDescent="0.25">
      <c r="A1141" s="642"/>
      <c r="B1141" s="518"/>
      <c r="C1141" s="395" t="s">
        <v>6379</v>
      </c>
      <c r="D1141" s="395" t="s">
        <v>6385</v>
      </c>
      <c r="E1141" s="396" t="s">
        <v>14</v>
      </c>
      <c r="F1141" s="396" t="s">
        <v>15</v>
      </c>
      <c r="G1141" s="363">
        <v>3450</v>
      </c>
      <c r="H1141" s="342">
        <v>186.3</v>
      </c>
      <c r="I1141" s="363">
        <v>54</v>
      </c>
    </row>
    <row r="1142" spans="1:9" s="393" customFormat="1" x14ac:dyDescent="0.25">
      <c r="A1142" s="642"/>
      <c r="B1142" s="518"/>
      <c r="C1142" s="395" t="s">
        <v>6380</v>
      </c>
      <c r="D1142" s="395" t="s">
        <v>6385</v>
      </c>
      <c r="E1142" s="396" t="s">
        <v>14</v>
      </c>
      <c r="F1142" s="396" t="s">
        <v>15</v>
      </c>
      <c r="G1142" s="363">
        <v>4000</v>
      </c>
      <c r="H1142" s="342">
        <v>128</v>
      </c>
      <c r="I1142" s="363">
        <v>32</v>
      </c>
    </row>
    <row r="1143" spans="1:9" s="393" customFormat="1" x14ac:dyDescent="0.25">
      <c r="A1143" s="642"/>
      <c r="B1143" s="518"/>
      <c r="C1143" s="395" t="s">
        <v>6381</v>
      </c>
      <c r="D1143" s="395" t="s">
        <v>6385</v>
      </c>
      <c r="E1143" s="396" t="s">
        <v>14</v>
      </c>
      <c r="F1143" s="396" t="s">
        <v>15</v>
      </c>
      <c r="G1143" s="363">
        <v>4500</v>
      </c>
      <c r="H1143" s="342">
        <v>175.5</v>
      </c>
      <c r="I1143" s="363">
        <v>39</v>
      </c>
    </row>
    <row r="1144" spans="1:9" s="393" customFormat="1" x14ac:dyDescent="0.25">
      <c r="A1144" s="642"/>
      <c r="B1144" s="518"/>
      <c r="C1144" s="395" t="s">
        <v>6382</v>
      </c>
      <c r="D1144" s="395" t="s">
        <v>6385</v>
      </c>
      <c r="E1144" s="396" t="s">
        <v>14</v>
      </c>
      <c r="F1144" s="396" t="s">
        <v>15</v>
      </c>
      <c r="G1144" s="363">
        <v>3650</v>
      </c>
      <c r="H1144" s="342">
        <v>178.85</v>
      </c>
      <c r="I1144" s="363">
        <v>49</v>
      </c>
    </row>
    <row r="1145" spans="1:9" s="393" customFormat="1" x14ac:dyDescent="0.25">
      <c r="A1145" s="642"/>
      <c r="B1145" s="518"/>
      <c r="C1145" s="395" t="s">
        <v>6383</v>
      </c>
      <c r="D1145" s="395" t="s">
        <v>6385</v>
      </c>
      <c r="E1145" s="396" t="s">
        <v>14</v>
      </c>
      <c r="F1145" s="396" t="s">
        <v>15</v>
      </c>
      <c r="G1145" s="363">
        <v>3200</v>
      </c>
      <c r="H1145" s="342">
        <v>201.6</v>
      </c>
      <c r="I1145" s="363">
        <v>63</v>
      </c>
    </row>
    <row r="1146" spans="1:9" s="393" customFormat="1" x14ac:dyDescent="0.25">
      <c r="A1146" s="642"/>
      <c r="B1146" s="519"/>
      <c r="C1146" s="395" t="s">
        <v>6384</v>
      </c>
      <c r="D1146" s="395" t="s">
        <v>6385</v>
      </c>
      <c r="E1146" s="396" t="s">
        <v>14</v>
      </c>
      <c r="F1146" s="396" t="s">
        <v>15</v>
      </c>
      <c r="G1146" s="363">
        <v>3600</v>
      </c>
      <c r="H1146" s="342">
        <v>187.2</v>
      </c>
      <c r="I1146" s="363">
        <v>52</v>
      </c>
    </row>
    <row r="1147" spans="1:9" s="393" customFormat="1" ht="39.950000000000003" customHeight="1" x14ac:dyDescent="0.25">
      <c r="A1147" s="642"/>
      <c r="B1147" s="508" t="s">
        <v>5190</v>
      </c>
      <c r="C1147" s="509"/>
      <c r="D1147" s="509"/>
      <c r="E1147" s="509"/>
      <c r="F1147" s="509"/>
      <c r="G1147" s="510"/>
      <c r="H1147" s="2">
        <f>SUM(H1148)</f>
        <v>0</v>
      </c>
      <c r="I1147" s="2"/>
    </row>
    <row r="1148" spans="1:9" s="393" customFormat="1" x14ac:dyDescent="0.25">
      <c r="A1148" s="642"/>
      <c r="B1148" s="465" t="s">
        <v>11</v>
      </c>
      <c r="C1148" s="466"/>
      <c r="D1148" s="466"/>
      <c r="E1148" s="466"/>
      <c r="F1148" s="466"/>
      <c r="G1148" s="467"/>
      <c r="H1148" s="391">
        <f>SUM(H1149:H1149)</f>
        <v>0</v>
      </c>
      <c r="I1148" s="391"/>
    </row>
    <row r="1149" spans="1:9" s="393" customFormat="1" x14ac:dyDescent="0.25">
      <c r="A1149" s="642"/>
      <c r="B1149" s="389">
        <v>4239</v>
      </c>
      <c r="C1149" s="126">
        <v>15897200</v>
      </c>
      <c r="D1149" s="125" t="s">
        <v>276</v>
      </c>
      <c r="E1149" s="79" t="s">
        <v>126</v>
      </c>
      <c r="F1149" s="79" t="s">
        <v>15</v>
      </c>
      <c r="G1149" s="16">
        <v>0</v>
      </c>
      <c r="H1149" s="16">
        <f>G1149*I1149</f>
        <v>0</v>
      </c>
      <c r="I1149" s="16">
        <v>5175</v>
      </c>
    </row>
    <row r="1150" spans="1:9" s="393" customFormat="1" ht="39.950000000000003" customHeight="1" x14ac:dyDescent="0.25">
      <c r="A1150" s="642"/>
      <c r="B1150" s="508" t="s">
        <v>3237</v>
      </c>
      <c r="C1150" s="509"/>
      <c r="D1150" s="509"/>
      <c r="E1150" s="509"/>
      <c r="F1150" s="509"/>
      <c r="G1150" s="510"/>
      <c r="H1150" s="2">
        <f>SUM(H1151+H1203+H1205)</f>
        <v>341720116</v>
      </c>
      <c r="I1150" s="2"/>
    </row>
    <row r="1151" spans="1:9" s="393" customFormat="1" x14ac:dyDescent="0.25">
      <c r="A1151" s="642"/>
      <c r="B1151" s="465" t="s">
        <v>11</v>
      </c>
      <c r="C1151" s="466"/>
      <c r="D1151" s="466"/>
      <c r="E1151" s="466"/>
      <c r="F1151" s="466"/>
      <c r="G1151" s="467"/>
      <c r="H1151" s="391">
        <f>SUM(H1152:H1177)</f>
        <v>199695000</v>
      </c>
      <c r="I1151" s="391"/>
    </row>
    <row r="1152" spans="1:9" s="393" customFormat="1" x14ac:dyDescent="0.25">
      <c r="A1152" s="642"/>
      <c r="B1152" s="511">
        <v>5129</v>
      </c>
      <c r="C1152" s="122" t="s">
        <v>5191</v>
      </c>
      <c r="D1152" s="120" t="s">
        <v>5192</v>
      </c>
      <c r="E1152" s="389" t="s">
        <v>14</v>
      </c>
      <c r="F1152" s="389" t="s">
        <v>15</v>
      </c>
      <c r="G1152" s="3">
        <v>30000</v>
      </c>
      <c r="H1152" s="3">
        <f t="shared" ref="H1152:H1177" si="21">G1152*I1152</f>
        <v>11460000</v>
      </c>
      <c r="I1152" s="3">
        <v>382</v>
      </c>
    </row>
    <row r="1153" spans="1:9" s="393" customFormat="1" x14ac:dyDescent="0.25">
      <c r="A1153" s="642"/>
      <c r="B1153" s="512"/>
      <c r="C1153" s="122" t="s">
        <v>5193</v>
      </c>
      <c r="D1153" s="120" t="s">
        <v>717</v>
      </c>
      <c r="E1153" s="389" t="s">
        <v>14</v>
      </c>
      <c r="F1153" s="389" t="s">
        <v>15</v>
      </c>
      <c r="G1153" s="3">
        <v>35000</v>
      </c>
      <c r="H1153" s="3">
        <f t="shared" si="21"/>
        <v>7805000</v>
      </c>
      <c r="I1153" s="3">
        <v>223</v>
      </c>
    </row>
    <row r="1154" spans="1:9" s="393" customFormat="1" x14ac:dyDescent="0.25">
      <c r="A1154" s="642"/>
      <c r="B1154" s="512"/>
      <c r="C1154" s="122" t="s">
        <v>5194</v>
      </c>
      <c r="D1154" s="120" t="s">
        <v>4611</v>
      </c>
      <c r="E1154" s="389" t="s">
        <v>14</v>
      </c>
      <c r="F1154" s="389" t="s">
        <v>15</v>
      </c>
      <c r="G1154" s="3">
        <v>45000</v>
      </c>
      <c r="H1154" s="3">
        <f t="shared" si="21"/>
        <v>6660000</v>
      </c>
      <c r="I1154" s="3">
        <v>148</v>
      </c>
    </row>
    <row r="1155" spans="1:9" s="393" customFormat="1" ht="30" x14ac:dyDescent="0.25">
      <c r="A1155" s="642"/>
      <c r="B1155" s="512"/>
      <c r="C1155" s="122" t="s">
        <v>5195</v>
      </c>
      <c r="D1155" s="120" t="s">
        <v>5196</v>
      </c>
      <c r="E1155" s="389" t="s">
        <v>14</v>
      </c>
      <c r="F1155" s="389" t="s">
        <v>15</v>
      </c>
      <c r="G1155" s="3">
        <v>14000</v>
      </c>
      <c r="H1155" s="3">
        <f t="shared" si="21"/>
        <v>3318000</v>
      </c>
      <c r="I1155" s="3">
        <v>237</v>
      </c>
    </row>
    <row r="1156" spans="1:9" s="393" customFormat="1" ht="30" x14ac:dyDescent="0.25">
      <c r="A1156" s="642"/>
      <c r="B1156" s="512"/>
      <c r="C1156" s="122" t="s">
        <v>5197</v>
      </c>
      <c r="D1156" s="120" t="s">
        <v>5198</v>
      </c>
      <c r="E1156" s="389" t="s">
        <v>14</v>
      </c>
      <c r="F1156" s="389" t="s">
        <v>15</v>
      </c>
      <c r="G1156" s="3">
        <v>14000</v>
      </c>
      <c r="H1156" s="3">
        <f t="shared" si="21"/>
        <v>3542000</v>
      </c>
      <c r="I1156" s="3">
        <v>253</v>
      </c>
    </row>
    <row r="1157" spans="1:9" s="77" customFormat="1" ht="30" x14ac:dyDescent="0.25">
      <c r="A1157" s="642"/>
      <c r="B1157" s="512"/>
      <c r="C1157" s="122" t="s">
        <v>5199</v>
      </c>
      <c r="D1157" s="120" t="s">
        <v>5200</v>
      </c>
      <c r="E1157" s="74" t="s">
        <v>14</v>
      </c>
      <c r="F1157" s="74" t="s">
        <v>15</v>
      </c>
      <c r="G1157" s="3">
        <v>14000</v>
      </c>
      <c r="H1157" s="3">
        <f t="shared" si="21"/>
        <v>3780000</v>
      </c>
      <c r="I1157" s="3">
        <v>270</v>
      </c>
    </row>
    <row r="1158" spans="1:9" s="77" customFormat="1" x14ac:dyDescent="0.25">
      <c r="A1158" s="642"/>
      <c r="B1158" s="512"/>
      <c r="C1158" s="122" t="s">
        <v>5201</v>
      </c>
      <c r="D1158" s="120" t="s">
        <v>4611</v>
      </c>
      <c r="E1158" s="74" t="s">
        <v>14</v>
      </c>
      <c r="F1158" s="74" t="s">
        <v>15</v>
      </c>
      <c r="G1158" s="3">
        <v>52000</v>
      </c>
      <c r="H1158" s="3">
        <f t="shared" si="21"/>
        <v>2340000</v>
      </c>
      <c r="I1158" s="3">
        <v>45</v>
      </c>
    </row>
    <row r="1159" spans="1:9" s="77" customFormat="1" x14ac:dyDescent="0.25">
      <c r="A1159" s="642"/>
      <c r="B1159" s="512"/>
      <c r="C1159" s="122" t="s">
        <v>5202</v>
      </c>
      <c r="D1159" s="120" t="s">
        <v>4611</v>
      </c>
      <c r="E1159" s="74" t="s">
        <v>14</v>
      </c>
      <c r="F1159" s="74" t="s">
        <v>15</v>
      </c>
      <c r="G1159" s="3">
        <v>75000</v>
      </c>
      <c r="H1159" s="3">
        <f t="shared" si="21"/>
        <v>2775000</v>
      </c>
      <c r="I1159" s="3">
        <v>37</v>
      </c>
    </row>
    <row r="1160" spans="1:9" s="77" customFormat="1" ht="30" x14ac:dyDescent="0.25">
      <c r="A1160" s="642"/>
      <c r="B1160" s="512"/>
      <c r="C1160" s="122" t="s">
        <v>5203</v>
      </c>
      <c r="D1160" s="120" t="s">
        <v>5204</v>
      </c>
      <c r="E1160" s="74" t="s">
        <v>14</v>
      </c>
      <c r="F1160" s="74" t="s">
        <v>15</v>
      </c>
      <c r="G1160" s="3">
        <v>85000</v>
      </c>
      <c r="H1160" s="3">
        <f t="shared" si="21"/>
        <v>12495000</v>
      </c>
      <c r="I1160" s="3">
        <v>147</v>
      </c>
    </row>
    <row r="1161" spans="1:9" s="77" customFormat="1" x14ac:dyDescent="0.25">
      <c r="A1161" s="642"/>
      <c r="B1161" s="512"/>
      <c r="C1161" s="122" t="s">
        <v>5205</v>
      </c>
      <c r="D1161" s="120" t="s">
        <v>1894</v>
      </c>
      <c r="E1161" s="74" t="s">
        <v>14</v>
      </c>
      <c r="F1161" s="74" t="s">
        <v>15</v>
      </c>
      <c r="G1161" s="3">
        <v>40000</v>
      </c>
      <c r="H1161" s="3">
        <f t="shared" si="21"/>
        <v>9160000</v>
      </c>
      <c r="I1161" s="3">
        <v>229</v>
      </c>
    </row>
    <row r="1162" spans="1:9" s="77" customFormat="1" x14ac:dyDescent="0.25">
      <c r="A1162" s="642"/>
      <c r="B1162" s="512"/>
      <c r="C1162" s="122" t="s">
        <v>5206</v>
      </c>
      <c r="D1162" s="120" t="s">
        <v>5207</v>
      </c>
      <c r="E1162" s="74" t="s">
        <v>14</v>
      </c>
      <c r="F1162" s="74" t="s">
        <v>15</v>
      </c>
      <c r="G1162" s="3">
        <v>18000</v>
      </c>
      <c r="H1162" s="3">
        <f t="shared" si="21"/>
        <v>10422000</v>
      </c>
      <c r="I1162" s="3">
        <v>579</v>
      </c>
    </row>
    <row r="1163" spans="1:9" s="77" customFormat="1" ht="30" x14ac:dyDescent="0.25">
      <c r="A1163" s="642"/>
      <c r="B1163" s="512"/>
      <c r="C1163" s="122" t="s">
        <v>5208</v>
      </c>
      <c r="D1163" s="120" t="s">
        <v>5209</v>
      </c>
      <c r="E1163" s="74" t="s">
        <v>14</v>
      </c>
      <c r="F1163" s="74" t="s">
        <v>15</v>
      </c>
      <c r="G1163" s="3">
        <v>4000</v>
      </c>
      <c r="H1163" s="3">
        <f t="shared" si="21"/>
        <v>3340000</v>
      </c>
      <c r="I1163" s="3">
        <v>835</v>
      </c>
    </row>
    <row r="1164" spans="1:9" s="77" customFormat="1" ht="30" x14ac:dyDescent="0.25">
      <c r="A1164" s="642"/>
      <c r="B1164" s="512"/>
      <c r="C1164" s="122" t="s">
        <v>5210</v>
      </c>
      <c r="D1164" s="120" t="s">
        <v>5211</v>
      </c>
      <c r="E1164" s="74" t="s">
        <v>14</v>
      </c>
      <c r="F1164" s="74" t="s">
        <v>15</v>
      </c>
      <c r="G1164" s="3">
        <v>4000</v>
      </c>
      <c r="H1164" s="3">
        <f t="shared" si="21"/>
        <v>4544000</v>
      </c>
      <c r="I1164" s="3">
        <v>1136</v>
      </c>
    </row>
    <row r="1165" spans="1:9" s="77" customFormat="1" ht="30" x14ac:dyDescent="0.25">
      <c r="A1165" s="642"/>
      <c r="B1165" s="512"/>
      <c r="C1165" s="122" t="s">
        <v>5212</v>
      </c>
      <c r="D1165" s="120" t="s">
        <v>5213</v>
      </c>
      <c r="E1165" s="74" t="s">
        <v>14</v>
      </c>
      <c r="F1165" s="74" t="s">
        <v>15</v>
      </c>
      <c r="G1165" s="3">
        <v>4000</v>
      </c>
      <c r="H1165" s="3">
        <f t="shared" si="21"/>
        <v>5204000</v>
      </c>
      <c r="I1165" s="3">
        <v>1301</v>
      </c>
    </row>
    <row r="1166" spans="1:9" s="77" customFormat="1" x14ac:dyDescent="0.25">
      <c r="A1166" s="642"/>
      <c r="B1166" s="512"/>
      <c r="C1166" s="122" t="s">
        <v>5214</v>
      </c>
      <c r="D1166" s="120" t="s">
        <v>4619</v>
      </c>
      <c r="E1166" s="74" t="s">
        <v>14</v>
      </c>
      <c r="F1166" s="74" t="s">
        <v>15</v>
      </c>
      <c r="G1166" s="3">
        <v>35000</v>
      </c>
      <c r="H1166" s="3">
        <f t="shared" si="21"/>
        <v>5460000</v>
      </c>
      <c r="I1166" s="3">
        <v>156</v>
      </c>
    </row>
    <row r="1167" spans="1:9" s="77" customFormat="1" x14ac:dyDescent="0.25">
      <c r="A1167" s="642"/>
      <c r="B1167" s="512"/>
      <c r="C1167" s="122" t="s">
        <v>5215</v>
      </c>
      <c r="D1167" s="120" t="s">
        <v>4619</v>
      </c>
      <c r="E1167" s="74" t="s">
        <v>14</v>
      </c>
      <c r="F1167" s="74" t="s">
        <v>15</v>
      </c>
      <c r="G1167" s="3">
        <v>18000</v>
      </c>
      <c r="H1167" s="3">
        <f t="shared" si="21"/>
        <v>4896000</v>
      </c>
      <c r="I1167" s="3">
        <v>272</v>
      </c>
    </row>
    <row r="1168" spans="1:9" s="77" customFormat="1" ht="45" x14ac:dyDescent="0.25">
      <c r="A1168" s="642"/>
      <c r="B1168" s="512"/>
      <c r="C1168" s="122" t="s">
        <v>5216</v>
      </c>
      <c r="D1168" s="120" t="s">
        <v>5217</v>
      </c>
      <c r="E1168" s="74" t="s">
        <v>14</v>
      </c>
      <c r="F1168" s="74" t="s">
        <v>15</v>
      </c>
      <c r="G1168" s="3">
        <v>45000</v>
      </c>
      <c r="H1168" s="3">
        <f t="shared" si="21"/>
        <v>1035000</v>
      </c>
      <c r="I1168" s="3">
        <v>23</v>
      </c>
    </row>
    <row r="1169" spans="1:9" s="77" customFormat="1" ht="60" x14ac:dyDescent="0.25">
      <c r="A1169" s="642"/>
      <c r="B1169" s="512"/>
      <c r="C1169" s="122" t="s">
        <v>5218</v>
      </c>
      <c r="D1169" s="120" t="s">
        <v>5219</v>
      </c>
      <c r="E1169" s="74" t="s">
        <v>14</v>
      </c>
      <c r="F1169" s="74" t="s">
        <v>15</v>
      </c>
      <c r="G1169" s="3">
        <v>65000</v>
      </c>
      <c r="H1169" s="3">
        <f t="shared" si="21"/>
        <v>1300000</v>
      </c>
      <c r="I1169" s="3">
        <v>20</v>
      </c>
    </row>
    <row r="1170" spans="1:9" s="77" customFormat="1" x14ac:dyDescent="0.25">
      <c r="A1170" s="642"/>
      <c r="B1170" s="512"/>
      <c r="C1170" s="122" t="s">
        <v>5220</v>
      </c>
      <c r="D1170" s="120" t="s">
        <v>3239</v>
      </c>
      <c r="E1170" s="74" t="s">
        <v>14</v>
      </c>
      <c r="F1170" s="74" t="s">
        <v>15</v>
      </c>
      <c r="G1170" s="3">
        <v>55000</v>
      </c>
      <c r="H1170" s="3">
        <f t="shared" si="21"/>
        <v>23100000</v>
      </c>
      <c r="I1170" s="3">
        <v>420</v>
      </c>
    </row>
    <row r="1171" spans="1:9" s="77" customFormat="1" x14ac:dyDescent="0.25">
      <c r="A1171" s="642"/>
      <c r="B1171" s="512"/>
      <c r="C1171" s="122" t="s">
        <v>5221</v>
      </c>
      <c r="D1171" s="120" t="s">
        <v>3239</v>
      </c>
      <c r="E1171" s="74" t="s">
        <v>14</v>
      </c>
      <c r="F1171" s="74" t="s">
        <v>15</v>
      </c>
      <c r="G1171" s="3">
        <v>75000</v>
      </c>
      <c r="H1171" s="3">
        <f t="shared" si="21"/>
        <v>21300000</v>
      </c>
      <c r="I1171" s="3">
        <v>284</v>
      </c>
    </row>
    <row r="1172" spans="1:9" s="77" customFormat="1" x14ac:dyDescent="0.25">
      <c r="A1172" s="642"/>
      <c r="B1172" s="512"/>
      <c r="C1172" s="122" t="s">
        <v>5222</v>
      </c>
      <c r="D1172" s="120" t="s">
        <v>1897</v>
      </c>
      <c r="E1172" s="74" t="s">
        <v>14</v>
      </c>
      <c r="F1172" s="74" t="s">
        <v>15</v>
      </c>
      <c r="G1172" s="3">
        <v>52000</v>
      </c>
      <c r="H1172" s="3">
        <f t="shared" si="21"/>
        <v>20384000</v>
      </c>
      <c r="I1172" s="3">
        <v>392</v>
      </c>
    </row>
    <row r="1173" spans="1:9" s="77" customFormat="1" x14ac:dyDescent="0.25">
      <c r="A1173" s="642"/>
      <c r="B1173" s="512"/>
      <c r="C1173" s="122" t="s">
        <v>5223</v>
      </c>
      <c r="D1173" s="120" t="s">
        <v>1900</v>
      </c>
      <c r="E1173" s="74" t="s">
        <v>14</v>
      </c>
      <c r="F1173" s="74" t="s">
        <v>15</v>
      </c>
      <c r="G1173" s="3">
        <v>350000</v>
      </c>
      <c r="H1173" s="3">
        <f t="shared" si="21"/>
        <v>10150000</v>
      </c>
      <c r="I1173" s="3">
        <v>29</v>
      </c>
    </row>
    <row r="1174" spans="1:9" s="77" customFormat="1" ht="30" x14ac:dyDescent="0.25">
      <c r="A1174" s="642"/>
      <c r="B1174" s="512"/>
      <c r="C1174" s="122" t="s">
        <v>6606</v>
      </c>
      <c r="D1174" s="120" t="s">
        <v>5224</v>
      </c>
      <c r="E1174" s="74" t="s">
        <v>14</v>
      </c>
      <c r="F1174" s="74" t="s">
        <v>15</v>
      </c>
      <c r="G1174" s="3">
        <v>1700000</v>
      </c>
      <c r="H1174" s="3">
        <f t="shared" si="21"/>
        <v>13600000</v>
      </c>
      <c r="I1174" s="3">
        <v>8</v>
      </c>
    </row>
    <row r="1175" spans="1:9" s="77" customFormat="1" x14ac:dyDescent="0.25">
      <c r="A1175" s="642"/>
      <c r="B1175" s="512"/>
      <c r="C1175" s="122" t="s">
        <v>5225</v>
      </c>
      <c r="D1175" s="120" t="s">
        <v>3241</v>
      </c>
      <c r="E1175" s="74" t="s">
        <v>14</v>
      </c>
      <c r="F1175" s="74" t="s">
        <v>15</v>
      </c>
      <c r="G1175" s="3">
        <v>350000</v>
      </c>
      <c r="H1175" s="3">
        <f t="shared" si="21"/>
        <v>7000000</v>
      </c>
      <c r="I1175" s="3">
        <v>20</v>
      </c>
    </row>
    <row r="1176" spans="1:9" s="77" customFormat="1" x14ac:dyDescent="0.25">
      <c r="A1176" s="642"/>
      <c r="B1176" s="512"/>
      <c r="C1176" s="122" t="s">
        <v>5226</v>
      </c>
      <c r="D1176" s="120" t="s">
        <v>5227</v>
      </c>
      <c r="E1176" s="74" t="s">
        <v>14</v>
      </c>
      <c r="F1176" s="74" t="s">
        <v>15</v>
      </c>
      <c r="G1176" s="3">
        <v>55000</v>
      </c>
      <c r="H1176" s="3">
        <f t="shared" si="21"/>
        <v>1925000</v>
      </c>
      <c r="I1176" s="3">
        <v>35</v>
      </c>
    </row>
    <row r="1177" spans="1:9" s="77" customFormat="1" x14ac:dyDescent="0.25">
      <c r="A1177" s="642"/>
      <c r="B1177" s="512"/>
      <c r="C1177" s="122" t="s">
        <v>5228</v>
      </c>
      <c r="D1177" s="120" t="s">
        <v>5229</v>
      </c>
      <c r="E1177" s="74" t="s">
        <v>14</v>
      </c>
      <c r="F1177" s="74" t="s">
        <v>15</v>
      </c>
      <c r="G1177" s="3">
        <v>30000</v>
      </c>
      <c r="H1177" s="3">
        <f t="shared" si="21"/>
        <v>2700000</v>
      </c>
      <c r="I1177" s="3">
        <v>90</v>
      </c>
    </row>
    <row r="1178" spans="1:9" s="106" customFormat="1" x14ac:dyDescent="0.25">
      <c r="A1178" s="642"/>
      <c r="B1178" s="512"/>
      <c r="C1178" s="123" t="s">
        <v>5561</v>
      </c>
      <c r="D1178" s="123" t="s">
        <v>5562</v>
      </c>
      <c r="E1178" s="104" t="s">
        <v>126</v>
      </c>
      <c r="F1178" s="104" t="s">
        <v>15</v>
      </c>
      <c r="G1178" s="108">
        <v>920000</v>
      </c>
      <c r="H1178" s="111">
        <v>1840</v>
      </c>
      <c r="I1178" s="108">
        <v>2</v>
      </c>
    </row>
    <row r="1179" spans="1:9" s="106" customFormat="1" x14ac:dyDescent="0.25">
      <c r="A1179" s="642"/>
      <c r="B1179" s="512"/>
      <c r="C1179" s="123" t="s">
        <v>5563</v>
      </c>
      <c r="D1179" s="123" t="s">
        <v>5564</v>
      </c>
      <c r="E1179" s="104" t="s">
        <v>126</v>
      </c>
      <c r="F1179" s="104" t="s">
        <v>15</v>
      </c>
      <c r="G1179" s="108">
        <v>700000</v>
      </c>
      <c r="H1179" s="111">
        <v>1400</v>
      </c>
      <c r="I1179" s="108">
        <v>2</v>
      </c>
    </row>
    <row r="1180" spans="1:9" s="106" customFormat="1" x14ac:dyDescent="0.25">
      <c r="A1180" s="642"/>
      <c r="B1180" s="512"/>
      <c r="C1180" s="123" t="s">
        <v>5565</v>
      </c>
      <c r="D1180" s="123" t="s">
        <v>5566</v>
      </c>
      <c r="E1180" s="104" t="s">
        <v>126</v>
      </c>
      <c r="F1180" s="104" t="s">
        <v>15</v>
      </c>
      <c r="G1180" s="108">
        <v>430000</v>
      </c>
      <c r="H1180" s="111">
        <v>430</v>
      </c>
      <c r="I1180" s="108">
        <v>1</v>
      </c>
    </row>
    <row r="1181" spans="1:9" s="106" customFormat="1" x14ac:dyDescent="0.25">
      <c r="A1181" s="642"/>
      <c r="B1181" s="512"/>
      <c r="C1181" s="123" t="s">
        <v>5567</v>
      </c>
      <c r="D1181" s="123" t="s">
        <v>5568</v>
      </c>
      <c r="E1181" s="104" t="s">
        <v>126</v>
      </c>
      <c r="F1181" s="104" t="s">
        <v>15</v>
      </c>
      <c r="G1181" s="108">
        <v>525000</v>
      </c>
      <c r="H1181" s="111">
        <v>7350</v>
      </c>
      <c r="I1181" s="108">
        <v>14</v>
      </c>
    </row>
    <row r="1182" spans="1:9" s="106" customFormat="1" x14ac:dyDescent="0.25">
      <c r="A1182" s="642"/>
      <c r="B1182" s="512"/>
      <c r="C1182" s="123" t="s">
        <v>5569</v>
      </c>
      <c r="D1182" s="123" t="s">
        <v>5570</v>
      </c>
      <c r="E1182" s="104" t="s">
        <v>126</v>
      </c>
      <c r="F1182" s="104" t="s">
        <v>15</v>
      </c>
      <c r="G1182" s="108">
        <v>325000</v>
      </c>
      <c r="H1182" s="111">
        <v>4550</v>
      </c>
      <c r="I1182" s="108">
        <v>14</v>
      </c>
    </row>
    <row r="1183" spans="1:9" s="106" customFormat="1" x14ac:dyDescent="0.25">
      <c r="A1183" s="642"/>
      <c r="B1183" s="512"/>
      <c r="C1183" s="123" t="s">
        <v>5571</v>
      </c>
      <c r="D1183" s="123" t="s">
        <v>5570</v>
      </c>
      <c r="E1183" s="104" t="s">
        <v>126</v>
      </c>
      <c r="F1183" s="104" t="s">
        <v>15</v>
      </c>
      <c r="G1183" s="108">
        <v>190000</v>
      </c>
      <c r="H1183" s="111">
        <v>380</v>
      </c>
      <c r="I1183" s="108">
        <v>2</v>
      </c>
    </row>
    <row r="1184" spans="1:9" s="106" customFormat="1" x14ac:dyDescent="0.25">
      <c r="A1184" s="642"/>
      <c r="B1184" s="512"/>
      <c r="C1184" s="123" t="s">
        <v>5572</v>
      </c>
      <c r="D1184" s="123" t="s">
        <v>5570</v>
      </c>
      <c r="E1184" s="104" t="s">
        <v>126</v>
      </c>
      <c r="F1184" s="104" t="s">
        <v>15</v>
      </c>
      <c r="G1184" s="108">
        <v>300000</v>
      </c>
      <c r="H1184" s="111">
        <v>300</v>
      </c>
      <c r="I1184" s="108">
        <v>1</v>
      </c>
    </row>
    <row r="1185" spans="1:9" s="106" customFormat="1" x14ac:dyDescent="0.25">
      <c r="A1185" s="642"/>
      <c r="B1185" s="512"/>
      <c r="C1185" s="123" t="s">
        <v>5573</v>
      </c>
      <c r="D1185" s="123" t="s">
        <v>5570</v>
      </c>
      <c r="E1185" s="104" t="s">
        <v>126</v>
      </c>
      <c r="F1185" s="104" t="s">
        <v>15</v>
      </c>
      <c r="G1185" s="108">
        <v>175000</v>
      </c>
      <c r="H1185" s="111">
        <v>350</v>
      </c>
      <c r="I1185" s="108">
        <v>2</v>
      </c>
    </row>
    <row r="1186" spans="1:9" s="106" customFormat="1" x14ac:dyDescent="0.25">
      <c r="A1186" s="642"/>
      <c r="B1186" s="512"/>
      <c r="C1186" s="123" t="s">
        <v>5574</v>
      </c>
      <c r="D1186" s="123" t="s">
        <v>5575</v>
      </c>
      <c r="E1186" s="104" t="s">
        <v>126</v>
      </c>
      <c r="F1186" s="104" t="s">
        <v>15</v>
      </c>
      <c r="G1186" s="108">
        <v>50000</v>
      </c>
      <c r="H1186" s="111">
        <v>500</v>
      </c>
      <c r="I1186" s="108">
        <v>10</v>
      </c>
    </row>
    <row r="1187" spans="1:9" s="106" customFormat="1" x14ac:dyDescent="0.25">
      <c r="A1187" s="642"/>
      <c r="B1187" s="512"/>
      <c r="C1187" s="123" t="s">
        <v>5576</v>
      </c>
      <c r="D1187" s="123" t="s">
        <v>5577</v>
      </c>
      <c r="E1187" s="104" t="s">
        <v>126</v>
      </c>
      <c r="F1187" s="104" t="s">
        <v>15</v>
      </c>
      <c r="G1187" s="108">
        <v>80400</v>
      </c>
      <c r="H1187" s="111">
        <v>2331.6</v>
      </c>
      <c r="I1187" s="108">
        <v>29</v>
      </c>
    </row>
    <row r="1188" spans="1:9" s="106" customFormat="1" x14ac:dyDescent="0.25">
      <c r="A1188" s="642"/>
      <c r="B1188" s="512"/>
      <c r="C1188" s="123" t="s">
        <v>5578</v>
      </c>
      <c r="D1188" s="123" t="s">
        <v>5577</v>
      </c>
      <c r="E1188" s="104" t="s">
        <v>126</v>
      </c>
      <c r="F1188" s="104" t="s">
        <v>15</v>
      </c>
      <c r="G1188" s="108">
        <v>81600</v>
      </c>
      <c r="H1188" s="111">
        <v>1713.6</v>
      </c>
      <c r="I1188" s="108">
        <v>21</v>
      </c>
    </row>
    <row r="1189" spans="1:9" s="106" customFormat="1" x14ac:dyDescent="0.25">
      <c r="A1189" s="642"/>
      <c r="B1189" s="512"/>
      <c r="C1189" s="123" t="s">
        <v>5579</v>
      </c>
      <c r="D1189" s="123" t="s">
        <v>5577</v>
      </c>
      <c r="E1189" s="104" t="s">
        <v>126</v>
      </c>
      <c r="F1189" s="104" t="s">
        <v>15</v>
      </c>
      <c r="G1189" s="108">
        <v>82800</v>
      </c>
      <c r="H1189" s="111">
        <v>1987.2</v>
      </c>
      <c r="I1189" s="108">
        <v>24</v>
      </c>
    </row>
    <row r="1190" spans="1:9" s="106" customFormat="1" x14ac:dyDescent="0.25">
      <c r="A1190" s="642"/>
      <c r="B1190" s="512"/>
      <c r="C1190" s="123" t="s">
        <v>5580</v>
      </c>
      <c r="D1190" s="123" t="s">
        <v>5577</v>
      </c>
      <c r="E1190" s="104" t="s">
        <v>126</v>
      </c>
      <c r="F1190" s="104" t="s">
        <v>15</v>
      </c>
      <c r="G1190" s="108">
        <v>86800</v>
      </c>
      <c r="H1190" s="111">
        <v>347.2</v>
      </c>
      <c r="I1190" s="108">
        <v>4</v>
      </c>
    </row>
    <row r="1191" spans="1:9" s="106" customFormat="1" x14ac:dyDescent="0.25">
      <c r="A1191" s="642"/>
      <c r="B1191" s="512"/>
      <c r="C1191" s="123" t="s">
        <v>5581</v>
      </c>
      <c r="D1191" s="123" t="s">
        <v>5582</v>
      </c>
      <c r="E1191" s="104" t="s">
        <v>126</v>
      </c>
      <c r="F1191" s="104" t="s">
        <v>15</v>
      </c>
      <c r="G1191" s="108">
        <v>330000</v>
      </c>
      <c r="H1191" s="111">
        <v>2640</v>
      </c>
      <c r="I1191" s="108">
        <v>8</v>
      </c>
    </row>
    <row r="1192" spans="1:9" s="106" customFormat="1" x14ac:dyDescent="0.25">
      <c r="A1192" s="642"/>
      <c r="B1192" s="512"/>
      <c r="C1192" s="123" t="s">
        <v>5583</v>
      </c>
      <c r="D1192" s="123" t="s">
        <v>5582</v>
      </c>
      <c r="E1192" s="104" t="s">
        <v>126</v>
      </c>
      <c r="F1192" s="104" t="s">
        <v>15</v>
      </c>
      <c r="G1192" s="108">
        <v>350000</v>
      </c>
      <c r="H1192" s="111">
        <v>1750</v>
      </c>
      <c r="I1192" s="108">
        <v>5</v>
      </c>
    </row>
    <row r="1193" spans="1:9" s="106" customFormat="1" x14ac:dyDescent="0.25">
      <c r="A1193" s="642"/>
      <c r="B1193" s="512"/>
      <c r="C1193" s="123" t="s">
        <v>5584</v>
      </c>
      <c r="D1193" s="123" t="s">
        <v>5582</v>
      </c>
      <c r="E1193" s="104" t="s">
        <v>126</v>
      </c>
      <c r="F1193" s="104" t="s">
        <v>15</v>
      </c>
      <c r="G1193" s="108">
        <v>370000</v>
      </c>
      <c r="H1193" s="111">
        <v>2590</v>
      </c>
      <c r="I1193" s="108">
        <v>7</v>
      </c>
    </row>
    <row r="1194" spans="1:9" s="106" customFormat="1" x14ac:dyDescent="0.25">
      <c r="A1194" s="642"/>
      <c r="B1194" s="512"/>
      <c r="C1194" s="123" t="s">
        <v>5585</v>
      </c>
      <c r="D1194" s="123" t="s">
        <v>5586</v>
      </c>
      <c r="E1194" s="104" t="s">
        <v>126</v>
      </c>
      <c r="F1194" s="104" t="s">
        <v>15</v>
      </c>
      <c r="G1194" s="108">
        <v>920000</v>
      </c>
      <c r="H1194" s="111">
        <v>1840</v>
      </c>
      <c r="I1194" s="108">
        <v>2</v>
      </c>
    </row>
    <row r="1195" spans="1:9" s="106" customFormat="1" x14ac:dyDescent="0.25">
      <c r="A1195" s="642"/>
      <c r="B1195" s="512"/>
      <c r="C1195" s="123" t="s">
        <v>5587</v>
      </c>
      <c r="D1195" s="123" t="s">
        <v>5588</v>
      </c>
      <c r="E1195" s="104" t="s">
        <v>126</v>
      </c>
      <c r="F1195" s="104" t="s">
        <v>15</v>
      </c>
      <c r="G1195" s="108">
        <v>980000</v>
      </c>
      <c r="H1195" s="111">
        <v>1960</v>
      </c>
      <c r="I1195" s="108">
        <v>2</v>
      </c>
    </row>
    <row r="1196" spans="1:9" s="106" customFormat="1" x14ac:dyDescent="0.25">
      <c r="A1196" s="642"/>
      <c r="B1196" s="512"/>
      <c r="C1196" s="123" t="s">
        <v>5589</v>
      </c>
      <c r="D1196" s="123" t="s">
        <v>5590</v>
      </c>
      <c r="E1196" s="104" t="s">
        <v>126</v>
      </c>
      <c r="F1196" s="104" t="s">
        <v>15</v>
      </c>
      <c r="G1196" s="108">
        <v>765000</v>
      </c>
      <c r="H1196" s="111">
        <v>13005</v>
      </c>
      <c r="I1196" s="108">
        <v>17</v>
      </c>
    </row>
    <row r="1197" spans="1:9" s="106" customFormat="1" x14ac:dyDescent="0.25">
      <c r="A1197" s="642"/>
      <c r="B1197" s="512"/>
      <c r="C1197" s="123" t="s">
        <v>5591</v>
      </c>
      <c r="D1197" s="123" t="s">
        <v>5592</v>
      </c>
      <c r="E1197" s="104" t="s">
        <v>126</v>
      </c>
      <c r="F1197" s="104" t="s">
        <v>15</v>
      </c>
      <c r="G1197" s="108">
        <v>1300000</v>
      </c>
      <c r="H1197" s="111">
        <v>3900</v>
      </c>
      <c r="I1197" s="108">
        <v>3</v>
      </c>
    </row>
    <row r="1198" spans="1:9" s="106" customFormat="1" x14ac:dyDescent="0.25">
      <c r="A1198" s="642"/>
      <c r="B1198" s="512"/>
      <c r="C1198" s="123" t="s">
        <v>5593</v>
      </c>
      <c r="D1198" s="123" t="s">
        <v>5594</v>
      </c>
      <c r="E1198" s="104" t="s">
        <v>126</v>
      </c>
      <c r="F1198" s="104" t="s">
        <v>15</v>
      </c>
      <c r="G1198" s="108">
        <v>295000</v>
      </c>
      <c r="H1198" s="111">
        <v>3540</v>
      </c>
      <c r="I1198" s="108">
        <v>12</v>
      </c>
    </row>
    <row r="1199" spans="1:9" s="106" customFormat="1" x14ac:dyDescent="0.25">
      <c r="A1199" s="642"/>
      <c r="B1199" s="512"/>
      <c r="C1199" s="123" t="s">
        <v>5595</v>
      </c>
      <c r="D1199" s="123" t="s">
        <v>5596</v>
      </c>
      <c r="E1199" s="104" t="s">
        <v>126</v>
      </c>
      <c r="F1199" s="104" t="s">
        <v>15</v>
      </c>
      <c r="G1199" s="108">
        <v>695000</v>
      </c>
      <c r="H1199" s="111">
        <v>2780</v>
      </c>
      <c r="I1199" s="108">
        <v>4</v>
      </c>
    </row>
    <row r="1200" spans="1:9" s="106" customFormat="1" x14ac:dyDescent="0.25">
      <c r="A1200" s="642"/>
      <c r="B1200" s="512"/>
      <c r="C1200" s="123" t="s">
        <v>5597</v>
      </c>
      <c r="D1200" s="123" t="s">
        <v>5596</v>
      </c>
      <c r="E1200" s="104" t="s">
        <v>126</v>
      </c>
      <c r="F1200" s="104" t="s">
        <v>15</v>
      </c>
      <c r="G1200" s="108">
        <v>2575000</v>
      </c>
      <c r="H1200" s="111">
        <v>12875</v>
      </c>
      <c r="I1200" s="108">
        <v>5</v>
      </c>
    </row>
    <row r="1201" spans="1:9" s="106" customFormat="1" x14ac:dyDescent="0.25">
      <c r="A1201" s="642"/>
      <c r="B1201" s="512"/>
      <c r="C1201" s="123" t="s">
        <v>5598</v>
      </c>
      <c r="D1201" s="123" t="s">
        <v>5596</v>
      </c>
      <c r="E1201" s="104" t="s">
        <v>126</v>
      </c>
      <c r="F1201" s="104" t="s">
        <v>15</v>
      </c>
      <c r="G1201" s="108">
        <v>65000</v>
      </c>
      <c r="H1201" s="111">
        <v>325</v>
      </c>
      <c r="I1201" s="108">
        <v>5</v>
      </c>
    </row>
    <row r="1202" spans="1:9" s="106" customFormat="1" x14ac:dyDescent="0.25">
      <c r="A1202" s="642"/>
      <c r="B1202" s="513"/>
      <c r="C1202" s="123" t="s">
        <v>5599</v>
      </c>
      <c r="D1202" s="123" t="s">
        <v>5600</v>
      </c>
      <c r="E1202" s="104" t="s">
        <v>126</v>
      </c>
      <c r="F1202" s="104" t="s">
        <v>15</v>
      </c>
      <c r="G1202" s="108">
        <v>1850000</v>
      </c>
      <c r="H1202" s="111">
        <v>9250</v>
      </c>
      <c r="I1202" s="108">
        <v>5</v>
      </c>
    </row>
    <row r="1203" spans="1:9" s="77" customFormat="1" x14ac:dyDescent="0.25">
      <c r="A1203" s="642"/>
      <c r="B1203" s="474" t="s">
        <v>154</v>
      </c>
      <c r="C1203" s="474"/>
      <c r="D1203" s="474"/>
      <c r="E1203" s="474"/>
      <c r="F1203" s="474"/>
      <c r="G1203" s="474"/>
      <c r="H1203" s="72">
        <f>SUM(H1204:H1204)</f>
        <v>140049116</v>
      </c>
      <c r="I1203" s="72"/>
    </row>
    <row r="1204" spans="1:9" s="77" customFormat="1" ht="60" x14ac:dyDescent="0.25">
      <c r="A1204" s="642"/>
      <c r="B1204" s="74">
        <v>5113</v>
      </c>
      <c r="C1204" s="122" t="s">
        <v>5230</v>
      </c>
      <c r="D1204" s="120" t="s">
        <v>5231</v>
      </c>
      <c r="E1204" s="74" t="s">
        <v>149</v>
      </c>
      <c r="F1204" s="74" t="s">
        <v>121</v>
      </c>
      <c r="G1204" s="3">
        <v>140049116</v>
      </c>
      <c r="H1204" s="3">
        <f>G1204*I1204</f>
        <v>140049116</v>
      </c>
      <c r="I1204" s="3">
        <v>1</v>
      </c>
    </row>
    <row r="1205" spans="1:9" s="77" customFormat="1" x14ac:dyDescent="0.25">
      <c r="A1205" s="642"/>
      <c r="B1205" s="474" t="s">
        <v>118</v>
      </c>
      <c r="C1205" s="474"/>
      <c r="D1205" s="474"/>
      <c r="E1205" s="474"/>
      <c r="F1205" s="474"/>
      <c r="G1205" s="474"/>
      <c r="H1205" s="72">
        <f>SUM(H1206:H1207)</f>
        <v>1976000</v>
      </c>
      <c r="I1205" s="72"/>
    </row>
    <row r="1206" spans="1:9" s="77" customFormat="1" ht="60" x14ac:dyDescent="0.25">
      <c r="A1206" s="642"/>
      <c r="B1206" s="485">
        <v>5113</v>
      </c>
      <c r="C1206" s="126">
        <v>71351540</v>
      </c>
      <c r="D1206" s="125" t="s">
        <v>5232</v>
      </c>
      <c r="E1206" s="79" t="s">
        <v>520</v>
      </c>
      <c r="F1206" s="79" t="s">
        <v>121</v>
      </c>
      <c r="G1206" s="16">
        <v>1976000</v>
      </c>
      <c r="H1206" s="16">
        <f>G1206*I1206</f>
        <v>1976000</v>
      </c>
      <c r="I1206" s="16">
        <v>1</v>
      </c>
    </row>
    <row r="1207" spans="1:9" s="78" customFormat="1" ht="30" x14ac:dyDescent="0.25">
      <c r="A1207" s="642"/>
      <c r="B1207" s="485"/>
      <c r="C1207" s="126">
        <v>98111140</v>
      </c>
      <c r="D1207" s="125" t="s">
        <v>532</v>
      </c>
      <c r="E1207" s="79" t="s">
        <v>120</v>
      </c>
      <c r="F1207" s="79" t="s">
        <v>121</v>
      </c>
      <c r="G1207" s="16">
        <v>0</v>
      </c>
      <c r="H1207" s="16">
        <f>G1207*I1207</f>
        <v>0</v>
      </c>
      <c r="I1207" s="16">
        <v>1</v>
      </c>
    </row>
    <row r="1208" spans="1:9" s="77" customFormat="1" ht="39.950000000000003" customHeight="1" x14ac:dyDescent="0.25">
      <c r="A1208" s="642"/>
      <c r="B1208" s="507" t="s">
        <v>4226</v>
      </c>
      <c r="C1208" s="507"/>
      <c r="D1208" s="507"/>
      <c r="E1208" s="507"/>
      <c r="F1208" s="507"/>
      <c r="G1208" s="507"/>
      <c r="H1208" s="2">
        <f>SUM(H1209+H1229)</f>
        <v>2694330958</v>
      </c>
      <c r="I1208" s="2"/>
    </row>
    <row r="1209" spans="1:9" s="77" customFormat="1" x14ac:dyDescent="0.25">
      <c r="A1209" s="642"/>
      <c r="B1209" s="474" t="s">
        <v>154</v>
      </c>
      <c r="C1209" s="474"/>
      <c r="D1209" s="474"/>
      <c r="E1209" s="474"/>
      <c r="F1209" s="474"/>
      <c r="G1209" s="474"/>
      <c r="H1209" s="72">
        <f>SUM(H1210:H1222)</f>
        <v>2656356958</v>
      </c>
      <c r="I1209" s="72"/>
    </row>
    <row r="1210" spans="1:9" s="77" customFormat="1" ht="45" x14ac:dyDescent="0.25">
      <c r="A1210" s="642"/>
      <c r="B1210" s="485">
        <v>4251</v>
      </c>
      <c r="C1210" s="122" t="s">
        <v>5233</v>
      </c>
      <c r="D1210" s="120" t="s">
        <v>5234</v>
      </c>
      <c r="E1210" s="74" t="s">
        <v>149</v>
      </c>
      <c r="F1210" s="74" t="s">
        <v>121</v>
      </c>
      <c r="G1210" s="3">
        <v>0</v>
      </c>
      <c r="H1210" s="3">
        <f t="shared" ref="H1210:H1222" si="22">G1210*I1210</f>
        <v>0</v>
      </c>
      <c r="I1210" s="3">
        <v>1</v>
      </c>
    </row>
    <row r="1211" spans="1:9" s="77" customFormat="1" ht="75" x14ac:dyDescent="0.25">
      <c r="A1211" s="642"/>
      <c r="B1211" s="485"/>
      <c r="C1211" s="122" t="s">
        <v>5235</v>
      </c>
      <c r="D1211" s="120" t="s">
        <v>5236</v>
      </c>
      <c r="E1211" s="74" t="s">
        <v>149</v>
      </c>
      <c r="F1211" s="74" t="s">
        <v>121</v>
      </c>
      <c r="G1211" s="3">
        <v>79456759</v>
      </c>
      <c r="H1211" s="3">
        <f t="shared" si="22"/>
        <v>79456759</v>
      </c>
      <c r="I1211" s="3">
        <v>1</v>
      </c>
    </row>
    <row r="1212" spans="1:9" s="77" customFormat="1" ht="75" x14ac:dyDescent="0.25">
      <c r="A1212" s="642"/>
      <c r="B1212" s="485"/>
      <c r="C1212" s="122" t="s">
        <v>5237</v>
      </c>
      <c r="D1212" s="123" t="s">
        <v>5238</v>
      </c>
      <c r="E1212" s="74" t="s">
        <v>149</v>
      </c>
      <c r="F1212" s="74" t="s">
        <v>121</v>
      </c>
      <c r="G1212" s="3">
        <v>0</v>
      </c>
      <c r="H1212" s="3">
        <f t="shared" si="22"/>
        <v>0</v>
      </c>
      <c r="I1212" s="3">
        <v>1</v>
      </c>
    </row>
    <row r="1213" spans="1:9" s="77" customFormat="1" ht="105" x14ac:dyDescent="0.25">
      <c r="A1213" s="642"/>
      <c r="B1213" s="485"/>
      <c r="C1213" s="122" t="s">
        <v>5239</v>
      </c>
      <c r="D1213" s="123" t="s">
        <v>5240</v>
      </c>
      <c r="E1213" s="74" t="s">
        <v>149</v>
      </c>
      <c r="F1213" s="74" t="s">
        <v>121</v>
      </c>
      <c r="G1213" s="3">
        <v>0</v>
      </c>
      <c r="H1213" s="3">
        <f t="shared" si="22"/>
        <v>0</v>
      </c>
      <c r="I1213" s="3">
        <v>1</v>
      </c>
    </row>
    <row r="1214" spans="1:9" s="77" customFormat="1" ht="45" x14ac:dyDescent="0.25">
      <c r="A1214" s="642"/>
      <c r="B1214" s="485"/>
      <c r="C1214" s="122" t="s">
        <v>5241</v>
      </c>
      <c r="D1214" s="120" t="s">
        <v>5242</v>
      </c>
      <c r="E1214" s="74" t="s">
        <v>149</v>
      </c>
      <c r="F1214" s="74" t="s">
        <v>121</v>
      </c>
      <c r="G1214" s="3">
        <v>317517244</v>
      </c>
      <c r="H1214" s="3">
        <f t="shared" si="22"/>
        <v>317517244</v>
      </c>
      <c r="I1214" s="3">
        <v>1</v>
      </c>
    </row>
    <row r="1215" spans="1:9" s="77" customFormat="1" ht="45" x14ac:dyDescent="0.25">
      <c r="A1215" s="642"/>
      <c r="B1215" s="485"/>
      <c r="C1215" s="122" t="s">
        <v>5243</v>
      </c>
      <c r="D1215" s="120" t="s">
        <v>5244</v>
      </c>
      <c r="E1215" s="74" t="s">
        <v>149</v>
      </c>
      <c r="F1215" s="74" t="s">
        <v>121</v>
      </c>
      <c r="G1215" s="3">
        <v>141959082</v>
      </c>
      <c r="H1215" s="3">
        <f t="shared" si="22"/>
        <v>141959082</v>
      </c>
      <c r="I1215" s="3">
        <v>1</v>
      </c>
    </row>
    <row r="1216" spans="1:9" s="77" customFormat="1" ht="30" x14ac:dyDescent="0.25">
      <c r="A1216" s="642"/>
      <c r="B1216" s="485"/>
      <c r="C1216" s="122" t="s">
        <v>5245</v>
      </c>
      <c r="D1216" s="120" t="s">
        <v>5246</v>
      </c>
      <c r="E1216" s="74" t="s">
        <v>149</v>
      </c>
      <c r="F1216" s="74" t="s">
        <v>121</v>
      </c>
      <c r="G1216" s="3">
        <v>317599634</v>
      </c>
      <c r="H1216" s="3">
        <f t="shared" si="22"/>
        <v>317599634</v>
      </c>
      <c r="I1216" s="3">
        <v>1</v>
      </c>
    </row>
    <row r="1217" spans="1:9" s="77" customFormat="1" ht="30" x14ac:dyDescent="0.25">
      <c r="A1217" s="642"/>
      <c r="B1217" s="485"/>
      <c r="C1217" s="122" t="s">
        <v>5247</v>
      </c>
      <c r="D1217" s="120" t="s">
        <v>5248</v>
      </c>
      <c r="E1217" s="74" t="s">
        <v>149</v>
      </c>
      <c r="F1217" s="74" t="s">
        <v>121</v>
      </c>
      <c r="G1217" s="3">
        <v>363457923</v>
      </c>
      <c r="H1217" s="3">
        <f t="shared" si="22"/>
        <v>363457923</v>
      </c>
      <c r="I1217" s="3">
        <v>1</v>
      </c>
    </row>
    <row r="1218" spans="1:9" s="77" customFormat="1" ht="30" x14ac:dyDescent="0.25">
      <c r="A1218" s="642"/>
      <c r="B1218" s="485"/>
      <c r="C1218" s="122" t="s">
        <v>5249</v>
      </c>
      <c r="D1218" s="120" t="s">
        <v>5250</v>
      </c>
      <c r="E1218" s="74" t="s">
        <v>149</v>
      </c>
      <c r="F1218" s="74" t="s">
        <v>121</v>
      </c>
      <c r="G1218" s="3">
        <v>367545296</v>
      </c>
      <c r="H1218" s="3">
        <f t="shared" si="22"/>
        <v>367545296</v>
      </c>
      <c r="I1218" s="3">
        <v>1</v>
      </c>
    </row>
    <row r="1219" spans="1:9" s="77" customFormat="1" ht="60" x14ac:dyDescent="0.25">
      <c r="A1219" s="642"/>
      <c r="B1219" s="511">
        <v>5113</v>
      </c>
      <c r="C1219" s="122" t="s">
        <v>5251</v>
      </c>
      <c r="D1219" s="120" t="s">
        <v>5252</v>
      </c>
      <c r="E1219" s="74" t="s">
        <v>149</v>
      </c>
      <c r="F1219" s="74" t="s">
        <v>121</v>
      </c>
      <c r="G1219" s="3">
        <v>198143140</v>
      </c>
      <c r="H1219" s="3">
        <f t="shared" si="22"/>
        <v>198143140</v>
      </c>
      <c r="I1219" s="3">
        <v>1</v>
      </c>
    </row>
    <row r="1220" spans="1:9" s="77" customFormat="1" ht="60" x14ac:dyDescent="0.25">
      <c r="A1220" s="642"/>
      <c r="B1220" s="512"/>
      <c r="C1220" s="126">
        <v>45611100</v>
      </c>
      <c r="D1220" s="125" t="s">
        <v>5253</v>
      </c>
      <c r="E1220" s="79" t="s">
        <v>149</v>
      </c>
      <c r="F1220" s="79" t="s">
        <v>121</v>
      </c>
      <c r="G1220" s="16">
        <v>16150000</v>
      </c>
      <c r="H1220" s="16">
        <f t="shared" si="22"/>
        <v>16150000</v>
      </c>
      <c r="I1220" s="3">
        <v>1</v>
      </c>
    </row>
    <row r="1221" spans="1:9" s="77" customFormat="1" ht="60" x14ac:dyDescent="0.25">
      <c r="A1221" s="642"/>
      <c r="B1221" s="512"/>
      <c r="C1221" s="119">
        <v>45611100</v>
      </c>
      <c r="D1221" s="120" t="s">
        <v>5254</v>
      </c>
      <c r="E1221" s="74" t="s">
        <v>149</v>
      </c>
      <c r="F1221" s="74" t="s">
        <v>121</v>
      </c>
      <c r="G1221" s="3">
        <v>445726220</v>
      </c>
      <c r="H1221" s="3">
        <f t="shared" si="22"/>
        <v>445726220</v>
      </c>
      <c r="I1221" s="3">
        <v>1</v>
      </c>
    </row>
    <row r="1222" spans="1:9" s="77" customFormat="1" ht="60" x14ac:dyDescent="0.25">
      <c r="A1222" s="642"/>
      <c r="B1222" s="512"/>
      <c r="C1222" s="122" t="s">
        <v>5255</v>
      </c>
      <c r="D1222" s="120" t="s">
        <v>5256</v>
      </c>
      <c r="E1222" s="74" t="s">
        <v>149</v>
      </c>
      <c r="F1222" s="74" t="s">
        <v>121</v>
      </c>
      <c r="G1222" s="3">
        <v>408801660</v>
      </c>
      <c r="H1222" s="3">
        <f t="shared" si="22"/>
        <v>408801660</v>
      </c>
      <c r="I1222" s="3">
        <v>1</v>
      </c>
    </row>
    <row r="1223" spans="1:9" s="436" customFormat="1" ht="30" customHeight="1" x14ac:dyDescent="0.25">
      <c r="A1223" s="642"/>
      <c r="B1223" s="512"/>
      <c r="C1223" s="122" t="s">
        <v>6635</v>
      </c>
      <c r="D1223" s="120" t="s">
        <v>6608</v>
      </c>
      <c r="E1223" s="431" t="s">
        <v>172</v>
      </c>
      <c r="F1223" s="431" t="s">
        <v>121</v>
      </c>
      <c r="G1223" s="3">
        <v>229027840</v>
      </c>
      <c r="H1223" s="3">
        <v>229027840</v>
      </c>
      <c r="I1223" s="3">
        <v>1</v>
      </c>
    </row>
    <row r="1224" spans="1:9" s="436" customFormat="1" ht="30" x14ac:dyDescent="0.25">
      <c r="A1224" s="642"/>
      <c r="B1224" s="512"/>
      <c r="C1224" s="122" t="s">
        <v>6636</v>
      </c>
      <c r="D1224" s="120" t="s">
        <v>6608</v>
      </c>
      <c r="E1224" s="431" t="s">
        <v>172</v>
      </c>
      <c r="F1224" s="431" t="s">
        <v>121</v>
      </c>
      <c r="G1224" s="3">
        <v>254228300</v>
      </c>
      <c r="H1224" s="3">
        <v>254228300</v>
      </c>
      <c r="I1224" s="3">
        <v>1</v>
      </c>
    </row>
    <row r="1225" spans="1:9" s="218" customFormat="1" ht="60" x14ac:dyDescent="0.25">
      <c r="A1225" s="642"/>
      <c r="B1225" s="512"/>
      <c r="C1225" s="105" t="s">
        <v>5690</v>
      </c>
      <c r="D1225" s="1" t="s">
        <v>5691</v>
      </c>
      <c r="E1225" s="223" t="s">
        <v>149</v>
      </c>
      <c r="F1225" s="223" t="s">
        <v>121</v>
      </c>
      <c r="G1225" s="3">
        <v>0</v>
      </c>
      <c r="H1225" s="3">
        <v>0</v>
      </c>
      <c r="I1225" s="3">
        <v>1</v>
      </c>
    </row>
    <row r="1226" spans="1:9" s="218" customFormat="1" ht="60" x14ac:dyDescent="0.25">
      <c r="A1226" s="642"/>
      <c r="B1226" s="512"/>
      <c r="C1226" s="105" t="s">
        <v>5692</v>
      </c>
      <c r="D1226" s="1" t="s">
        <v>5693</v>
      </c>
      <c r="E1226" s="223" t="s">
        <v>149</v>
      </c>
      <c r="F1226" s="223" t="s">
        <v>121</v>
      </c>
      <c r="G1226" s="3">
        <v>0</v>
      </c>
      <c r="H1226" s="3">
        <v>0</v>
      </c>
      <c r="I1226" s="3">
        <v>1</v>
      </c>
    </row>
    <row r="1227" spans="1:9" s="436" customFormat="1" ht="28.5" customHeight="1" x14ac:dyDescent="0.25">
      <c r="A1227" s="642"/>
      <c r="B1227" s="512"/>
      <c r="C1227" s="105" t="s">
        <v>6607</v>
      </c>
      <c r="D1227" s="1" t="s">
        <v>6608</v>
      </c>
      <c r="E1227" s="431" t="s">
        <v>172</v>
      </c>
      <c r="F1227" s="431" t="s">
        <v>121</v>
      </c>
      <c r="G1227" s="3">
        <v>260000000</v>
      </c>
      <c r="H1227" s="3">
        <v>260000000</v>
      </c>
      <c r="I1227" s="3">
        <v>1</v>
      </c>
    </row>
    <row r="1228" spans="1:9" s="218" customFormat="1" ht="60" x14ac:dyDescent="0.25">
      <c r="A1228" s="642"/>
      <c r="B1228" s="513"/>
      <c r="C1228" s="105" t="s">
        <v>5694</v>
      </c>
      <c r="D1228" s="1" t="s">
        <v>5695</v>
      </c>
      <c r="E1228" s="223" t="s">
        <v>149</v>
      </c>
      <c r="F1228" s="223" t="s">
        <v>121</v>
      </c>
      <c r="G1228" s="3">
        <v>0</v>
      </c>
      <c r="H1228" s="3">
        <v>0</v>
      </c>
      <c r="I1228" s="3">
        <v>1</v>
      </c>
    </row>
    <row r="1229" spans="1:9" s="77" customFormat="1" x14ac:dyDescent="0.25">
      <c r="A1229" s="642"/>
      <c r="B1229" s="474" t="s">
        <v>118</v>
      </c>
      <c r="C1229" s="474"/>
      <c r="D1229" s="474"/>
      <c r="E1229" s="474"/>
      <c r="F1229" s="474"/>
      <c r="G1229" s="474"/>
      <c r="H1229" s="72">
        <f>SUM(H1230:H1242)</f>
        <v>37974000</v>
      </c>
      <c r="I1229" s="72"/>
    </row>
    <row r="1230" spans="1:9" s="77" customFormat="1" ht="105" x14ac:dyDescent="0.25">
      <c r="A1230" s="642"/>
      <c r="B1230" s="511">
        <v>5113</v>
      </c>
      <c r="C1230" s="233" t="s">
        <v>5257</v>
      </c>
      <c r="D1230" s="1" t="s">
        <v>5258</v>
      </c>
      <c r="E1230" s="223" t="s">
        <v>520</v>
      </c>
      <c r="F1230" s="223" t="s">
        <v>121</v>
      </c>
      <c r="G1230" s="234">
        <v>817000</v>
      </c>
      <c r="H1230" s="234">
        <f t="shared" ref="H1230:H1242" si="23">G1230*I1230</f>
        <v>817000</v>
      </c>
      <c r="I1230" s="3">
        <v>1</v>
      </c>
    </row>
    <row r="1231" spans="1:9" s="77" customFormat="1" ht="60" x14ac:dyDescent="0.25">
      <c r="A1231" s="642"/>
      <c r="B1231" s="512"/>
      <c r="C1231" s="122" t="s">
        <v>5259</v>
      </c>
      <c r="D1231" s="120" t="s">
        <v>5260</v>
      </c>
      <c r="E1231" s="74" t="s">
        <v>520</v>
      </c>
      <c r="F1231" s="74" t="s">
        <v>121</v>
      </c>
      <c r="G1231" s="3">
        <v>2018000</v>
      </c>
      <c r="H1231" s="3">
        <f t="shared" si="23"/>
        <v>2018000</v>
      </c>
      <c r="I1231" s="3">
        <v>1</v>
      </c>
    </row>
    <row r="1232" spans="1:9" s="77" customFormat="1" ht="60" x14ac:dyDescent="0.25">
      <c r="A1232" s="642"/>
      <c r="B1232" s="512"/>
      <c r="C1232" s="122" t="s">
        <v>5261</v>
      </c>
      <c r="D1232" s="120" t="s">
        <v>5262</v>
      </c>
      <c r="E1232" s="74" t="s">
        <v>520</v>
      </c>
      <c r="F1232" s="74" t="s">
        <v>121</v>
      </c>
      <c r="G1232" s="3">
        <v>4643000</v>
      </c>
      <c r="H1232" s="3">
        <f t="shared" si="23"/>
        <v>4643000</v>
      </c>
      <c r="I1232" s="3">
        <v>1</v>
      </c>
    </row>
    <row r="1233" spans="1:9" s="77" customFormat="1" ht="60" x14ac:dyDescent="0.25">
      <c r="A1233" s="642"/>
      <c r="B1233" s="512"/>
      <c r="C1233" s="122" t="s">
        <v>5263</v>
      </c>
      <c r="D1233" s="120" t="s">
        <v>5264</v>
      </c>
      <c r="E1233" s="74" t="s">
        <v>520</v>
      </c>
      <c r="F1233" s="74" t="s">
        <v>121</v>
      </c>
      <c r="G1233" s="3">
        <v>5327000</v>
      </c>
      <c r="H1233" s="3">
        <f t="shared" si="23"/>
        <v>5327000</v>
      </c>
      <c r="I1233" s="3">
        <v>1</v>
      </c>
    </row>
    <row r="1234" spans="1:9" s="77" customFormat="1" ht="60" x14ac:dyDescent="0.25">
      <c r="A1234" s="642"/>
      <c r="B1234" s="512"/>
      <c r="C1234" s="122" t="s">
        <v>5265</v>
      </c>
      <c r="D1234" s="120" t="s">
        <v>5266</v>
      </c>
      <c r="E1234" s="74" t="s">
        <v>520</v>
      </c>
      <c r="F1234" s="74" t="s">
        <v>121</v>
      </c>
      <c r="G1234" s="3">
        <v>5378000</v>
      </c>
      <c r="H1234" s="3">
        <f t="shared" si="23"/>
        <v>5378000</v>
      </c>
      <c r="I1234" s="3">
        <v>1</v>
      </c>
    </row>
    <row r="1235" spans="1:9" s="77" customFormat="1" ht="60" x14ac:dyDescent="0.25">
      <c r="A1235" s="642"/>
      <c r="B1235" s="512"/>
      <c r="C1235" s="122" t="s">
        <v>5267</v>
      </c>
      <c r="D1235" s="120" t="s">
        <v>5268</v>
      </c>
      <c r="E1235" s="74" t="s">
        <v>520</v>
      </c>
      <c r="F1235" s="74" t="s">
        <v>121</v>
      </c>
      <c r="G1235" s="3">
        <v>0</v>
      </c>
      <c r="H1235" s="3">
        <f t="shared" si="23"/>
        <v>0</v>
      </c>
      <c r="I1235" s="3">
        <v>1</v>
      </c>
    </row>
    <row r="1236" spans="1:9" s="77" customFormat="1" ht="75" x14ac:dyDescent="0.25">
      <c r="A1236" s="642"/>
      <c r="B1236" s="513"/>
      <c r="C1236" s="122" t="s">
        <v>5269</v>
      </c>
      <c r="D1236" s="120" t="s">
        <v>5270</v>
      </c>
      <c r="E1236" s="74" t="s">
        <v>520</v>
      </c>
      <c r="F1236" s="74" t="s">
        <v>121</v>
      </c>
      <c r="G1236" s="3">
        <v>1430000</v>
      </c>
      <c r="H1236" s="3">
        <f t="shared" si="23"/>
        <v>1430000</v>
      </c>
      <c r="I1236" s="3">
        <v>1</v>
      </c>
    </row>
    <row r="1237" spans="1:9" s="77" customFormat="1" ht="75" x14ac:dyDescent="0.25">
      <c r="A1237" s="642"/>
      <c r="B1237" s="235">
        <v>4251</v>
      </c>
      <c r="C1237" s="223" t="s">
        <v>5271</v>
      </c>
      <c r="D1237" s="1" t="s">
        <v>5272</v>
      </c>
      <c r="E1237" s="223" t="s">
        <v>520</v>
      </c>
      <c r="F1237" s="223" t="s">
        <v>121</v>
      </c>
      <c r="G1237" s="3">
        <v>1213000</v>
      </c>
      <c r="H1237" s="3">
        <f t="shared" si="23"/>
        <v>1213000</v>
      </c>
      <c r="I1237" s="3">
        <v>1</v>
      </c>
    </row>
    <row r="1238" spans="1:9" s="77" customFormat="1" ht="75" x14ac:dyDescent="0.25">
      <c r="A1238" s="642"/>
      <c r="B1238" s="511">
        <v>5113</v>
      </c>
      <c r="C1238" s="122" t="s">
        <v>5273</v>
      </c>
      <c r="D1238" s="120" t="s">
        <v>5274</v>
      </c>
      <c r="E1238" s="74" t="s">
        <v>520</v>
      </c>
      <c r="F1238" s="74" t="s">
        <v>121</v>
      </c>
      <c r="G1238" s="3">
        <v>2790000</v>
      </c>
      <c r="H1238" s="3">
        <f t="shared" si="23"/>
        <v>2790000</v>
      </c>
      <c r="I1238" s="3">
        <v>1</v>
      </c>
    </row>
    <row r="1239" spans="1:9" s="77" customFormat="1" ht="105" x14ac:dyDescent="0.25">
      <c r="A1239" s="642"/>
      <c r="B1239" s="512"/>
      <c r="C1239" s="126">
        <v>71351540</v>
      </c>
      <c r="D1239" s="125" t="s">
        <v>5275</v>
      </c>
      <c r="E1239" s="79" t="s">
        <v>172</v>
      </c>
      <c r="F1239" s="79" t="s">
        <v>121</v>
      </c>
      <c r="G1239" s="16">
        <v>3935000</v>
      </c>
      <c r="H1239" s="16">
        <f t="shared" si="23"/>
        <v>3935000</v>
      </c>
      <c r="I1239" s="16">
        <v>1</v>
      </c>
    </row>
    <row r="1240" spans="1:9" s="77" customFormat="1" ht="105" x14ac:dyDescent="0.25">
      <c r="A1240" s="642"/>
      <c r="B1240" s="512"/>
      <c r="C1240" s="122" t="s">
        <v>5276</v>
      </c>
      <c r="D1240" s="120" t="s">
        <v>5277</v>
      </c>
      <c r="E1240" s="74" t="s">
        <v>520</v>
      </c>
      <c r="F1240" s="74" t="s">
        <v>121</v>
      </c>
      <c r="G1240" s="3">
        <v>5460000</v>
      </c>
      <c r="H1240" s="3">
        <f t="shared" si="23"/>
        <v>5460000</v>
      </c>
      <c r="I1240" s="3">
        <v>1</v>
      </c>
    </row>
    <row r="1241" spans="1:9" s="77" customFormat="1" ht="105" x14ac:dyDescent="0.25">
      <c r="A1241" s="642"/>
      <c r="B1241" s="512"/>
      <c r="C1241" s="122" t="s">
        <v>5278</v>
      </c>
      <c r="D1241" s="120" t="s">
        <v>5279</v>
      </c>
      <c r="E1241" s="74" t="s">
        <v>520</v>
      </c>
      <c r="F1241" s="74" t="s">
        <v>121</v>
      </c>
      <c r="G1241" s="3">
        <v>4963000</v>
      </c>
      <c r="H1241" s="3">
        <f t="shared" si="23"/>
        <v>4963000</v>
      </c>
      <c r="I1241" s="3">
        <v>1</v>
      </c>
    </row>
    <row r="1242" spans="1:9" s="78" customFormat="1" ht="30" x14ac:dyDescent="0.25">
      <c r="A1242" s="642"/>
      <c r="B1242" s="513"/>
      <c r="C1242" s="126">
        <v>98111140</v>
      </c>
      <c r="D1242" s="125" t="s">
        <v>532</v>
      </c>
      <c r="E1242" s="79" t="s">
        <v>120</v>
      </c>
      <c r="F1242" s="79" t="s">
        <v>121</v>
      </c>
      <c r="G1242" s="16">
        <v>0</v>
      </c>
      <c r="H1242" s="16">
        <f t="shared" si="23"/>
        <v>0</v>
      </c>
      <c r="I1242" s="16">
        <v>1</v>
      </c>
    </row>
    <row r="1243" spans="1:9" s="77" customFormat="1" ht="39.950000000000003" customHeight="1" x14ac:dyDescent="0.25">
      <c r="A1243" s="642"/>
      <c r="B1243" s="507" t="s">
        <v>5280</v>
      </c>
      <c r="C1243" s="507"/>
      <c r="D1243" s="507"/>
      <c r="E1243" s="507"/>
      <c r="F1243" s="507"/>
      <c r="G1243" s="507"/>
      <c r="H1243" s="2">
        <f>SUM(H1244)</f>
        <v>8500000</v>
      </c>
      <c r="I1243" s="2"/>
    </row>
    <row r="1244" spans="1:9" s="77" customFormat="1" x14ac:dyDescent="0.25">
      <c r="A1244" s="642"/>
      <c r="B1244" s="474" t="s">
        <v>118</v>
      </c>
      <c r="C1244" s="474"/>
      <c r="D1244" s="474"/>
      <c r="E1244" s="474"/>
      <c r="F1244" s="474"/>
      <c r="G1244" s="474"/>
      <c r="H1244" s="72">
        <f>SUM(H1245:H1246)</f>
        <v>8500000</v>
      </c>
      <c r="I1244" s="72"/>
    </row>
    <row r="1245" spans="1:9" s="77" customFormat="1" ht="45" x14ac:dyDescent="0.25">
      <c r="A1245" s="642"/>
      <c r="B1245" s="485">
        <v>4239</v>
      </c>
      <c r="C1245" s="122" t="s">
        <v>5281</v>
      </c>
      <c r="D1245" s="120" t="s">
        <v>5282</v>
      </c>
      <c r="E1245" s="74" t="s">
        <v>14</v>
      </c>
      <c r="F1245" s="74" t="s">
        <v>121</v>
      </c>
      <c r="G1245" s="3">
        <v>1500000</v>
      </c>
      <c r="H1245" s="3">
        <f>G1245*I1245</f>
        <v>1500000</v>
      </c>
      <c r="I1245" s="3">
        <v>1</v>
      </c>
    </row>
    <row r="1246" spans="1:9" s="77" customFormat="1" ht="60" x14ac:dyDescent="0.25">
      <c r="A1246" s="642"/>
      <c r="B1246" s="485"/>
      <c r="C1246" s="122" t="s">
        <v>5283</v>
      </c>
      <c r="D1246" s="120" t="s">
        <v>5284</v>
      </c>
      <c r="E1246" s="74" t="s">
        <v>14</v>
      </c>
      <c r="F1246" s="74" t="s">
        <v>121</v>
      </c>
      <c r="G1246" s="3">
        <v>7000000</v>
      </c>
      <c r="H1246" s="3">
        <f>G1246*I1246</f>
        <v>7000000</v>
      </c>
      <c r="I1246" s="3">
        <v>1</v>
      </c>
    </row>
    <row r="1247" spans="1:9" s="357" customFormat="1" x14ac:dyDescent="0.25">
      <c r="A1247" s="642"/>
      <c r="B1247" s="507" t="s">
        <v>6058</v>
      </c>
      <c r="C1247" s="507"/>
      <c r="D1247" s="507"/>
      <c r="E1247" s="507"/>
      <c r="F1247" s="507"/>
      <c r="G1247" s="507"/>
      <c r="H1247" s="3"/>
      <c r="I1247" s="3"/>
    </row>
    <row r="1248" spans="1:9" s="357" customFormat="1" x14ac:dyDescent="0.25">
      <c r="A1248" s="642"/>
      <c r="B1248" s="474" t="s">
        <v>118</v>
      </c>
      <c r="C1248" s="474"/>
      <c r="D1248" s="474"/>
      <c r="E1248" s="474"/>
      <c r="F1248" s="474"/>
      <c r="G1248" s="474"/>
      <c r="H1248" s="3"/>
      <c r="I1248" s="3"/>
    </row>
    <row r="1249" spans="1:9" s="357" customFormat="1" ht="30" x14ac:dyDescent="0.25">
      <c r="A1249" s="642"/>
      <c r="B1249" s="122" t="s">
        <v>5844</v>
      </c>
      <c r="C1249" s="122" t="s">
        <v>6057</v>
      </c>
      <c r="D1249" s="122" t="s">
        <v>5470</v>
      </c>
      <c r="E1249" s="122" t="s">
        <v>3153</v>
      </c>
      <c r="F1249" s="122" t="s">
        <v>121</v>
      </c>
      <c r="G1249" s="122">
        <v>321600</v>
      </c>
      <c r="H1249" s="122">
        <v>321600</v>
      </c>
      <c r="I1249" s="122">
        <v>1</v>
      </c>
    </row>
    <row r="1250" spans="1:9" s="77" customFormat="1" ht="23.25" customHeight="1" x14ac:dyDescent="0.25">
      <c r="A1250" s="642"/>
      <c r="B1250" s="507" t="s">
        <v>299</v>
      </c>
      <c r="C1250" s="507"/>
      <c r="D1250" s="507"/>
      <c r="E1250" s="507"/>
      <c r="F1250" s="507"/>
      <c r="G1250" s="507"/>
      <c r="H1250" s="2">
        <f>SUM(H1251)</f>
        <v>726096000</v>
      </c>
      <c r="I1250" s="2"/>
    </row>
    <row r="1251" spans="1:9" s="77" customFormat="1" ht="15" customHeight="1" x14ac:dyDescent="0.25">
      <c r="A1251" s="642"/>
      <c r="B1251" s="474" t="s">
        <v>118</v>
      </c>
      <c r="C1251" s="474"/>
      <c r="D1251" s="474"/>
      <c r="E1251" s="474"/>
      <c r="F1251" s="474"/>
      <c r="G1251" s="474"/>
      <c r="H1251" s="72">
        <f>SUM(H1252:H1253)</f>
        <v>726096000</v>
      </c>
      <c r="I1251" s="72"/>
    </row>
    <row r="1252" spans="1:9" s="77" customFormat="1" ht="345" customHeight="1" x14ac:dyDescent="0.25">
      <c r="A1252" s="642"/>
      <c r="B1252" s="485">
        <v>4215</v>
      </c>
      <c r="C1252" s="122" t="s">
        <v>5285</v>
      </c>
      <c r="D1252" s="120" t="s">
        <v>5286</v>
      </c>
      <c r="E1252" s="74" t="s">
        <v>172</v>
      </c>
      <c r="F1252" s="74" t="s">
        <v>121</v>
      </c>
      <c r="G1252" s="3">
        <v>666588000</v>
      </c>
      <c r="H1252" s="3">
        <f>G1252*I1252</f>
        <v>666588000</v>
      </c>
      <c r="I1252" s="3">
        <v>1</v>
      </c>
    </row>
    <row r="1253" spans="1:9" s="77" customFormat="1" ht="75" customHeight="1" x14ac:dyDescent="0.25">
      <c r="A1253" s="642"/>
      <c r="B1253" s="485"/>
      <c r="C1253" s="122" t="s">
        <v>5287</v>
      </c>
      <c r="D1253" s="123" t="s">
        <v>5288</v>
      </c>
      <c r="E1253" s="74" t="s">
        <v>172</v>
      </c>
      <c r="F1253" s="74" t="s">
        <v>121</v>
      </c>
      <c r="G1253" s="3">
        <v>59508000</v>
      </c>
      <c r="H1253" s="3">
        <f>G1253*I1253</f>
        <v>59508000</v>
      </c>
      <c r="I1253" s="3">
        <v>1</v>
      </c>
    </row>
    <row r="1254" spans="1:9" s="77" customFormat="1" ht="39.950000000000003" customHeight="1" x14ac:dyDescent="0.25">
      <c r="A1254" s="642"/>
      <c r="B1254" s="507" t="s">
        <v>5289</v>
      </c>
      <c r="C1254" s="507"/>
      <c r="D1254" s="507"/>
      <c r="E1254" s="507"/>
      <c r="F1254" s="507"/>
      <c r="G1254" s="507"/>
      <c r="H1254" s="2"/>
      <c r="I1254" s="2"/>
    </row>
    <row r="1255" spans="1:9" s="77" customFormat="1" ht="39.950000000000003" customHeight="1" x14ac:dyDescent="0.25">
      <c r="A1255" s="642"/>
      <c r="B1255" s="507" t="s">
        <v>5290</v>
      </c>
      <c r="C1255" s="507"/>
      <c r="D1255" s="507"/>
      <c r="E1255" s="507"/>
      <c r="F1255" s="507"/>
      <c r="G1255" s="507"/>
      <c r="H1255" s="2">
        <f>SUM(H1256)</f>
        <v>36366940</v>
      </c>
      <c r="I1255" s="2"/>
    </row>
    <row r="1256" spans="1:9" s="77" customFormat="1" ht="15" customHeight="1" x14ac:dyDescent="0.25">
      <c r="A1256" s="642"/>
      <c r="B1256" s="474" t="s">
        <v>154</v>
      </c>
      <c r="C1256" s="474"/>
      <c r="D1256" s="474"/>
      <c r="E1256" s="474"/>
      <c r="F1256" s="474"/>
      <c r="G1256" s="474"/>
      <c r="H1256" s="72">
        <f>SUM(H1257:H1257)</f>
        <v>36366940</v>
      </c>
      <c r="I1256" s="72"/>
    </row>
    <row r="1257" spans="1:9" s="77" customFormat="1" ht="30" customHeight="1" x14ac:dyDescent="0.25">
      <c r="A1257" s="642"/>
      <c r="B1257" s="74">
        <v>5113</v>
      </c>
      <c r="C1257" s="122" t="s">
        <v>5291</v>
      </c>
      <c r="D1257" s="120" t="s">
        <v>5292</v>
      </c>
      <c r="E1257" s="74" t="s">
        <v>149</v>
      </c>
      <c r="F1257" s="74" t="s">
        <v>121</v>
      </c>
      <c r="G1257" s="3">
        <v>36366940</v>
      </c>
      <c r="H1257" s="3">
        <f>G1257*I1257</f>
        <v>36366940</v>
      </c>
      <c r="I1257" s="3">
        <v>1</v>
      </c>
    </row>
    <row r="1258" spans="1:9" s="77" customFormat="1" ht="39.950000000000003" customHeight="1" x14ac:dyDescent="0.25">
      <c r="A1258" s="642"/>
      <c r="B1258" s="507" t="s">
        <v>5293</v>
      </c>
      <c r="C1258" s="507"/>
      <c r="D1258" s="507"/>
      <c r="E1258" s="507"/>
      <c r="F1258" s="507"/>
      <c r="G1258" s="507"/>
      <c r="H1258" s="2">
        <f>SUM(H1259)</f>
        <v>25500000</v>
      </c>
      <c r="I1258" s="2"/>
    </row>
    <row r="1259" spans="1:9" s="77" customFormat="1" ht="15" customHeight="1" x14ac:dyDescent="0.25">
      <c r="A1259" s="642"/>
      <c r="B1259" s="474" t="s">
        <v>118</v>
      </c>
      <c r="C1259" s="474"/>
      <c r="D1259" s="474"/>
      <c r="E1259" s="474"/>
      <c r="F1259" s="474"/>
      <c r="G1259" s="474"/>
      <c r="H1259" s="72">
        <f>SUM(H1260:H1261)</f>
        <v>25500000</v>
      </c>
      <c r="I1259" s="72"/>
    </row>
    <row r="1260" spans="1:9" s="77" customFormat="1" ht="45" customHeight="1" x14ac:dyDescent="0.25">
      <c r="A1260" s="642"/>
      <c r="B1260" s="485">
        <v>4239</v>
      </c>
      <c r="C1260" s="122" t="s">
        <v>5294</v>
      </c>
      <c r="D1260" s="120" t="s">
        <v>5295</v>
      </c>
      <c r="E1260" s="74" t="s">
        <v>126</v>
      </c>
      <c r="F1260" s="74" t="s">
        <v>121</v>
      </c>
      <c r="G1260" s="3">
        <v>10500000</v>
      </c>
      <c r="H1260" s="3">
        <f>G1260*I1260</f>
        <v>10500000</v>
      </c>
      <c r="I1260" s="3">
        <v>1</v>
      </c>
    </row>
    <row r="1261" spans="1:9" s="77" customFormat="1" ht="30" customHeight="1" x14ac:dyDescent="0.25">
      <c r="A1261" s="642"/>
      <c r="B1261" s="485"/>
      <c r="C1261" s="122" t="s">
        <v>5296</v>
      </c>
      <c r="D1261" s="120" t="s">
        <v>5297</v>
      </c>
      <c r="E1261" s="74" t="s">
        <v>149</v>
      </c>
      <c r="F1261" s="74" t="s">
        <v>121</v>
      </c>
      <c r="G1261" s="3">
        <v>15000000</v>
      </c>
      <c r="H1261" s="3">
        <f>G1261*I1261</f>
        <v>15000000</v>
      </c>
      <c r="I1261" s="3">
        <v>1</v>
      </c>
    </row>
    <row r="1262" spans="1:9" s="77" customFormat="1" ht="39.950000000000003" customHeight="1" x14ac:dyDescent="0.25">
      <c r="A1262" s="642"/>
      <c r="B1262" s="507" t="s">
        <v>5298</v>
      </c>
      <c r="C1262" s="507"/>
      <c r="D1262" s="507"/>
      <c r="E1262" s="507"/>
      <c r="F1262" s="507"/>
      <c r="G1262" s="507"/>
      <c r="H1262" s="2">
        <f>SUM(H1263+H1266)</f>
        <v>1144805</v>
      </c>
      <c r="I1262" s="2"/>
    </row>
    <row r="1263" spans="1:9" s="77" customFormat="1" ht="15" customHeight="1" x14ac:dyDescent="0.25">
      <c r="A1263" s="642"/>
      <c r="B1263" s="474" t="s">
        <v>11</v>
      </c>
      <c r="C1263" s="474"/>
      <c r="D1263" s="474"/>
      <c r="E1263" s="474"/>
      <c r="F1263" s="474"/>
      <c r="G1263" s="474"/>
      <c r="H1263" s="72">
        <f>SUM(H1264:H1265)</f>
        <v>1144805</v>
      </c>
      <c r="I1263" s="72"/>
    </row>
    <row r="1264" spans="1:9" s="77" customFormat="1" x14ac:dyDescent="0.25">
      <c r="A1264" s="642"/>
      <c r="B1264" s="485">
        <v>4861</v>
      </c>
      <c r="C1264" s="119" t="s">
        <v>5299</v>
      </c>
      <c r="D1264" s="120" t="s">
        <v>5300</v>
      </c>
      <c r="E1264" s="74" t="s">
        <v>14</v>
      </c>
      <c r="F1264" s="74" t="s">
        <v>15</v>
      </c>
      <c r="G1264" s="423">
        <f>H1264/I1264</f>
        <v>429.90243902439022</v>
      </c>
      <c r="H1264" s="422">
        <v>176260</v>
      </c>
      <c r="I1264" s="3">
        <v>410</v>
      </c>
    </row>
    <row r="1265" spans="1:9" s="77" customFormat="1" ht="30" x14ac:dyDescent="0.25">
      <c r="A1265" s="642"/>
      <c r="B1265" s="485"/>
      <c r="C1265" s="119" t="s">
        <v>5301</v>
      </c>
      <c r="D1265" s="120" t="s">
        <v>4474</v>
      </c>
      <c r="E1265" s="74" t="s">
        <v>14</v>
      </c>
      <c r="F1265" s="74" t="s">
        <v>15</v>
      </c>
      <c r="G1265" s="3">
        <f>H1265/I1265</f>
        <v>9985</v>
      </c>
      <c r="H1265" s="422">
        <v>968545</v>
      </c>
      <c r="I1265" s="3">
        <v>97</v>
      </c>
    </row>
    <row r="1266" spans="1:9" s="77" customFormat="1" ht="15" customHeight="1" x14ac:dyDescent="0.25">
      <c r="A1266" s="642"/>
      <c r="B1266" s="474" t="s">
        <v>118</v>
      </c>
      <c r="C1266" s="474"/>
      <c r="D1266" s="474"/>
      <c r="E1266" s="474"/>
      <c r="F1266" s="474"/>
      <c r="G1266" s="474"/>
      <c r="H1266" s="72">
        <f>SUM(H1267:H1269)</f>
        <v>0</v>
      </c>
      <c r="I1266" s="72"/>
    </row>
    <row r="1267" spans="1:9" s="77" customFormat="1" ht="60" customHeight="1" x14ac:dyDescent="0.25">
      <c r="A1267" s="642"/>
      <c r="B1267" s="485">
        <v>4861</v>
      </c>
      <c r="C1267" s="122" t="s">
        <v>5302</v>
      </c>
      <c r="D1267" s="120" t="s">
        <v>5303</v>
      </c>
      <c r="E1267" s="74" t="s">
        <v>126</v>
      </c>
      <c r="F1267" s="74" t="s">
        <v>121</v>
      </c>
      <c r="G1267" s="3">
        <v>0</v>
      </c>
      <c r="H1267" s="3">
        <f>G1267*I1267</f>
        <v>0</v>
      </c>
      <c r="I1267" s="3">
        <v>1</v>
      </c>
    </row>
    <row r="1268" spans="1:9" s="77" customFormat="1" ht="45" x14ac:dyDescent="0.25">
      <c r="A1268" s="642"/>
      <c r="B1268" s="485"/>
      <c r="C1268" s="126">
        <v>79821190</v>
      </c>
      <c r="D1268" s="125" t="s">
        <v>5304</v>
      </c>
      <c r="E1268" s="79" t="s">
        <v>14</v>
      </c>
      <c r="F1268" s="79" t="s">
        <v>121</v>
      </c>
      <c r="G1268" s="16">
        <v>0</v>
      </c>
      <c r="H1268" s="16">
        <f>G1268*I1268</f>
        <v>0</v>
      </c>
      <c r="I1268" s="16">
        <v>1</v>
      </c>
    </row>
    <row r="1269" spans="1:9" s="78" customFormat="1" ht="15" customHeight="1" x14ac:dyDescent="0.25">
      <c r="A1269" s="642"/>
      <c r="B1269" s="485"/>
      <c r="C1269" s="126">
        <v>79951100</v>
      </c>
      <c r="D1269" s="125" t="s">
        <v>633</v>
      </c>
      <c r="E1269" s="79" t="s">
        <v>120</v>
      </c>
      <c r="F1269" s="79" t="s">
        <v>121</v>
      </c>
      <c r="G1269" s="16">
        <v>0</v>
      </c>
      <c r="H1269" s="16">
        <f>G1269*I1269</f>
        <v>0</v>
      </c>
      <c r="I1269" s="16">
        <v>1</v>
      </c>
    </row>
    <row r="1270" spans="1:9" s="77" customFormat="1" ht="39.950000000000003" customHeight="1" x14ac:dyDescent="0.25">
      <c r="A1270" s="642"/>
      <c r="B1270" s="507" t="s">
        <v>920</v>
      </c>
      <c r="C1270" s="507"/>
      <c r="D1270" s="507"/>
      <c r="E1270" s="507"/>
      <c r="F1270" s="507"/>
      <c r="G1270" s="507"/>
      <c r="H1270" s="2">
        <f>SUM(H1271+H1310+H1312)</f>
        <v>792090892</v>
      </c>
      <c r="I1270" s="2"/>
    </row>
    <row r="1271" spans="1:9" s="77" customFormat="1" ht="15" customHeight="1" x14ac:dyDescent="0.25">
      <c r="A1271" s="642"/>
      <c r="B1271" s="474" t="s">
        <v>11</v>
      </c>
      <c r="C1271" s="474"/>
      <c r="D1271" s="474"/>
      <c r="E1271" s="474"/>
      <c r="F1271" s="474"/>
      <c r="G1271" s="474"/>
      <c r="H1271" s="72">
        <f>SUM(H1272:H1309)</f>
        <v>610077142</v>
      </c>
      <c r="I1271" s="72"/>
    </row>
    <row r="1272" spans="1:9" s="77" customFormat="1" ht="15" customHeight="1" x14ac:dyDescent="0.25">
      <c r="A1272" s="642"/>
      <c r="B1272" s="485">
        <v>4861</v>
      </c>
      <c r="C1272" s="122" t="s">
        <v>5305</v>
      </c>
      <c r="D1272" s="120" t="s">
        <v>5306</v>
      </c>
      <c r="E1272" s="74" t="s">
        <v>149</v>
      </c>
      <c r="F1272" s="74" t="s">
        <v>15</v>
      </c>
      <c r="G1272" s="3">
        <v>330200</v>
      </c>
      <c r="H1272" s="3">
        <f t="shared" ref="H1272:H1309" si="24">G1272*I1272</f>
        <v>13208000</v>
      </c>
      <c r="I1272" s="3">
        <v>40</v>
      </c>
    </row>
    <row r="1273" spans="1:9" s="77" customFormat="1" ht="15" customHeight="1" x14ac:dyDescent="0.25">
      <c r="A1273" s="642"/>
      <c r="B1273" s="485"/>
      <c r="C1273" s="122" t="s">
        <v>5307</v>
      </c>
      <c r="D1273" s="120" t="s">
        <v>5306</v>
      </c>
      <c r="E1273" s="74" t="s">
        <v>149</v>
      </c>
      <c r="F1273" s="74" t="s">
        <v>15</v>
      </c>
      <c r="G1273" s="3">
        <v>240000</v>
      </c>
      <c r="H1273" s="3">
        <f t="shared" si="24"/>
        <v>9600000</v>
      </c>
      <c r="I1273" s="3">
        <v>40</v>
      </c>
    </row>
    <row r="1274" spans="1:9" s="77" customFormat="1" ht="45" x14ac:dyDescent="0.25">
      <c r="A1274" s="642"/>
      <c r="B1274" s="485"/>
      <c r="C1274" s="122" t="s">
        <v>5308</v>
      </c>
      <c r="D1274" s="120" t="s">
        <v>5309</v>
      </c>
      <c r="E1274" s="74" t="s">
        <v>14</v>
      </c>
      <c r="F1274" s="74" t="s">
        <v>15</v>
      </c>
      <c r="G1274" s="3">
        <v>0</v>
      </c>
      <c r="H1274" s="3">
        <f t="shared" si="24"/>
        <v>0</v>
      </c>
      <c r="I1274" s="3">
        <v>27</v>
      </c>
    </row>
    <row r="1275" spans="1:9" s="77" customFormat="1" ht="15" customHeight="1" x14ac:dyDescent="0.25">
      <c r="A1275" s="642"/>
      <c r="B1275" s="485"/>
      <c r="C1275" s="122" t="s">
        <v>5310</v>
      </c>
      <c r="D1275" s="120" t="s">
        <v>5311</v>
      </c>
      <c r="E1275" s="74" t="s">
        <v>149</v>
      </c>
      <c r="F1275" s="74" t="s">
        <v>15</v>
      </c>
      <c r="G1275" s="3">
        <v>0</v>
      </c>
      <c r="H1275" s="3">
        <f t="shared" si="24"/>
        <v>0</v>
      </c>
      <c r="I1275" s="3">
        <v>100</v>
      </c>
    </row>
    <row r="1276" spans="1:9" s="77" customFormat="1" ht="15" customHeight="1" x14ac:dyDescent="0.25">
      <c r="A1276" s="642"/>
      <c r="B1276" s="485"/>
      <c r="C1276" s="126">
        <v>34621500</v>
      </c>
      <c r="D1276" s="125" t="s">
        <v>5312</v>
      </c>
      <c r="E1276" s="79" t="s">
        <v>149</v>
      </c>
      <c r="F1276" s="79" t="s">
        <v>15</v>
      </c>
      <c r="G1276" s="16">
        <v>0</v>
      </c>
      <c r="H1276" s="16">
        <f t="shared" si="24"/>
        <v>0</v>
      </c>
      <c r="I1276" s="16">
        <v>27</v>
      </c>
    </row>
    <row r="1277" spans="1:9" s="77" customFormat="1" ht="15" customHeight="1" x14ac:dyDescent="0.25">
      <c r="A1277" s="642"/>
      <c r="B1277" s="485"/>
      <c r="C1277" s="126">
        <v>34921140</v>
      </c>
      <c r="D1277" s="125" t="s">
        <v>5313</v>
      </c>
      <c r="E1277" s="79" t="s">
        <v>126</v>
      </c>
      <c r="F1277" s="79" t="s">
        <v>15</v>
      </c>
      <c r="G1277" s="16">
        <v>0</v>
      </c>
      <c r="H1277" s="16">
        <f t="shared" si="24"/>
        <v>0</v>
      </c>
      <c r="I1277" s="16">
        <v>1</v>
      </c>
    </row>
    <row r="1278" spans="1:9" s="77" customFormat="1" ht="15" customHeight="1" x14ac:dyDescent="0.25">
      <c r="A1278" s="642"/>
      <c r="B1278" s="485"/>
      <c r="C1278" s="122" t="s">
        <v>5314</v>
      </c>
      <c r="D1278" s="120" t="s">
        <v>5315</v>
      </c>
      <c r="E1278" s="74" t="s">
        <v>149</v>
      </c>
      <c r="F1278" s="74" t="s">
        <v>121</v>
      </c>
      <c r="G1278" s="3">
        <v>94166820</v>
      </c>
      <c r="H1278" s="3">
        <f t="shared" si="24"/>
        <v>94166820</v>
      </c>
      <c r="I1278" s="3">
        <v>1</v>
      </c>
    </row>
    <row r="1279" spans="1:9" s="77" customFormat="1" ht="15" customHeight="1" x14ac:dyDescent="0.25">
      <c r="A1279" s="642"/>
      <c r="B1279" s="485"/>
      <c r="C1279" s="122" t="s">
        <v>5316</v>
      </c>
      <c r="D1279" s="120" t="s">
        <v>5315</v>
      </c>
      <c r="E1279" s="74" t="s">
        <v>149</v>
      </c>
      <c r="F1279" s="74" t="s">
        <v>121</v>
      </c>
      <c r="G1279" s="3">
        <v>156805824</v>
      </c>
      <c r="H1279" s="3">
        <f t="shared" si="24"/>
        <v>156805824</v>
      </c>
      <c r="I1279" s="3">
        <v>1</v>
      </c>
    </row>
    <row r="1280" spans="1:9" s="77" customFormat="1" ht="15" customHeight="1" x14ac:dyDescent="0.25">
      <c r="A1280" s="642"/>
      <c r="B1280" s="485"/>
      <c r="C1280" s="122" t="s">
        <v>5317</v>
      </c>
      <c r="D1280" s="120" t="s">
        <v>5318</v>
      </c>
      <c r="E1280" s="74" t="s">
        <v>149</v>
      </c>
      <c r="F1280" s="74" t="s">
        <v>121</v>
      </c>
      <c r="G1280" s="3">
        <v>109628820</v>
      </c>
      <c r="H1280" s="3">
        <f t="shared" si="24"/>
        <v>109628820</v>
      </c>
      <c r="I1280" s="3">
        <v>1</v>
      </c>
    </row>
    <row r="1281" spans="1:9" s="77" customFormat="1" ht="30" customHeight="1" x14ac:dyDescent="0.25">
      <c r="A1281" s="642"/>
      <c r="B1281" s="485"/>
      <c r="C1281" s="122" t="s">
        <v>5319</v>
      </c>
      <c r="D1281" s="120" t="s">
        <v>5320</v>
      </c>
      <c r="E1281" s="74" t="s">
        <v>149</v>
      </c>
      <c r="F1281" s="74" t="s">
        <v>121</v>
      </c>
      <c r="G1281" s="3">
        <v>13344000</v>
      </c>
      <c r="H1281" s="3">
        <f t="shared" si="24"/>
        <v>13344000</v>
      </c>
      <c r="I1281" s="3">
        <v>1</v>
      </c>
    </row>
    <row r="1282" spans="1:9" s="77" customFormat="1" ht="30" customHeight="1" x14ac:dyDescent="0.25">
      <c r="A1282" s="642"/>
      <c r="B1282" s="485"/>
      <c r="C1282" s="122" t="s">
        <v>5321</v>
      </c>
      <c r="D1282" s="120" t="s">
        <v>5322</v>
      </c>
      <c r="E1282" s="74" t="s">
        <v>149</v>
      </c>
      <c r="F1282" s="74" t="s">
        <v>121</v>
      </c>
      <c r="G1282" s="3">
        <v>43056000</v>
      </c>
      <c r="H1282" s="3">
        <f t="shared" si="24"/>
        <v>43056000</v>
      </c>
      <c r="I1282" s="3">
        <v>1</v>
      </c>
    </row>
    <row r="1283" spans="1:9" s="77" customFormat="1" ht="30" customHeight="1" x14ac:dyDescent="0.25">
      <c r="A1283" s="642"/>
      <c r="B1283" s="485"/>
      <c r="C1283" s="122" t="s">
        <v>5323</v>
      </c>
      <c r="D1283" s="120" t="s">
        <v>5324</v>
      </c>
      <c r="E1283" s="74" t="s">
        <v>149</v>
      </c>
      <c r="F1283" s="74" t="s">
        <v>121</v>
      </c>
      <c r="G1283" s="3">
        <v>15936000</v>
      </c>
      <c r="H1283" s="3">
        <f t="shared" si="24"/>
        <v>15936000</v>
      </c>
      <c r="I1283" s="3">
        <v>1</v>
      </c>
    </row>
    <row r="1284" spans="1:9" s="77" customFormat="1" ht="15" customHeight="1" x14ac:dyDescent="0.25">
      <c r="A1284" s="642"/>
      <c r="B1284" s="485"/>
      <c r="C1284" s="122" t="s">
        <v>5325</v>
      </c>
      <c r="D1284" s="123" t="s">
        <v>5326</v>
      </c>
      <c r="E1284" s="74" t="s">
        <v>149</v>
      </c>
      <c r="F1284" s="74" t="s">
        <v>121</v>
      </c>
      <c r="G1284" s="3">
        <v>15901080</v>
      </c>
      <c r="H1284" s="3">
        <f t="shared" si="24"/>
        <v>15901080</v>
      </c>
      <c r="I1284" s="3">
        <v>1</v>
      </c>
    </row>
    <row r="1285" spans="1:9" s="77" customFormat="1" ht="30" customHeight="1" x14ac:dyDescent="0.25">
      <c r="A1285" s="642"/>
      <c r="B1285" s="485"/>
      <c r="C1285" s="131" t="s">
        <v>5327</v>
      </c>
      <c r="D1285" s="120" t="s">
        <v>5328</v>
      </c>
      <c r="E1285" s="74" t="s">
        <v>126</v>
      </c>
      <c r="F1285" s="74" t="s">
        <v>15</v>
      </c>
      <c r="G1285" s="3">
        <v>600</v>
      </c>
      <c r="H1285" s="3">
        <f t="shared" si="24"/>
        <v>108000</v>
      </c>
      <c r="I1285" s="3">
        <v>180</v>
      </c>
    </row>
    <row r="1286" spans="1:9" s="77" customFormat="1" ht="30" customHeight="1" x14ac:dyDescent="0.25">
      <c r="A1286" s="642"/>
      <c r="B1286" s="485"/>
      <c r="C1286" s="131" t="s">
        <v>5329</v>
      </c>
      <c r="D1286" s="120" t="s">
        <v>5330</v>
      </c>
      <c r="E1286" s="74" t="s">
        <v>126</v>
      </c>
      <c r="F1286" s="74" t="s">
        <v>15</v>
      </c>
      <c r="G1286" s="3">
        <v>240</v>
      </c>
      <c r="H1286" s="3">
        <f t="shared" si="24"/>
        <v>648000</v>
      </c>
      <c r="I1286" s="3">
        <v>2700</v>
      </c>
    </row>
    <row r="1287" spans="1:9" s="77" customFormat="1" ht="30" customHeight="1" x14ac:dyDescent="0.25">
      <c r="A1287" s="642"/>
      <c r="B1287" s="485"/>
      <c r="C1287" s="131" t="s">
        <v>5331</v>
      </c>
      <c r="D1287" s="120" t="s">
        <v>5332</v>
      </c>
      <c r="E1287" s="74" t="s">
        <v>126</v>
      </c>
      <c r="F1287" s="74" t="s">
        <v>15</v>
      </c>
      <c r="G1287" s="3">
        <v>16479.23</v>
      </c>
      <c r="H1287" s="3">
        <f t="shared" si="24"/>
        <v>42845998</v>
      </c>
      <c r="I1287" s="3">
        <v>2600</v>
      </c>
    </row>
    <row r="1288" spans="1:9" s="77" customFormat="1" ht="45" customHeight="1" x14ac:dyDescent="0.25">
      <c r="A1288" s="642"/>
      <c r="B1288" s="485"/>
      <c r="C1288" s="131" t="s">
        <v>5333</v>
      </c>
      <c r="D1288" s="120" t="s">
        <v>5334</v>
      </c>
      <c r="E1288" s="74" t="s">
        <v>126</v>
      </c>
      <c r="F1288" s="74" t="s">
        <v>15</v>
      </c>
      <c r="G1288" s="3">
        <v>12000</v>
      </c>
      <c r="H1288" s="3">
        <f t="shared" si="24"/>
        <v>2280000</v>
      </c>
      <c r="I1288" s="3">
        <v>190</v>
      </c>
    </row>
    <row r="1289" spans="1:9" s="77" customFormat="1" ht="45" customHeight="1" x14ac:dyDescent="0.25">
      <c r="A1289" s="642"/>
      <c r="B1289" s="485"/>
      <c r="C1289" s="131" t="s">
        <v>5335</v>
      </c>
      <c r="D1289" s="120" t="s">
        <v>5336</v>
      </c>
      <c r="E1289" s="74" t="s">
        <v>126</v>
      </c>
      <c r="F1289" s="74" t="s">
        <v>15</v>
      </c>
      <c r="G1289" s="3">
        <v>18720</v>
      </c>
      <c r="H1289" s="3">
        <f t="shared" si="24"/>
        <v>1684800</v>
      </c>
      <c r="I1289" s="3">
        <v>90</v>
      </c>
    </row>
    <row r="1290" spans="1:9" s="77" customFormat="1" ht="30" customHeight="1" x14ac:dyDescent="0.25">
      <c r="A1290" s="642"/>
      <c r="B1290" s="485"/>
      <c r="C1290" s="131" t="s">
        <v>5337</v>
      </c>
      <c r="D1290" s="120" t="s">
        <v>5338</v>
      </c>
      <c r="E1290" s="74" t="s">
        <v>126</v>
      </c>
      <c r="F1290" s="74" t="s">
        <v>15</v>
      </c>
      <c r="G1290" s="3">
        <v>27600</v>
      </c>
      <c r="H1290" s="3">
        <f t="shared" si="24"/>
        <v>2760000</v>
      </c>
      <c r="I1290" s="3">
        <v>100</v>
      </c>
    </row>
    <row r="1291" spans="1:9" s="77" customFormat="1" ht="30" customHeight="1" x14ac:dyDescent="0.25">
      <c r="A1291" s="642"/>
      <c r="B1291" s="485"/>
      <c r="C1291" s="131" t="s">
        <v>5339</v>
      </c>
      <c r="D1291" s="120" t="s">
        <v>5340</v>
      </c>
      <c r="E1291" s="74" t="s">
        <v>126</v>
      </c>
      <c r="F1291" s="74" t="s">
        <v>15</v>
      </c>
      <c r="G1291" s="3">
        <v>24000</v>
      </c>
      <c r="H1291" s="3">
        <f t="shared" si="24"/>
        <v>1920000</v>
      </c>
      <c r="I1291" s="3">
        <v>80</v>
      </c>
    </row>
    <row r="1292" spans="1:9" s="77" customFormat="1" ht="30" customHeight="1" x14ac:dyDescent="0.25">
      <c r="A1292" s="642"/>
      <c r="B1292" s="485"/>
      <c r="C1292" s="131" t="s">
        <v>5341</v>
      </c>
      <c r="D1292" s="120" t="s">
        <v>5342</v>
      </c>
      <c r="E1292" s="74" t="s">
        <v>126</v>
      </c>
      <c r="F1292" s="74" t="s">
        <v>15</v>
      </c>
      <c r="G1292" s="3">
        <v>25000</v>
      </c>
      <c r="H1292" s="3">
        <f t="shared" si="24"/>
        <v>1000000</v>
      </c>
      <c r="I1292" s="3">
        <v>40</v>
      </c>
    </row>
    <row r="1293" spans="1:9" s="77" customFormat="1" ht="30" customHeight="1" x14ac:dyDescent="0.25">
      <c r="A1293" s="642"/>
      <c r="B1293" s="485"/>
      <c r="C1293" s="131" t="s">
        <v>5343</v>
      </c>
      <c r="D1293" s="120" t="s">
        <v>5344</v>
      </c>
      <c r="E1293" s="74" t="s">
        <v>126</v>
      </c>
      <c r="F1293" s="74" t="s">
        <v>15</v>
      </c>
      <c r="G1293" s="3">
        <v>18000</v>
      </c>
      <c r="H1293" s="3">
        <f t="shared" si="24"/>
        <v>810000</v>
      </c>
      <c r="I1293" s="3">
        <v>45</v>
      </c>
    </row>
    <row r="1294" spans="1:9" s="77" customFormat="1" ht="30" customHeight="1" x14ac:dyDescent="0.25">
      <c r="A1294" s="642"/>
      <c r="B1294" s="485"/>
      <c r="C1294" s="131" t="s">
        <v>5345</v>
      </c>
      <c r="D1294" s="120" t="s">
        <v>5346</v>
      </c>
      <c r="E1294" s="74" t="s">
        <v>126</v>
      </c>
      <c r="F1294" s="74" t="s">
        <v>15</v>
      </c>
      <c r="G1294" s="3">
        <v>40800</v>
      </c>
      <c r="H1294" s="3">
        <f t="shared" si="24"/>
        <v>652800</v>
      </c>
      <c r="I1294" s="3">
        <v>16</v>
      </c>
    </row>
    <row r="1295" spans="1:9" s="77" customFormat="1" ht="45" customHeight="1" x14ac:dyDescent="0.25">
      <c r="A1295" s="642"/>
      <c r="B1295" s="485"/>
      <c r="C1295" s="131" t="s">
        <v>5347</v>
      </c>
      <c r="D1295" s="120" t="s">
        <v>5348</v>
      </c>
      <c r="E1295" s="74" t="s">
        <v>126</v>
      </c>
      <c r="F1295" s="74" t="s">
        <v>15</v>
      </c>
      <c r="G1295" s="3">
        <v>12000</v>
      </c>
      <c r="H1295" s="3">
        <f t="shared" si="24"/>
        <v>360000</v>
      </c>
      <c r="I1295" s="3">
        <v>30</v>
      </c>
    </row>
    <row r="1296" spans="1:9" s="77" customFormat="1" ht="30" customHeight="1" x14ac:dyDescent="0.25">
      <c r="A1296" s="642"/>
      <c r="B1296" s="485"/>
      <c r="C1296" s="131" t="s">
        <v>5349</v>
      </c>
      <c r="D1296" s="120" t="s">
        <v>5350</v>
      </c>
      <c r="E1296" s="74" t="s">
        <v>126</v>
      </c>
      <c r="F1296" s="74" t="s">
        <v>15</v>
      </c>
      <c r="G1296" s="3">
        <v>18000</v>
      </c>
      <c r="H1296" s="3">
        <f t="shared" si="24"/>
        <v>360000</v>
      </c>
      <c r="I1296" s="3">
        <v>20</v>
      </c>
    </row>
    <row r="1297" spans="1:9" s="77" customFormat="1" ht="30" customHeight="1" x14ac:dyDescent="0.25">
      <c r="A1297" s="642"/>
      <c r="B1297" s="485"/>
      <c r="C1297" s="131" t="s">
        <v>5351</v>
      </c>
      <c r="D1297" s="120" t="s">
        <v>5352</v>
      </c>
      <c r="E1297" s="74" t="s">
        <v>126</v>
      </c>
      <c r="F1297" s="74" t="s">
        <v>15</v>
      </c>
      <c r="G1297" s="3">
        <v>12000</v>
      </c>
      <c r="H1297" s="3">
        <f t="shared" si="24"/>
        <v>180000</v>
      </c>
      <c r="I1297" s="3">
        <v>15</v>
      </c>
    </row>
    <row r="1298" spans="1:9" s="77" customFormat="1" ht="15" customHeight="1" x14ac:dyDescent="0.25">
      <c r="A1298" s="642"/>
      <c r="B1298" s="485"/>
      <c r="C1298" s="131" t="s">
        <v>5353</v>
      </c>
      <c r="D1298" s="120" t="s">
        <v>5354</v>
      </c>
      <c r="E1298" s="74" t="s">
        <v>126</v>
      </c>
      <c r="F1298" s="74" t="s">
        <v>15</v>
      </c>
      <c r="G1298" s="3">
        <v>0</v>
      </c>
      <c r="H1298" s="3">
        <f t="shared" si="24"/>
        <v>0</v>
      </c>
      <c r="I1298" s="3">
        <v>27</v>
      </c>
    </row>
    <row r="1299" spans="1:9" s="357" customFormat="1" ht="15" customHeight="1" x14ac:dyDescent="0.25">
      <c r="A1299" s="642"/>
      <c r="B1299" s="485"/>
      <c r="C1299" s="131" t="s">
        <v>6098</v>
      </c>
      <c r="D1299" s="120" t="s">
        <v>6099</v>
      </c>
      <c r="E1299" s="348" t="s">
        <v>126</v>
      </c>
      <c r="F1299" s="348" t="s">
        <v>15</v>
      </c>
      <c r="G1299" s="376">
        <v>17160</v>
      </c>
      <c r="H1299" s="376">
        <v>17160000</v>
      </c>
      <c r="I1299" s="376">
        <v>1000</v>
      </c>
    </row>
    <row r="1300" spans="1:9" s="77" customFormat="1" ht="30" customHeight="1" x14ac:dyDescent="0.25">
      <c r="A1300" s="642"/>
      <c r="B1300" s="485"/>
      <c r="C1300" s="131" t="s">
        <v>5355</v>
      </c>
      <c r="D1300" s="120" t="s">
        <v>5356</v>
      </c>
      <c r="E1300" s="74" t="s">
        <v>126</v>
      </c>
      <c r="F1300" s="74" t="s">
        <v>15</v>
      </c>
      <c r="G1300" s="219">
        <v>11520</v>
      </c>
      <c r="H1300" s="3">
        <f t="shared" si="24"/>
        <v>11520000</v>
      </c>
      <c r="I1300" s="3">
        <v>1000</v>
      </c>
    </row>
    <row r="1301" spans="1:9" s="77" customFormat="1" ht="45" customHeight="1" x14ac:dyDescent="0.25">
      <c r="A1301" s="642"/>
      <c r="B1301" s="485"/>
      <c r="C1301" s="131" t="s">
        <v>5357</v>
      </c>
      <c r="D1301" s="120" t="s">
        <v>5358</v>
      </c>
      <c r="E1301" s="74" t="s">
        <v>126</v>
      </c>
      <c r="F1301" s="74" t="s">
        <v>15</v>
      </c>
      <c r="G1301" s="3">
        <v>78000</v>
      </c>
      <c r="H1301" s="3">
        <f t="shared" si="24"/>
        <v>1170000</v>
      </c>
      <c r="I1301" s="3">
        <v>15</v>
      </c>
    </row>
    <row r="1302" spans="1:9" s="77" customFormat="1" ht="15" customHeight="1" x14ac:dyDescent="0.25">
      <c r="A1302" s="642"/>
      <c r="B1302" s="485"/>
      <c r="C1302" s="131" t="s">
        <v>5359</v>
      </c>
      <c r="D1302" s="120" t="s">
        <v>5360</v>
      </c>
      <c r="E1302" s="74" t="s">
        <v>126</v>
      </c>
      <c r="F1302" s="74" t="s">
        <v>15</v>
      </c>
      <c r="G1302" s="3">
        <v>168000</v>
      </c>
      <c r="H1302" s="3">
        <f t="shared" si="24"/>
        <v>504000</v>
      </c>
      <c r="I1302" s="3">
        <v>3</v>
      </c>
    </row>
    <row r="1303" spans="1:9" s="77" customFormat="1" ht="30" customHeight="1" x14ac:dyDescent="0.25">
      <c r="A1303" s="642"/>
      <c r="B1303" s="485"/>
      <c r="C1303" s="122" t="s">
        <v>5361</v>
      </c>
      <c r="D1303" s="120" t="s">
        <v>5362</v>
      </c>
      <c r="E1303" s="74" t="s">
        <v>149</v>
      </c>
      <c r="F1303" s="74" t="s">
        <v>15</v>
      </c>
      <c r="G1303" s="3">
        <v>681920</v>
      </c>
      <c r="H1303" s="3">
        <f t="shared" si="24"/>
        <v>6819200</v>
      </c>
      <c r="I1303" s="3">
        <v>10</v>
      </c>
    </row>
    <row r="1304" spans="1:9" s="77" customFormat="1" ht="30" customHeight="1" x14ac:dyDescent="0.25">
      <c r="A1304" s="642"/>
      <c r="B1304" s="485"/>
      <c r="C1304" s="126">
        <v>39541170</v>
      </c>
      <c r="D1304" s="125" t="s">
        <v>5363</v>
      </c>
      <c r="E1304" s="79" t="s">
        <v>126</v>
      </c>
      <c r="F1304" s="79" t="s">
        <v>402</v>
      </c>
      <c r="G1304" s="16">
        <v>562.5</v>
      </c>
      <c r="H1304" s="16">
        <f t="shared" si="24"/>
        <v>675000</v>
      </c>
      <c r="I1304" s="16">
        <v>1200</v>
      </c>
    </row>
    <row r="1305" spans="1:9" s="77" customFormat="1" ht="30" customHeight="1" x14ac:dyDescent="0.25">
      <c r="A1305" s="642"/>
      <c r="B1305" s="485"/>
      <c r="C1305" s="122" t="s">
        <v>5364</v>
      </c>
      <c r="D1305" s="120" t="s">
        <v>5365</v>
      </c>
      <c r="E1305" s="74" t="s">
        <v>149</v>
      </c>
      <c r="F1305" s="74" t="s">
        <v>15</v>
      </c>
      <c r="G1305" s="3">
        <v>70500</v>
      </c>
      <c r="H1305" s="3">
        <f t="shared" si="24"/>
        <v>2820000</v>
      </c>
      <c r="I1305" s="3">
        <v>40</v>
      </c>
    </row>
    <row r="1306" spans="1:9" s="77" customFormat="1" ht="15" customHeight="1" x14ac:dyDescent="0.25">
      <c r="A1306" s="642"/>
      <c r="B1306" s="485"/>
      <c r="C1306" s="122" t="s">
        <v>5366</v>
      </c>
      <c r="D1306" s="120" t="s">
        <v>5367</v>
      </c>
      <c r="E1306" s="74" t="s">
        <v>149</v>
      </c>
      <c r="F1306" s="74" t="s">
        <v>15</v>
      </c>
      <c r="G1306" s="3">
        <v>490080</v>
      </c>
      <c r="H1306" s="3">
        <f t="shared" si="24"/>
        <v>17152800</v>
      </c>
      <c r="I1306" s="3">
        <v>35</v>
      </c>
    </row>
    <row r="1307" spans="1:9" s="77" customFormat="1" x14ac:dyDescent="0.25">
      <c r="A1307" s="642"/>
      <c r="B1307" s="485">
        <v>5121</v>
      </c>
      <c r="C1307" s="126">
        <v>34111100</v>
      </c>
      <c r="D1307" s="125" t="s">
        <v>1055</v>
      </c>
      <c r="E1307" s="79" t="s">
        <v>14</v>
      </c>
      <c r="F1307" s="79" t="s">
        <v>15</v>
      </c>
      <c r="G1307" s="16">
        <v>0</v>
      </c>
      <c r="H1307" s="16">
        <f t="shared" si="24"/>
        <v>0</v>
      </c>
      <c r="I1307" s="16">
        <v>1</v>
      </c>
    </row>
    <row r="1308" spans="1:9" s="77" customFormat="1" ht="15" customHeight="1" x14ac:dyDescent="0.25">
      <c r="A1308" s="642"/>
      <c r="B1308" s="485"/>
      <c r="C1308" s="126">
        <v>34121100</v>
      </c>
      <c r="D1308" s="125" t="s">
        <v>5311</v>
      </c>
      <c r="E1308" s="79" t="s">
        <v>149</v>
      </c>
      <c r="F1308" s="79" t="s">
        <v>15</v>
      </c>
      <c r="G1308" s="16">
        <v>0</v>
      </c>
      <c r="H1308" s="16">
        <f t="shared" si="24"/>
        <v>0</v>
      </c>
      <c r="I1308" s="16">
        <v>100</v>
      </c>
    </row>
    <row r="1309" spans="1:9" s="77" customFormat="1" ht="30" customHeight="1" x14ac:dyDescent="0.25">
      <c r="A1309" s="642"/>
      <c r="B1309" s="485"/>
      <c r="C1309" s="122" t="s">
        <v>5368</v>
      </c>
      <c r="D1309" s="120" t="s">
        <v>5369</v>
      </c>
      <c r="E1309" s="74" t="s">
        <v>149</v>
      </c>
      <c r="F1309" s="74" t="s">
        <v>15</v>
      </c>
      <c r="G1309" s="3">
        <v>2500000</v>
      </c>
      <c r="H1309" s="3">
        <f t="shared" si="24"/>
        <v>25000000</v>
      </c>
      <c r="I1309" s="3">
        <v>10</v>
      </c>
    </row>
    <row r="1310" spans="1:9" s="77" customFormat="1" ht="15" customHeight="1" x14ac:dyDescent="0.25">
      <c r="A1310" s="642"/>
      <c r="B1310" s="474" t="s">
        <v>154</v>
      </c>
      <c r="C1310" s="474"/>
      <c r="D1310" s="474"/>
      <c r="E1310" s="474"/>
      <c r="F1310" s="474"/>
      <c r="G1310" s="474"/>
      <c r="H1310" s="72">
        <f>SUM(H1311:H1311)</f>
        <v>0</v>
      </c>
      <c r="I1310" s="72"/>
    </row>
    <row r="1311" spans="1:9" s="77" customFormat="1" ht="30" customHeight="1" x14ac:dyDescent="0.25">
      <c r="A1311" s="642"/>
      <c r="B1311" s="74">
        <v>4861</v>
      </c>
      <c r="C1311" s="126">
        <v>45211211</v>
      </c>
      <c r="D1311" s="125" t="s">
        <v>5370</v>
      </c>
      <c r="E1311" s="79" t="s">
        <v>126</v>
      </c>
      <c r="F1311" s="79" t="s">
        <v>121</v>
      </c>
      <c r="G1311" s="16">
        <v>0</v>
      </c>
      <c r="H1311" s="16">
        <f>G1311*I1311</f>
        <v>0</v>
      </c>
      <c r="I1311" s="16">
        <v>1</v>
      </c>
    </row>
    <row r="1312" spans="1:9" s="77" customFormat="1" ht="15" customHeight="1" x14ac:dyDescent="0.25">
      <c r="A1312" s="642"/>
      <c r="B1312" s="474" t="s">
        <v>118</v>
      </c>
      <c r="C1312" s="474"/>
      <c r="D1312" s="474"/>
      <c r="E1312" s="474"/>
      <c r="F1312" s="474"/>
      <c r="G1312" s="474"/>
      <c r="H1312" s="72">
        <f>SUM(H1313:H1317)</f>
        <v>182013750</v>
      </c>
      <c r="I1312" s="72"/>
    </row>
    <row r="1313" spans="1:9" s="77" customFormat="1" ht="45" x14ac:dyDescent="0.25">
      <c r="A1313" s="642"/>
      <c r="B1313" s="74">
        <v>4861</v>
      </c>
      <c r="C1313" s="122" t="s">
        <v>5959</v>
      </c>
      <c r="D1313" s="120" t="s">
        <v>5371</v>
      </c>
      <c r="E1313" s="74" t="s">
        <v>14</v>
      </c>
      <c r="F1313" s="74" t="s">
        <v>121</v>
      </c>
      <c r="G1313" s="3">
        <v>0</v>
      </c>
      <c r="H1313" s="3">
        <f>G1313*I1313</f>
        <v>0</v>
      </c>
      <c r="I1313" s="3">
        <v>1</v>
      </c>
    </row>
    <row r="1314" spans="1:9" s="77" customFormat="1" ht="75" x14ac:dyDescent="0.25">
      <c r="A1314" s="642"/>
      <c r="B1314" s="511">
        <v>4861</v>
      </c>
      <c r="C1314" s="122" t="s">
        <v>5372</v>
      </c>
      <c r="D1314" s="120" t="s">
        <v>5373</v>
      </c>
      <c r="E1314" s="74" t="s">
        <v>126</v>
      </c>
      <c r="F1314" s="74" t="s">
        <v>121</v>
      </c>
      <c r="G1314" s="3">
        <v>0</v>
      </c>
      <c r="H1314" s="3">
        <f>G1314*I1314</f>
        <v>0</v>
      </c>
      <c r="I1314" s="3">
        <v>1</v>
      </c>
    </row>
    <row r="1315" spans="1:9" s="77" customFormat="1" ht="75" x14ac:dyDescent="0.25">
      <c r="A1315" s="642"/>
      <c r="B1315" s="512"/>
      <c r="C1315" s="122" t="s">
        <v>5374</v>
      </c>
      <c r="D1315" s="120" t="s">
        <v>5375</v>
      </c>
      <c r="E1315" s="74" t="s">
        <v>126</v>
      </c>
      <c r="F1315" s="74" t="s">
        <v>121</v>
      </c>
      <c r="G1315" s="3">
        <v>4800000</v>
      </c>
      <c r="H1315" s="3">
        <f>G1315*I1315</f>
        <v>4800000</v>
      </c>
      <c r="I1315" s="3">
        <v>1</v>
      </c>
    </row>
    <row r="1316" spans="1:9" s="77" customFormat="1" ht="45" x14ac:dyDescent="0.25">
      <c r="A1316" s="642"/>
      <c r="B1316" s="512"/>
      <c r="C1316" s="122" t="s">
        <v>5376</v>
      </c>
      <c r="D1316" s="120" t="s">
        <v>5377</v>
      </c>
      <c r="E1316" s="74" t="s">
        <v>126</v>
      </c>
      <c r="F1316" s="74" t="s">
        <v>121</v>
      </c>
      <c r="G1316" s="3">
        <v>1233000</v>
      </c>
      <c r="H1316" s="3">
        <f>G1316*I1316</f>
        <v>1233000</v>
      </c>
      <c r="I1316" s="3">
        <v>1</v>
      </c>
    </row>
    <row r="1317" spans="1:9" s="77" customFormat="1" ht="75" x14ac:dyDescent="0.25">
      <c r="A1317" s="642"/>
      <c r="B1317" s="512"/>
      <c r="C1317" s="122" t="s">
        <v>5378</v>
      </c>
      <c r="D1317" s="120" t="s">
        <v>5373</v>
      </c>
      <c r="E1317" s="74" t="s">
        <v>149</v>
      </c>
      <c r="F1317" s="74" t="s">
        <v>121</v>
      </c>
      <c r="G1317" s="3">
        <v>175980750</v>
      </c>
      <c r="H1317" s="3">
        <f>G1317*I1317</f>
        <v>175980750</v>
      </c>
      <c r="I1317" s="3">
        <v>1</v>
      </c>
    </row>
    <row r="1318" spans="1:9" s="106" customFormat="1" ht="30" x14ac:dyDescent="0.25">
      <c r="A1318" s="642"/>
      <c r="B1318" s="512"/>
      <c r="C1318" s="122" t="s">
        <v>5604</v>
      </c>
      <c r="D1318" s="119" t="s">
        <v>5470</v>
      </c>
      <c r="E1318" s="104" t="s">
        <v>172</v>
      </c>
      <c r="F1318" s="104" t="s">
        <v>121</v>
      </c>
      <c r="G1318" s="110">
        <v>318700</v>
      </c>
      <c r="H1318" s="110">
        <v>318700</v>
      </c>
      <c r="I1318" s="3">
        <v>1</v>
      </c>
    </row>
    <row r="1319" spans="1:9" s="106" customFormat="1" ht="30" x14ac:dyDescent="0.25">
      <c r="A1319" s="642"/>
      <c r="B1319" s="512"/>
      <c r="C1319" s="122" t="s">
        <v>5605</v>
      </c>
      <c r="D1319" s="119" t="s">
        <v>5470</v>
      </c>
      <c r="E1319" s="104" t="s">
        <v>172</v>
      </c>
      <c r="F1319" s="104" t="s">
        <v>121</v>
      </c>
      <c r="G1319" s="110">
        <v>257300</v>
      </c>
      <c r="H1319" s="110">
        <v>257300</v>
      </c>
      <c r="I1319" s="3">
        <v>1</v>
      </c>
    </row>
    <row r="1320" spans="1:9" s="106" customFormat="1" ht="30" x14ac:dyDescent="0.25">
      <c r="A1320" s="642"/>
      <c r="B1320" s="512"/>
      <c r="C1320" s="122" t="s">
        <v>5606</v>
      </c>
      <c r="D1320" s="119" t="s">
        <v>5470</v>
      </c>
      <c r="E1320" s="104" t="s">
        <v>172</v>
      </c>
      <c r="F1320" s="104" t="s">
        <v>121</v>
      </c>
      <c r="G1320" s="110">
        <v>1644400</v>
      </c>
      <c r="H1320" s="110">
        <v>1644400</v>
      </c>
      <c r="I1320" s="3">
        <v>1</v>
      </c>
    </row>
    <row r="1321" spans="1:9" s="106" customFormat="1" ht="30" x14ac:dyDescent="0.25">
      <c r="A1321" s="642"/>
      <c r="B1321" s="512"/>
      <c r="C1321" s="122" t="s">
        <v>5607</v>
      </c>
      <c r="D1321" s="119" t="s">
        <v>5470</v>
      </c>
      <c r="E1321" s="104" t="s">
        <v>172</v>
      </c>
      <c r="F1321" s="104" t="s">
        <v>121</v>
      </c>
      <c r="G1321" s="110">
        <v>1695000</v>
      </c>
      <c r="H1321" s="110">
        <v>1695000</v>
      </c>
      <c r="I1321" s="3">
        <v>1</v>
      </c>
    </row>
    <row r="1322" spans="1:9" s="106" customFormat="1" ht="30" x14ac:dyDescent="0.25">
      <c r="A1322" s="642"/>
      <c r="B1322" s="512"/>
      <c r="C1322" s="122" t="s">
        <v>5608</v>
      </c>
      <c r="D1322" s="119" t="s">
        <v>5470</v>
      </c>
      <c r="E1322" s="104" t="s">
        <v>172</v>
      </c>
      <c r="F1322" s="104" t="s">
        <v>121</v>
      </c>
      <c r="G1322" s="110">
        <v>662400</v>
      </c>
      <c r="H1322" s="110">
        <v>662400</v>
      </c>
      <c r="I1322" s="3">
        <v>1</v>
      </c>
    </row>
    <row r="1323" spans="1:9" s="106" customFormat="1" ht="30" x14ac:dyDescent="0.25">
      <c r="A1323" s="642"/>
      <c r="B1323" s="512"/>
      <c r="C1323" s="122" t="s">
        <v>5609</v>
      </c>
      <c r="D1323" s="119" t="s">
        <v>5470</v>
      </c>
      <c r="E1323" s="104" t="s">
        <v>172</v>
      </c>
      <c r="F1323" s="104" t="s">
        <v>121</v>
      </c>
      <c r="G1323" s="110">
        <v>254400</v>
      </c>
      <c r="H1323" s="110">
        <v>254400</v>
      </c>
      <c r="I1323" s="3">
        <v>1</v>
      </c>
    </row>
    <row r="1324" spans="1:9" s="106" customFormat="1" ht="30" x14ac:dyDescent="0.25">
      <c r="A1324" s="642"/>
      <c r="B1324" s="512"/>
      <c r="C1324" s="122" t="s">
        <v>5610</v>
      </c>
      <c r="D1324" s="119" t="s">
        <v>5470</v>
      </c>
      <c r="E1324" s="104" t="s">
        <v>172</v>
      </c>
      <c r="F1324" s="104" t="s">
        <v>121</v>
      </c>
      <c r="G1324" s="110">
        <v>2352100</v>
      </c>
      <c r="H1324" s="110">
        <v>2352100</v>
      </c>
      <c r="I1324" s="3">
        <v>1</v>
      </c>
    </row>
    <row r="1325" spans="1:9" s="106" customFormat="1" ht="30" x14ac:dyDescent="0.25">
      <c r="A1325" s="642"/>
      <c r="B1325" s="512"/>
      <c r="C1325" s="122" t="s">
        <v>5611</v>
      </c>
      <c r="D1325" s="122" t="s">
        <v>5470</v>
      </c>
      <c r="E1325" s="104" t="s">
        <v>172</v>
      </c>
      <c r="F1325" s="104" t="s">
        <v>121</v>
      </c>
      <c r="G1325" s="110">
        <v>24700</v>
      </c>
      <c r="H1325" s="110">
        <v>24700</v>
      </c>
      <c r="I1325" s="3">
        <v>1</v>
      </c>
    </row>
    <row r="1326" spans="1:9" s="106" customFormat="1" ht="30" x14ac:dyDescent="0.25">
      <c r="A1326" s="642"/>
      <c r="B1326" s="512"/>
      <c r="C1326" s="122" t="s">
        <v>5612</v>
      </c>
      <c r="D1326" s="122" t="s">
        <v>5470</v>
      </c>
      <c r="E1326" s="104" t="s">
        <v>172</v>
      </c>
      <c r="F1326" s="104" t="s">
        <v>121</v>
      </c>
      <c r="G1326" s="110">
        <v>1706400</v>
      </c>
      <c r="H1326" s="110">
        <v>1706400</v>
      </c>
      <c r="I1326" s="3">
        <v>1</v>
      </c>
    </row>
    <row r="1327" spans="1:9" s="106" customFormat="1" ht="30" x14ac:dyDescent="0.25">
      <c r="A1327" s="642"/>
      <c r="B1327" s="512"/>
      <c r="C1327" s="122" t="s">
        <v>5613</v>
      </c>
      <c r="D1327" s="122" t="s">
        <v>5470</v>
      </c>
      <c r="E1327" s="104" t="s">
        <v>172</v>
      </c>
      <c r="F1327" s="104" t="s">
        <v>121</v>
      </c>
      <c r="G1327" s="110">
        <v>96000</v>
      </c>
      <c r="H1327" s="110">
        <v>96000</v>
      </c>
      <c r="I1327" s="3">
        <v>1</v>
      </c>
    </row>
    <row r="1328" spans="1:9" s="106" customFormat="1" ht="30" x14ac:dyDescent="0.25">
      <c r="A1328" s="642"/>
      <c r="B1328" s="512"/>
      <c r="C1328" s="122" t="s">
        <v>5614</v>
      </c>
      <c r="D1328" s="122" t="s">
        <v>5470</v>
      </c>
      <c r="E1328" s="104" t="s">
        <v>172</v>
      </c>
      <c r="F1328" s="104" t="s">
        <v>121</v>
      </c>
      <c r="G1328" s="110">
        <v>109700</v>
      </c>
      <c r="H1328" s="110">
        <v>109700</v>
      </c>
      <c r="I1328" s="3">
        <v>1</v>
      </c>
    </row>
    <row r="1329" spans="1:9" s="106" customFormat="1" ht="30" x14ac:dyDescent="0.25">
      <c r="A1329" s="642"/>
      <c r="B1329" s="512"/>
      <c r="C1329" s="122" t="s">
        <v>5615</v>
      </c>
      <c r="D1329" s="122" t="s">
        <v>5470</v>
      </c>
      <c r="E1329" s="104" t="s">
        <v>172</v>
      </c>
      <c r="F1329" s="104" t="s">
        <v>121</v>
      </c>
      <c r="G1329" s="110">
        <v>56400</v>
      </c>
      <c r="H1329" s="110">
        <v>56400</v>
      </c>
      <c r="I1329" s="3">
        <v>1</v>
      </c>
    </row>
    <row r="1330" spans="1:9" s="106" customFormat="1" ht="30" x14ac:dyDescent="0.25">
      <c r="A1330" s="642"/>
      <c r="B1330" s="512"/>
      <c r="C1330" s="122" t="s">
        <v>5616</v>
      </c>
      <c r="D1330" s="122" t="s">
        <v>5470</v>
      </c>
      <c r="E1330" s="104" t="s">
        <v>172</v>
      </c>
      <c r="F1330" s="104" t="s">
        <v>121</v>
      </c>
      <c r="G1330" s="110">
        <v>84000</v>
      </c>
      <c r="H1330" s="110">
        <v>84000</v>
      </c>
      <c r="I1330" s="3">
        <v>1</v>
      </c>
    </row>
    <row r="1331" spans="1:9" s="106" customFormat="1" ht="30" x14ac:dyDescent="0.25">
      <c r="A1331" s="642"/>
      <c r="B1331" s="512"/>
      <c r="C1331" s="122" t="s">
        <v>5617</v>
      </c>
      <c r="D1331" s="122" t="s">
        <v>5470</v>
      </c>
      <c r="E1331" s="104" t="s">
        <v>172</v>
      </c>
      <c r="F1331" s="104" t="s">
        <v>121</v>
      </c>
      <c r="G1331" s="110">
        <v>300000</v>
      </c>
      <c r="H1331" s="110">
        <v>300000</v>
      </c>
      <c r="I1331" s="3">
        <v>1</v>
      </c>
    </row>
    <row r="1332" spans="1:9" s="106" customFormat="1" ht="30" x14ac:dyDescent="0.25">
      <c r="A1332" s="642"/>
      <c r="B1332" s="512"/>
      <c r="C1332" s="122" t="s">
        <v>5618</v>
      </c>
      <c r="D1332" s="122" t="s">
        <v>5470</v>
      </c>
      <c r="E1332" s="104" t="s">
        <v>172</v>
      </c>
      <c r="F1332" s="104" t="s">
        <v>121</v>
      </c>
      <c r="G1332" s="110">
        <v>51600</v>
      </c>
      <c r="H1332" s="110">
        <v>51600</v>
      </c>
      <c r="I1332" s="3">
        <v>1</v>
      </c>
    </row>
    <row r="1333" spans="1:9" s="106" customFormat="1" ht="30" x14ac:dyDescent="0.25">
      <c r="A1333" s="642"/>
      <c r="B1333" s="512"/>
      <c r="C1333" s="122" t="s">
        <v>5619</v>
      </c>
      <c r="D1333" s="122" t="s">
        <v>5470</v>
      </c>
      <c r="E1333" s="104" t="s">
        <v>172</v>
      </c>
      <c r="F1333" s="104" t="s">
        <v>121</v>
      </c>
      <c r="G1333" s="110">
        <v>14400</v>
      </c>
      <c r="H1333" s="110">
        <v>14400</v>
      </c>
      <c r="I1333" s="3">
        <v>1</v>
      </c>
    </row>
    <row r="1334" spans="1:9" s="106" customFormat="1" ht="30" x14ac:dyDescent="0.25">
      <c r="A1334" s="642"/>
      <c r="B1334" s="512"/>
      <c r="C1334" s="122" t="s">
        <v>5620</v>
      </c>
      <c r="D1334" s="122" t="s">
        <v>5470</v>
      </c>
      <c r="E1334" s="104" t="s">
        <v>172</v>
      </c>
      <c r="F1334" s="104" t="s">
        <v>121</v>
      </c>
      <c r="G1334" s="110">
        <v>8000</v>
      </c>
      <c r="H1334" s="110">
        <v>8000</v>
      </c>
      <c r="I1334" s="3">
        <v>1</v>
      </c>
    </row>
    <row r="1335" spans="1:9" s="106" customFormat="1" ht="30" x14ac:dyDescent="0.25">
      <c r="A1335" s="642"/>
      <c r="B1335" s="512"/>
      <c r="C1335" s="122" t="s">
        <v>5621</v>
      </c>
      <c r="D1335" s="122" t="s">
        <v>5470</v>
      </c>
      <c r="E1335" s="104" t="s">
        <v>172</v>
      </c>
      <c r="F1335" s="104" t="s">
        <v>121</v>
      </c>
      <c r="G1335" s="110">
        <v>32200</v>
      </c>
      <c r="H1335" s="110">
        <v>32200</v>
      </c>
      <c r="I1335" s="3">
        <v>1</v>
      </c>
    </row>
    <row r="1336" spans="1:9" s="106" customFormat="1" ht="30" x14ac:dyDescent="0.25">
      <c r="A1336" s="642"/>
      <c r="B1336" s="512"/>
      <c r="C1336" s="122" t="s">
        <v>5622</v>
      </c>
      <c r="D1336" s="122" t="s">
        <v>5470</v>
      </c>
      <c r="E1336" s="104" t="s">
        <v>172</v>
      </c>
      <c r="F1336" s="104" t="s">
        <v>121</v>
      </c>
      <c r="G1336" s="110">
        <v>830400</v>
      </c>
      <c r="H1336" s="110">
        <v>830400</v>
      </c>
      <c r="I1336" s="3">
        <v>1</v>
      </c>
    </row>
    <row r="1337" spans="1:9" s="106" customFormat="1" ht="30" x14ac:dyDescent="0.25">
      <c r="A1337" s="642"/>
      <c r="B1337" s="512"/>
      <c r="C1337" s="122" t="s">
        <v>5623</v>
      </c>
      <c r="D1337" s="122" t="s">
        <v>5470</v>
      </c>
      <c r="E1337" s="104" t="s">
        <v>172</v>
      </c>
      <c r="F1337" s="104" t="s">
        <v>121</v>
      </c>
      <c r="G1337" s="110">
        <v>9000</v>
      </c>
      <c r="H1337" s="110">
        <v>9000</v>
      </c>
      <c r="I1337" s="3">
        <v>1</v>
      </c>
    </row>
    <row r="1338" spans="1:9" s="106" customFormat="1" ht="30" x14ac:dyDescent="0.25">
      <c r="A1338" s="642"/>
      <c r="B1338" s="512"/>
      <c r="C1338" s="122" t="s">
        <v>5624</v>
      </c>
      <c r="D1338" s="122" t="s">
        <v>5470</v>
      </c>
      <c r="E1338" s="104" t="s">
        <v>172</v>
      </c>
      <c r="F1338" s="104" t="s">
        <v>121</v>
      </c>
      <c r="G1338" s="110">
        <v>25600</v>
      </c>
      <c r="H1338" s="110">
        <v>25600</v>
      </c>
      <c r="I1338" s="3">
        <v>1</v>
      </c>
    </row>
    <row r="1339" spans="1:9" s="106" customFormat="1" ht="30" x14ac:dyDescent="0.25">
      <c r="A1339" s="642"/>
      <c r="B1339" s="512"/>
      <c r="C1339" s="122" t="s">
        <v>5625</v>
      </c>
      <c r="D1339" s="122" t="s">
        <v>5470</v>
      </c>
      <c r="E1339" s="104" t="s">
        <v>172</v>
      </c>
      <c r="F1339" s="104" t="s">
        <v>121</v>
      </c>
      <c r="G1339" s="110">
        <v>1900</v>
      </c>
      <c r="H1339" s="110">
        <v>1900</v>
      </c>
      <c r="I1339" s="3">
        <v>1</v>
      </c>
    </row>
    <row r="1340" spans="1:9" s="106" customFormat="1" ht="30" x14ac:dyDescent="0.25">
      <c r="A1340" s="642"/>
      <c r="B1340" s="512"/>
      <c r="C1340" s="122" t="s">
        <v>5626</v>
      </c>
      <c r="D1340" s="122" t="s">
        <v>5470</v>
      </c>
      <c r="E1340" s="104" t="s">
        <v>172</v>
      </c>
      <c r="F1340" s="104" t="s">
        <v>121</v>
      </c>
      <c r="G1340" s="110">
        <v>9600</v>
      </c>
      <c r="H1340" s="110">
        <v>9600</v>
      </c>
      <c r="I1340" s="3">
        <v>1</v>
      </c>
    </row>
    <row r="1341" spans="1:9" s="106" customFormat="1" ht="30" x14ac:dyDescent="0.25">
      <c r="A1341" s="642"/>
      <c r="B1341" s="512"/>
      <c r="C1341" s="122" t="s">
        <v>5627</v>
      </c>
      <c r="D1341" s="122" t="s">
        <v>5470</v>
      </c>
      <c r="E1341" s="104" t="s">
        <v>172</v>
      </c>
      <c r="F1341" s="104" t="s">
        <v>121</v>
      </c>
      <c r="G1341" s="110">
        <v>7600</v>
      </c>
      <c r="H1341" s="110">
        <v>7600</v>
      </c>
      <c r="I1341" s="3">
        <v>1</v>
      </c>
    </row>
    <row r="1342" spans="1:9" s="106" customFormat="1" ht="30" x14ac:dyDescent="0.25">
      <c r="A1342" s="642"/>
      <c r="B1342" s="512"/>
      <c r="C1342" s="122" t="s">
        <v>5628</v>
      </c>
      <c r="D1342" s="122" t="s">
        <v>5470</v>
      </c>
      <c r="E1342" s="104" t="s">
        <v>172</v>
      </c>
      <c r="F1342" s="104" t="s">
        <v>121</v>
      </c>
      <c r="G1342" s="110">
        <v>41000</v>
      </c>
      <c r="H1342" s="110">
        <v>41000</v>
      </c>
      <c r="I1342" s="3">
        <v>1</v>
      </c>
    </row>
    <row r="1343" spans="1:9" s="106" customFormat="1" ht="30" x14ac:dyDescent="0.25">
      <c r="A1343" s="642"/>
      <c r="B1343" s="512"/>
      <c r="C1343" s="122" t="s">
        <v>5629</v>
      </c>
      <c r="D1343" s="122" t="s">
        <v>5470</v>
      </c>
      <c r="E1343" s="104" t="s">
        <v>172</v>
      </c>
      <c r="F1343" s="104" t="s">
        <v>121</v>
      </c>
      <c r="G1343" s="110">
        <v>2900</v>
      </c>
      <c r="H1343" s="110">
        <v>2900</v>
      </c>
      <c r="I1343" s="3">
        <v>1</v>
      </c>
    </row>
    <row r="1344" spans="1:9" s="106" customFormat="1" ht="30" x14ac:dyDescent="0.25">
      <c r="A1344" s="642"/>
      <c r="B1344" s="512"/>
      <c r="C1344" s="122" t="s">
        <v>5630</v>
      </c>
      <c r="D1344" s="122" t="s">
        <v>5470</v>
      </c>
      <c r="E1344" s="104" t="s">
        <v>172</v>
      </c>
      <c r="F1344" s="104" t="s">
        <v>121</v>
      </c>
      <c r="G1344" s="110">
        <v>6400</v>
      </c>
      <c r="H1344" s="110">
        <v>6400</v>
      </c>
      <c r="I1344" s="3">
        <v>1</v>
      </c>
    </row>
    <row r="1345" spans="1:9" s="106" customFormat="1" ht="30" x14ac:dyDescent="0.25">
      <c r="A1345" s="642"/>
      <c r="B1345" s="512"/>
      <c r="C1345" s="122" t="s">
        <v>5631</v>
      </c>
      <c r="D1345" s="122" t="s">
        <v>5470</v>
      </c>
      <c r="E1345" s="104" t="s">
        <v>172</v>
      </c>
      <c r="F1345" s="104" t="s">
        <v>121</v>
      </c>
      <c r="G1345" s="110">
        <v>12700</v>
      </c>
      <c r="H1345" s="110">
        <v>12700</v>
      </c>
      <c r="I1345" s="3">
        <v>1</v>
      </c>
    </row>
    <row r="1346" spans="1:9" s="106" customFormat="1" ht="30" x14ac:dyDescent="0.25">
      <c r="A1346" s="642"/>
      <c r="B1346" s="512"/>
      <c r="C1346" s="122" t="s">
        <v>5632</v>
      </c>
      <c r="D1346" s="122" t="s">
        <v>5470</v>
      </c>
      <c r="E1346" s="104" t="s">
        <v>172</v>
      </c>
      <c r="F1346" s="104" t="s">
        <v>121</v>
      </c>
      <c r="G1346" s="110">
        <v>7200</v>
      </c>
      <c r="H1346" s="110">
        <v>7200</v>
      </c>
      <c r="I1346" s="3">
        <v>1</v>
      </c>
    </row>
    <row r="1347" spans="1:9" s="106" customFormat="1" ht="30" x14ac:dyDescent="0.25">
      <c r="A1347" s="642"/>
      <c r="B1347" s="512"/>
      <c r="C1347" s="122" t="s">
        <v>5633</v>
      </c>
      <c r="D1347" s="122" t="s">
        <v>5470</v>
      </c>
      <c r="E1347" s="104" t="s">
        <v>172</v>
      </c>
      <c r="F1347" s="104" t="s">
        <v>121</v>
      </c>
      <c r="G1347" s="110">
        <v>28800</v>
      </c>
      <c r="H1347" s="110">
        <v>28800</v>
      </c>
      <c r="I1347" s="3">
        <v>1</v>
      </c>
    </row>
    <row r="1348" spans="1:9" s="106" customFormat="1" ht="30" x14ac:dyDescent="0.25">
      <c r="A1348" s="642"/>
      <c r="B1348" s="512"/>
      <c r="C1348" s="122" t="s">
        <v>5634</v>
      </c>
      <c r="D1348" s="122" t="s">
        <v>5470</v>
      </c>
      <c r="E1348" s="104" t="s">
        <v>172</v>
      </c>
      <c r="F1348" s="104" t="s">
        <v>121</v>
      </c>
      <c r="G1348" s="110">
        <v>343200</v>
      </c>
      <c r="H1348" s="110">
        <v>343200</v>
      </c>
      <c r="I1348" s="3">
        <v>1</v>
      </c>
    </row>
    <row r="1349" spans="1:9" s="106" customFormat="1" ht="30" x14ac:dyDescent="0.25">
      <c r="A1349" s="642"/>
      <c r="B1349" s="513"/>
      <c r="C1349" s="122" t="s">
        <v>5635</v>
      </c>
      <c r="D1349" s="122" t="s">
        <v>5470</v>
      </c>
      <c r="E1349" s="104" t="s">
        <v>172</v>
      </c>
      <c r="F1349" s="104" t="s">
        <v>121</v>
      </c>
      <c r="G1349" s="110">
        <v>4800</v>
      </c>
      <c r="H1349" s="110">
        <v>4800</v>
      </c>
      <c r="I1349" s="3">
        <v>1</v>
      </c>
    </row>
    <row r="1350" spans="1:9" s="77" customFormat="1" ht="39.950000000000003" customHeight="1" x14ac:dyDescent="0.25">
      <c r="A1350" s="642"/>
      <c r="B1350" s="507" t="s">
        <v>640</v>
      </c>
      <c r="C1350" s="507"/>
      <c r="D1350" s="507"/>
      <c r="E1350" s="507"/>
      <c r="F1350" s="507"/>
      <c r="G1350" s="507"/>
      <c r="H1350" s="2">
        <f>SUM(H1351+H1370)</f>
        <v>460989577</v>
      </c>
      <c r="I1350" s="2"/>
    </row>
    <row r="1351" spans="1:9" s="77" customFormat="1" x14ac:dyDescent="0.25">
      <c r="A1351" s="642"/>
      <c r="B1351" s="474" t="s">
        <v>154</v>
      </c>
      <c r="C1351" s="474"/>
      <c r="D1351" s="474"/>
      <c r="E1351" s="474"/>
      <c r="F1351" s="474"/>
      <c r="G1351" s="474"/>
      <c r="H1351" s="72">
        <f>SUM(H1352:H1368)</f>
        <v>452612350</v>
      </c>
      <c r="I1351" s="72"/>
    </row>
    <row r="1352" spans="1:9" s="77" customFormat="1" ht="45" x14ac:dyDescent="0.25">
      <c r="A1352" s="642"/>
      <c r="B1352" s="74">
        <v>4251</v>
      </c>
      <c r="C1352" s="126">
        <v>45231145</v>
      </c>
      <c r="D1352" s="125" t="s">
        <v>5379</v>
      </c>
      <c r="E1352" s="79" t="s">
        <v>149</v>
      </c>
      <c r="F1352" s="79" t="s">
        <v>121</v>
      </c>
      <c r="G1352" s="16">
        <v>0</v>
      </c>
      <c r="H1352" s="16">
        <f t="shared" ref="H1352:H1368" si="25">G1352*I1352</f>
        <v>0</v>
      </c>
      <c r="I1352" s="16">
        <v>1</v>
      </c>
    </row>
    <row r="1353" spans="1:9" s="77" customFormat="1" ht="45" x14ac:dyDescent="0.25">
      <c r="A1353" s="642"/>
      <c r="B1353" s="511">
        <v>5112</v>
      </c>
      <c r="C1353" s="122" t="s">
        <v>5380</v>
      </c>
      <c r="D1353" s="120" t="s">
        <v>5381</v>
      </c>
      <c r="E1353" s="74" t="s">
        <v>149</v>
      </c>
      <c r="F1353" s="74" t="s">
        <v>121</v>
      </c>
      <c r="G1353" s="3">
        <v>33721460</v>
      </c>
      <c r="H1353" s="3">
        <f t="shared" si="25"/>
        <v>33721460</v>
      </c>
      <c r="I1353" s="3">
        <v>1</v>
      </c>
    </row>
    <row r="1354" spans="1:9" s="77" customFormat="1" ht="45" x14ac:dyDescent="0.25">
      <c r="A1354" s="642"/>
      <c r="B1354" s="512"/>
      <c r="C1354" s="122" t="s">
        <v>5382</v>
      </c>
      <c r="D1354" s="120" t="s">
        <v>5383</v>
      </c>
      <c r="E1354" s="74" t="s">
        <v>149</v>
      </c>
      <c r="F1354" s="74" t="s">
        <v>121</v>
      </c>
      <c r="G1354" s="3">
        <v>30396610</v>
      </c>
      <c r="H1354" s="3">
        <f t="shared" si="25"/>
        <v>30396610</v>
      </c>
      <c r="I1354" s="3">
        <v>1</v>
      </c>
    </row>
    <row r="1355" spans="1:9" s="77" customFormat="1" ht="45" x14ac:dyDescent="0.25">
      <c r="A1355" s="642"/>
      <c r="B1355" s="512"/>
      <c r="C1355" s="122" t="s">
        <v>5384</v>
      </c>
      <c r="D1355" s="120" t="s">
        <v>5385</v>
      </c>
      <c r="E1355" s="74" t="s">
        <v>149</v>
      </c>
      <c r="F1355" s="74" t="s">
        <v>121</v>
      </c>
      <c r="G1355" s="3">
        <v>19102570</v>
      </c>
      <c r="H1355" s="3">
        <f t="shared" si="25"/>
        <v>19102570</v>
      </c>
      <c r="I1355" s="3">
        <v>1</v>
      </c>
    </row>
    <row r="1356" spans="1:9" s="77" customFormat="1" ht="45" x14ac:dyDescent="0.25">
      <c r="A1356" s="642"/>
      <c r="B1356" s="512"/>
      <c r="C1356" s="122" t="s">
        <v>5386</v>
      </c>
      <c r="D1356" s="120" t="s">
        <v>5387</v>
      </c>
      <c r="E1356" s="74" t="s">
        <v>149</v>
      </c>
      <c r="F1356" s="74" t="s">
        <v>121</v>
      </c>
      <c r="G1356" s="3">
        <v>1115150</v>
      </c>
      <c r="H1356" s="3">
        <f t="shared" si="25"/>
        <v>1115150</v>
      </c>
      <c r="I1356" s="3">
        <v>1</v>
      </c>
    </row>
    <row r="1357" spans="1:9" s="77" customFormat="1" ht="45" x14ac:dyDescent="0.25">
      <c r="A1357" s="642"/>
      <c r="B1357" s="512"/>
      <c r="C1357" s="122" t="s">
        <v>5388</v>
      </c>
      <c r="D1357" s="120" t="s">
        <v>5389</v>
      </c>
      <c r="E1357" s="74" t="s">
        <v>149</v>
      </c>
      <c r="F1357" s="74" t="s">
        <v>121</v>
      </c>
      <c r="G1357" s="3">
        <v>21936210</v>
      </c>
      <c r="H1357" s="3">
        <f t="shared" si="25"/>
        <v>21936210</v>
      </c>
      <c r="I1357" s="3">
        <v>1</v>
      </c>
    </row>
    <row r="1358" spans="1:9" s="77" customFormat="1" ht="45" x14ac:dyDescent="0.25">
      <c r="A1358" s="642"/>
      <c r="B1358" s="512"/>
      <c r="C1358" s="122" t="s">
        <v>5390</v>
      </c>
      <c r="D1358" s="120" t="s">
        <v>5391</v>
      </c>
      <c r="E1358" s="74" t="s">
        <v>149</v>
      </c>
      <c r="F1358" s="74" t="s">
        <v>121</v>
      </c>
      <c r="G1358" s="3">
        <v>52764030</v>
      </c>
      <c r="H1358" s="3">
        <f t="shared" si="25"/>
        <v>52764030</v>
      </c>
      <c r="I1358" s="3">
        <v>1</v>
      </c>
    </row>
    <row r="1359" spans="1:9" s="77" customFormat="1" ht="45" x14ac:dyDescent="0.25">
      <c r="A1359" s="642"/>
      <c r="B1359" s="512"/>
      <c r="C1359" s="122" t="s">
        <v>5392</v>
      </c>
      <c r="D1359" s="120" t="s">
        <v>5393</v>
      </c>
      <c r="E1359" s="74" t="s">
        <v>149</v>
      </c>
      <c r="F1359" s="74" t="s">
        <v>121</v>
      </c>
      <c r="G1359" s="3">
        <v>3349800</v>
      </c>
      <c r="H1359" s="3">
        <f t="shared" si="25"/>
        <v>3349800</v>
      </c>
      <c r="I1359" s="3">
        <v>1</v>
      </c>
    </row>
    <row r="1360" spans="1:9" s="77" customFormat="1" ht="45" x14ac:dyDescent="0.25">
      <c r="A1360" s="642"/>
      <c r="B1360" s="512"/>
      <c r="C1360" s="122" t="s">
        <v>5394</v>
      </c>
      <c r="D1360" s="120" t="s">
        <v>5395</v>
      </c>
      <c r="E1360" s="74" t="s">
        <v>149</v>
      </c>
      <c r="F1360" s="74" t="s">
        <v>121</v>
      </c>
      <c r="G1360" s="3">
        <v>30662430</v>
      </c>
      <c r="H1360" s="3">
        <f t="shared" si="25"/>
        <v>30662430</v>
      </c>
      <c r="I1360" s="3">
        <v>1</v>
      </c>
    </row>
    <row r="1361" spans="1:9" s="77" customFormat="1" ht="45" x14ac:dyDescent="0.25">
      <c r="A1361" s="642"/>
      <c r="B1361" s="512"/>
      <c r="C1361" s="122" t="s">
        <v>5396</v>
      </c>
      <c r="D1361" s="120" t="s">
        <v>5397</v>
      </c>
      <c r="E1361" s="74" t="s">
        <v>149</v>
      </c>
      <c r="F1361" s="74" t="s">
        <v>121</v>
      </c>
      <c r="G1361" s="3">
        <v>82785630</v>
      </c>
      <c r="H1361" s="3">
        <f t="shared" si="25"/>
        <v>82785630</v>
      </c>
      <c r="I1361" s="3">
        <v>1</v>
      </c>
    </row>
    <row r="1362" spans="1:9" s="77" customFormat="1" ht="45" x14ac:dyDescent="0.25">
      <c r="A1362" s="642"/>
      <c r="B1362" s="512"/>
      <c r="C1362" s="122" t="s">
        <v>5398</v>
      </c>
      <c r="D1362" s="120" t="s">
        <v>5399</v>
      </c>
      <c r="E1362" s="74" t="s">
        <v>149</v>
      </c>
      <c r="F1362" s="74" t="s">
        <v>121</v>
      </c>
      <c r="G1362" s="3">
        <v>23282630</v>
      </c>
      <c r="H1362" s="3">
        <f t="shared" si="25"/>
        <v>23282630</v>
      </c>
      <c r="I1362" s="3">
        <v>1</v>
      </c>
    </row>
    <row r="1363" spans="1:9" s="77" customFormat="1" ht="45" x14ac:dyDescent="0.25">
      <c r="A1363" s="642"/>
      <c r="B1363" s="512"/>
      <c r="C1363" s="122" t="s">
        <v>5400</v>
      </c>
      <c r="D1363" s="120" t="s">
        <v>5401</v>
      </c>
      <c r="E1363" s="74" t="s">
        <v>149</v>
      </c>
      <c r="F1363" s="74" t="s">
        <v>121</v>
      </c>
      <c r="G1363" s="3">
        <v>60462230</v>
      </c>
      <c r="H1363" s="3">
        <f t="shared" si="25"/>
        <v>60462230</v>
      </c>
      <c r="I1363" s="3">
        <v>1</v>
      </c>
    </row>
    <row r="1364" spans="1:9" s="77" customFormat="1" ht="60" x14ac:dyDescent="0.25">
      <c r="A1364" s="642"/>
      <c r="B1364" s="512"/>
      <c r="C1364" s="122" t="s">
        <v>5402</v>
      </c>
      <c r="D1364" s="120" t="s">
        <v>5403</v>
      </c>
      <c r="E1364" s="74" t="s">
        <v>149</v>
      </c>
      <c r="F1364" s="74" t="s">
        <v>121</v>
      </c>
      <c r="G1364" s="3">
        <v>14034470</v>
      </c>
      <c r="H1364" s="3">
        <f t="shared" si="25"/>
        <v>14034470</v>
      </c>
      <c r="I1364" s="3">
        <v>1</v>
      </c>
    </row>
    <row r="1365" spans="1:9" s="77" customFormat="1" ht="60" x14ac:dyDescent="0.25">
      <c r="A1365" s="642"/>
      <c r="B1365" s="512"/>
      <c r="C1365" s="122" t="s">
        <v>5404</v>
      </c>
      <c r="D1365" s="120" t="s">
        <v>5405</v>
      </c>
      <c r="E1365" s="74" t="s">
        <v>149</v>
      </c>
      <c r="F1365" s="74" t="s">
        <v>121</v>
      </c>
      <c r="G1365" s="3">
        <v>78999130</v>
      </c>
      <c r="H1365" s="3">
        <f t="shared" si="25"/>
        <v>78999130</v>
      </c>
      <c r="I1365" s="3">
        <v>1</v>
      </c>
    </row>
    <row r="1366" spans="1:9" s="77" customFormat="1" ht="105" x14ac:dyDescent="0.25">
      <c r="A1366" s="642"/>
      <c r="B1366" s="512"/>
      <c r="C1366" s="127" t="s">
        <v>5446</v>
      </c>
      <c r="D1366" s="128" t="s">
        <v>5406</v>
      </c>
      <c r="E1366" s="80" t="s">
        <v>149</v>
      </c>
      <c r="F1366" s="80" t="s">
        <v>121</v>
      </c>
      <c r="G1366" s="53">
        <v>0</v>
      </c>
      <c r="H1366" s="53">
        <f t="shared" si="25"/>
        <v>0</v>
      </c>
      <c r="I1366" s="53">
        <v>1</v>
      </c>
    </row>
    <row r="1367" spans="1:9" s="77" customFormat="1" ht="60" x14ac:dyDescent="0.25">
      <c r="A1367" s="642"/>
      <c r="B1367" s="512"/>
      <c r="C1367" s="127" t="s">
        <v>5447</v>
      </c>
      <c r="D1367" s="128" t="s">
        <v>5407</v>
      </c>
      <c r="E1367" s="80" t="s">
        <v>149</v>
      </c>
      <c r="F1367" s="80" t="s">
        <v>121</v>
      </c>
      <c r="G1367" s="53">
        <v>0</v>
      </c>
      <c r="H1367" s="53">
        <f t="shared" si="25"/>
        <v>0</v>
      </c>
      <c r="I1367" s="53">
        <v>1</v>
      </c>
    </row>
    <row r="1368" spans="1:9" s="77" customFormat="1" ht="60" x14ac:dyDescent="0.25">
      <c r="A1368" s="642"/>
      <c r="B1368" s="512"/>
      <c r="C1368" s="127" t="s">
        <v>5448</v>
      </c>
      <c r="D1368" s="128" t="s">
        <v>5408</v>
      </c>
      <c r="E1368" s="80" t="s">
        <v>149</v>
      </c>
      <c r="F1368" s="80" t="s">
        <v>121</v>
      </c>
      <c r="G1368" s="53">
        <v>0</v>
      </c>
      <c r="H1368" s="53">
        <f t="shared" si="25"/>
        <v>0</v>
      </c>
      <c r="I1368" s="53">
        <v>1</v>
      </c>
    </row>
    <row r="1369" spans="1:9" s="114" customFormat="1" ht="30" x14ac:dyDescent="0.25">
      <c r="A1369" s="642"/>
      <c r="B1369" s="513"/>
      <c r="C1369" s="80" t="s">
        <v>5638</v>
      </c>
      <c r="D1369" s="80" t="s">
        <v>5639</v>
      </c>
      <c r="E1369" s="80" t="s">
        <v>126</v>
      </c>
      <c r="F1369" s="80" t="s">
        <v>121</v>
      </c>
      <c r="G1369" s="53">
        <v>0</v>
      </c>
      <c r="H1369" s="53">
        <v>0</v>
      </c>
      <c r="I1369" s="53">
        <v>1</v>
      </c>
    </row>
    <row r="1370" spans="1:9" s="77" customFormat="1" x14ac:dyDescent="0.25">
      <c r="A1370" s="642"/>
      <c r="B1370" s="474" t="s">
        <v>118</v>
      </c>
      <c r="C1370" s="474"/>
      <c r="D1370" s="474"/>
      <c r="E1370" s="474"/>
      <c r="F1370" s="474"/>
      <c r="G1370" s="474"/>
      <c r="H1370" s="72">
        <f>SUM(H1371:H1384)</f>
        <v>8377227</v>
      </c>
      <c r="I1370" s="72"/>
    </row>
    <row r="1371" spans="1:9" s="78" customFormat="1" ht="30" x14ac:dyDescent="0.25">
      <c r="A1371" s="642"/>
      <c r="B1371" s="79">
        <v>4251</v>
      </c>
      <c r="C1371" s="126">
        <v>98111140</v>
      </c>
      <c r="D1371" s="125" t="s">
        <v>532</v>
      </c>
      <c r="E1371" s="79" t="s">
        <v>120</v>
      </c>
      <c r="F1371" s="79" t="s">
        <v>121</v>
      </c>
      <c r="G1371" s="16">
        <v>0</v>
      </c>
      <c r="H1371" s="16">
        <f t="shared" ref="H1371:H1384" si="26">G1371*I1371</f>
        <v>0</v>
      </c>
      <c r="I1371" s="16">
        <v>1</v>
      </c>
    </row>
    <row r="1372" spans="1:9" s="77" customFormat="1" ht="90" x14ac:dyDescent="0.25">
      <c r="A1372" s="642"/>
      <c r="B1372" s="485">
        <v>5112</v>
      </c>
      <c r="C1372" s="122" t="s">
        <v>5409</v>
      </c>
      <c r="D1372" s="120" t="s">
        <v>5410</v>
      </c>
      <c r="E1372" s="74" t="s">
        <v>3153</v>
      </c>
      <c r="F1372" s="74" t="s">
        <v>121</v>
      </c>
      <c r="G1372" s="3">
        <v>624290</v>
      </c>
      <c r="H1372" s="3">
        <f t="shared" si="26"/>
        <v>624290</v>
      </c>
      <c r="I1372" s="3">
        <v>1</v>
      </c>
    </row>
    <row r="1373" spans="1:9" s="77" customFormat="1" ht="75" x14ac:dyDescent="0.25">
      <c r="A1373" s="642"/>
      <c r="B1373" s="485"/>
      <c r="C1373" s="122" t="s">
        <v>5411</v>
      </c>
      <c r="D1373" s="120" t="s">
        <v>5412</v>
      </c>
      <c r="E1373" s="74" t="s">
        <v>3153</v>
      </c>
      <c r="F1373" s="74" t="s">
        <v>121</v>
      </c>
      <c r="G1373" s="3">
        <v>562730</v>
      </c>
      <c r="H1373" s="3">
        <f t="shared" si="26"/>
        <v>562730</v>
      </c>
      <c r="I1373" s="3">
        <v>1</v>
      </c>
    </row>
    <row r="1374" spans="1:9" s="77" customFormat="1" ht="75" x14ac:dyDescent="0.25">
      <c r="A1374" s="642"/>
      <c r="B1374" s="485"/>
      <c r="C1374" s="122" t="s">
        <v>5413</v>
      </c>
      <c r="D1374" s="120" t="s">
        <v>5414</v>
      </c>
      <c r="E1374" s="74" t="s">
        <v>3153</v>
      </c>
      <c r="F1374" s="74" t="s">
        <v>121</v>
      </c>
      <c r="G1374" s="3">
        <v>393518</v>
      </c>
      <c r="H1374" s="3">
        <f t="shared" si="26"/>
        <v>393518</v>
      </c>
      <c r="I1374" s="3">
        <v>1</v>
      </c>
    </row>
    <row r="1375" spans="1:9" s="77" customFormat="1" ht="75" x14ac:dyDescent="0.25">
      <c r="A1375" s="642"/>
      <c r="B1375" s="485"/>
      <c r="C1375" s="122" t="s">
        <v>5415</v>
      </c>
      <c r="D1375" s="120" t="s">
        <v>5416</v>
      </c>
      <c r="E1375" s="74" t="s">
        <v>3153</v>
      </c>
      <c r="F1375" s="74" t="s">
        <v>121</v>
      </c>
      <c r="G1375" s="3">
        <v>23917</v>
      </c>
      <c r="H1375" s="3">
        <f t="shared" si="26"/>
        <v>23917</v>
      </c>
      <c r="I1375" s="3">
        <v>1</v>
      </c>
    </row>
    <row r="1376" spans="1:9" s="77" customFormat="1" ht="75" x14ac:dyDescent="0.25">
      <c r="A1376" s="642"/>
      <c r="B1376" s="485"/>
      <c r="C1376" s="122" t="s">
        <v>5417</v>
      </c>
      <c r="D1376" s="120" t="s">
        <v>5418</v>
      </c>
      <c r="E1376" s="74" t="s">
        <v>3153</v>
      </c>
      <c r="F1376" s="74" t="s">
        <v>121</v>
      </c>
      <c r="G1376" s="3">
        <v>406110</v>
      </c>
      <c r="H1376" s="3">
        <f t="shared" si="26"/>
        <v>406110</v>
      </c>
      <c r="I1376" s="3">
        <v>1</v>
      </c>
    </row>
    <row r="1377" spans="1:9" s="77" customFormat="1" ht="75" x14ac:dyDescent="0.25">
      <c r="A1377" s="642"/>
      <c r="B1377" s="485"/>
      <c r="C1377" s="122" t="s">
        <v>5419</v>
      </c>
      <c r="D1377" s="120" t="s">
        <v>5420</v>
      </c>
      <c r="E1377" s="74" t="s">
        <v>3153</v>
      </c>
      <c r="F1377" s="74" t="s">
        <v>121</v>
      </c>
      <c r="G1377" s="3">
        <v>1154671</v>
      </c>
      <c r="H1377" s="3">
        <f t="shared" si="26"/>
        <v>1154671</v>
      </c>
      <c r="I1377" s="3">
        <v>1</v>
      </c>
    </row>
    <row r="1378" spans="1:9" s="77" customFormat="1" ht="75" x14ac:dyDescent="0.25">
      <c r="A1378" s="642"/>
      <c r="B1378" s="485"/>
      <c r="C1378" s="122" t="s">
        <v>5421</v>
      </c>
      <c r="D1378" s="120" t="s">
        <v>5422</v>
      </c>
      <c r="E1378" s="74" t="s">
        <v>3153</v>
      </c>
      <c r="F1378" s="74" t="s">
        <v>121</v>
      </c>
      <c r="G1378" s="3">
        <v>73171</v>
      </c>
      <c r="H1378" s="3">
        <f t="shared" si="26"/>
        <v>73171</v>
      </c>
      <c r="I1378" s="3">
        <v>1</v>
      </c>
    </row>
    <row r="1379" spans="1:9" s="77" customFormat="1" ht="90" x14ac:dyDescent="0.25">
      <c r="A1379" s="642"/>
      <c r="B1379" s="485"/>
      <c r="C1379" s="122" t="s">
        <v>5423</v>
      </c>
      <c r="D1379" s="120" t="s">
        <v>5424</v>
      </c>
      <c r="E1379" s="74" t="s">
        <v>3153</v>
      </c>
      <c r="F1379" s="74" t="s">
        <v>121</v>
      </c>
      <c r="G1379" s="3">
        <v>567660</v>
      </c>
      <c r="H1379" s="3">
        <f t="shared" si="26"/>
        <v>567660</v>
      </c>
      <c r="I1379" s="3">
        <v>1</v>
      </c>
    </row>
    <row r="1380" spans="1:9" s="77" customFormat="1" ht="90" x14ac:dyDescent="0.25">
      <c r="A1380" s="642"/>
      <c r="B1380" s="485"/>
      <c r="C1380" s="122" t="s">
        <v>5425</v>
      </c>
      <c r="D1380" s="120" t="s">
        <v>5426</v>
      </c>
      <c r="E1380" s="74" t="s">
        <v>3153</v>
      </c>
      <c r="F1380" s="74" t="s">
        <v>121</v>
      </c>
      <c r="G1380" s="3">
        <v>1532620</v>
      </c>
      <c r="H1380" s="3">
        <f t="shared" si="26"/>
        <v>1532620</v>
      </c>
      <c r="I1380" s="3">
        <v>1</v>
      </c>
    </row>
    <row r="1381" spans="1:9" s="77" customFormat="1" ht="90" x14ac:dyDescent="0.25">
      <c r="A1381" s="642"/>
      <c r="B1381" s="485"/>
      <c r="C1381" s="122" t="s">
        <v>5427</v>
      </c>
      <c r="D1381" s="120" t="s">
        <v>5428</v>
      </c>
      <c r="E1381" s="74" t="s">
        <v>3153</v>
      </c>
      <c r="F1381" s="74" t="s">
        <v>121</v>
      </c>
      <c r="G1381" s="3">
        <v>478930</v>
      </c>
      <c r="H1381" s="3">
        <f t="shared" si="26"/>
        <v>478930</v>
      </c>
      <c r="I1381" s="3">
        <v>1</v>
      </c>
    </row>
    <row r="1382" spans="1:9" s="77" customFormat="1" ht="75" x14ac:dyDescent="0.25">
      <c r="A1382" s="642"/>
      <c r="B1382" s="485"/>
      <c r="C1382" s="122" t="s">
        <v>5429</v>
      </c>
      <c r="D1382" s="120" t="s">
        <v>5430</v>
      </c>
      <c r="E1382" s="74" t="s">
        <v>3153</v>
      </c>
      <c r="F1382" s="74" t="s">
        <v>121</v>
      </c>
      <c r="G1382" s="3">
        <v>808400</v>
      </c>
      <c r="H1382" s="3">
        <f t="shared" si="26"/>
        <v>808400</v>
      </c>
      <c r="I1382" s="3">
        <v>1</v>
      </c>
    </row>
    <row r="1383" spans="1:9" s="77" customFormat="1" ht="90" x14ac:dyDescent="0.25">
      <c r="A1383" s="642"/>
      <c r="B1383" s="485"/>
      <c r="C1383" s="122" t="s">
        <v>5431</v>
      </c>
      <c r="D1383" s="120" t="s">
        <v>5432</v>
      </c>
      <c r="E1383" s="74" t="s">
        <v>3153</v>
      </c>
      <c r="F1383" s="74" t="s">
        <v>121</v>
      </c>
      <c r="G1383" s="3">
        <v>288690</v>
      </c>
      <c r="H1383" s="3">
        <f t="shared" si="26"/>
        <v>288690</v>
      </c>
      <c r="I1383" s="3">
        <v>1</v>
      </c>
    </row>
    <row r="1384" spans="1:9" s="77" customFormat="1" ht="90" x14ac:dyDescent="0.25">
      <c r="A1384" s="642"/>
      <c r="B1384" s="485"/>
      <c r="C1384" s="122" t="s">
        <v>5433</v>
      </c>
      <c r="D1384" s="120" t="s">
        <v>5434</v>
      </c>
      <c r="E1384" s="74" t="s">
        <v>3153</v>
      </c>
      <c r="F1384" s="74" t="s">
        <v>121</v>
      </c>
      <c r="G1384" s="3">
        <v>1462520</v>
      </c>
      <c r="H1384" s="3">
        <f t="shared" si="26"/>
        <v>1462520</v>
      </c>
      <c r="I1384" s="3">
        <v>1</v>
      </c>
    </row>
    <row r="1385" spans="1:9" s="77" customFormat="1" ht="39.950000000000003" customHeight="1" x14ac:dyDescent="0.25">
      <c r="A1385" s="642"/>
      <c r="B1385" s="507" t="s">
        <v>5435</v>
      </c>
      <c r="C1385" s="507"/>
      <c r="D1385" s="507"/>
      <c r="E1385" s="507"/>
      <c r="F1385" s="507"/>
      <c r="G1385" s="507"/>
      <c r="H1385" s="2">
        <f>SUM(H1386+H1388)</f>
        <v>299819000</v>
      </c>
      <c r="I1385" s="2"/>
    </row>
    <row r="1386" spans="1:9" s="77" customFormat="1" x14ac:dyDescent="0.25">
      <c r="A1386" s="642"/>
      <c r="B1386" s="474" t="s">
        <v>154</v>
      </c>
      <c r="C1386" s="474"/>
      <c r="D1386" s="474"/>
      <c r="E1386" s="474"/>
      <c r="F1386" s="474"/>
      <c r="G1386" s="474"/>
      <c r="H1386" s="72">
        <f>SUM(H1387:H1387)</f>
        <v>296000000</v>
      </c>
      <c r="I1386" s="72"/>
    </row>
    <row r="1387" spans="1:9" s="77" customFormat="1" ht="105" x14ac:dyDescent="0.25">
      <c r="A1387" s="642"/>
      <c r="B1387" s="74">
        <v>5113</v>
      </c>
      <c r="C1387" s="126">
        <v>45211116</v>
      </c>
      <c r="D1387" s="125" t="s">
        <v>5436</v>
      </c>
      <c r="E1387" s="79" t="s">
        <v>149</v>
      </c>
      <c r="F1387" s="79" t="s">
        <v>121</v>
      </c>
      <c r="G1387" s="16">
        <v>296000000</v>
      </c>
      <c r="H1387" s="16">
        <f>G1387*I1387</f>
        <v>296000000</v>
      </c>
      <c r="I1387" s="16">
        <v>1</v>
      </c>
    </row>
    <row r="1388" spans="1:9" s="77" customFormat="1" x14ac:dyDescent="0.25">
      <c r="A1388" s="642"/>
      <c r="B1388" s="474" t="s">
        <v>118</v>
      </c>
      <c r="C1388" s="474"/>
      <c r="D1388" s="474"/>
      <c r="E1388" s="474"/>
      <c r="F1388" s="474"/>
      <c r="G1388" s="474"/>
      <c r="H1388" s="72">
        <f>SUM(H1389:H1390)</f>
        <v>3819000</v>
      </c>
      <c r="I1388" s="72"/>
    </row>
    <row r="1389" spans="1:9" s="77" customFormat="1" ht="75" x14ac:dyDescent="0.25">
      <c r="A1389" s="642"/>
      <c r="B1389" s="485">
        <v>5112</v>
      </c>
      <c r="C1389" s="126">
        <v>71351540</v>
      </c>
      <c r="D1389" s="125" t="s">
        <v>5437</v>
      </c>
      <c r="E1389" s="79" t="s">
        <v>149</v>
      </c>
      <c r="F1389" s="79" t="s">
        <v>121</v>
      </c>
      <c r="G1389" s="16">
        <v>231000</v>
      </c>
      <c r="H1389" s="16">
        <f>G1389*I1389</f>
        <v>231000</v>
      </c>
      <c r="I1389" s="3">
        <v>1</v>
      </c>
    </row>
    <row r="1390" spans="1:9" s="77" customFormat="1" ht="120" x14ac:dyDescent="0.25">
      <c r="A1390" s="642"/>
      <c r="B1390" s="485"/>
      <c r="C1390" s="126">
        <v>71351540</v>
      </c>
      <c r="D1390" s="125" t="s">
        <v>5438</v>
      </c>
      <c r="E1390" s="79" t="s">
        <v>520</v>
      </c>
      <c r="F1390" s="79" t="s">
        <v>121</v>
      </c>
      <c r="G1390" s="16">
        <v>3588000</v>
      </c>
      <c r="H1390" s="16">
        <f>G1390*I1390</f>
        <v>3588000</v>
      </c>
      <c r="I1390" s="3">
        <v>1</v>
      </c>
    </row>
    <row r="1391" spans="1:9" s="77" customFormat="1" x14ac:dyDescent="0.25">
      <c r="A1391" s="642"/>
      <c r="B1391" s="506" t="s">
        <v>301</v>
      </c>
      <c r="C1391" s="506"/>
      <c r="D1391" s="506"/>
      <c r="E1391" s="506"/>
      <c r="F1391" s="506"/>
      <c r="G1391" s="506"/>
      <c r="H1391" s="2">
        <f>SUM(H15+H412+H466+H470+H481+H492+H518+H525+H535+H542+H561+H576+H589+H597+H605+H610+H615+H622+H631+H658+H674+H677+H681+H687+H714+H720+H726+H739+H744+H750+H807+H822+H829+H871+H876+H1147+H1150+H1208+H1243+H1250+H1255+H1258+H1262+H1270+H1350+H1385)</f>
        <v>16440939021.344</v>
      </c>
      <c r="I1391" s="2"/>
    </row>
    <row r="1392" spans="1:9" s="77" customFormat="1" x14ac:dyDescent="0.25">
      <c r="A1392" s="89"/>
      <c r="C1392" s="116"/>
      <c r="D1392" s="116"/>
      <c r="G1392" s="82"/>
      <c r="H1392" s="82"/>
      <c r="I1392" s="82"/>
    </row>
    <row r="1393" spans="1:9" s="77" customFormat="1" x14ac:dyDescent="0.25">
      <c r="A1393" s="89"/>
      <c r="C1393" s="116"/>
      <c r="D1393" s="116"/>
      <c r="G1393" s="82"/>
      <c r="H1393" s="82"/>
      <c r="I1393" s="82"/>
    </row>
    <row r="1394" spans="1:9" ht="38.25" customHeight="1" x14ac:dyDescent="0.25">
      <c r="A1394" s="636" t="s">
        <v>5449</v>
      </c>
      <c r="B1394" s="477" t="s">
        <v>0</v>
      </c>
      <c r="C1394" s="477"/>
      <c r="D1394" s="477"/>
      <c r="E1394" s="477"/>
      <c r="F1394" s="477"/>
      <c r="G1394" s="477"/>
      <c r="H1394" s="477"/>
      <c r="I1394" s="477"/>
    </row>
    <row r="1395" spans="1:9" x14ac:dyDescent="0.25">
      <c r="A1395" s="636"/>
      <c r="B1395" s="9"/>
      <c r="C1395" s="118"/>
      <c r="D1395" s="118"/>
      <c r="E1395" s="9"/>
      <c r="F1395" s="9"/>
      <c r="G1395" s="72"/>
      <c r="H1395" s="72"/>
      <c r="I1395" s="72"/>
    </row>
    <row r="1396" spans="1:9" x14ac:dyDescent="0.25">
      <c r="A1396" s="636"/>
      <c r="B1396" s="474" t="s">
        <v>1</v>
      </c>
      <c r="C1396" s="536" t="s">
        <v>2</v>
      </c>
      <c r="D1396" s="536"/>
      <c r="E1396" s="474" t="s">
        <v>3</v>
      </c>
      <c r="F1396" s="474" t="s">
        <v>4</v>
      </c>
      <c r="G1396" s="480" t="s">
        <v>5</v>
      </c>
      <c r="H1396" s="480" t="s">
        <v>6</v>
      </c>
      <c r="I1396" s="480" t="s">
        <v>7</v>
      </c>
    </row>
    <row r="1397" spans="1:9" ht="60" x14ac:dyDescent="0.25">
      <c r="A1397" s="636"/>
      <c r="B1397" s="474"/>
      <c r="C1397" s="118" t="s">
        <v>8</v>
      </c>
      <c r="D1397" s="118" t="s">
        <v>9</v>
      </c>
      <c r="E1397" s="474"/>
      <c r="F1397" s="474"/>
      <c r="G1397" s="480"/>
      <c r="H1397" s="480"/>
      <c r="I1397" s="480"/>
    </row>
    <row r="1398" spans="1:9" x14ac:dyDescent="0.25">
      <c r="A1398" s="636"/>
      <c r="B1398" s="9"/>
      <c r="C1398" s="118">
        <v>1</v>
      </c>
      <c r="D1398" s="118">
        <v>2</v>
      </c>
      <c r="E1398" s="9">
        <v>3</v>
      </c>
      <c r="F1398" s="9">
        <v>4</v>
      </c>
      <c r="G1398" s="72">
        <v>5</v>
      </c>
      <c r="H1398" s="72">
        <v>6</v>
      </c>
      <c r="I1398" s="72">
        <v>7</v>
      </c>
    </row>
    <row r="1399" spans="1:9" x14ac:dyDescent="0.25">
      <c r="A1399" s="636"/>
      <c r="B1399" s="507" t="s">
        <v>10</v>
      </c>
      <c r="C1399" s="507"/>
      <c r="D1399" s="507"/>
      <c r="E1399" s="507"/>
      <c r="F1399" s="507"/>
      <c r="G1399" s="507"/>
      <c r="H1399" s="2">
        <v>47369960</v>
      </c>
      <c r="I1399" s="2"/>
    </row>
    <row r="1400" spans="1:9" x14ac:dyDescent="0.25">
      <c r="A1400" s="636"/>
      <c r="B1400" s="474" t="s">
        <v>11</v>
      </c>
      <c r="C1400" s="474"/>
      <c r="D1400" s="474"/>
      <c r="E1400" s="474"/>
      <c r="F1400" s="474"/>
      <c r="G1400" s="474"/>
      <c r="H1400" s="72">
        <v>19139960</v>
      </c>
      <c r="I1400" s="72"/>
    </row>
    <row r="1401" spans="1:9" x14ac:dyDescent="0.25">
      <c r="A1401" s="636"/>
      <c r="B1401" s="485">
        <v>4261</v>
      </c>
      <c r="C1401" s="119" t="s">
        <v>12</v>
      </c>
      <c r="D1401" s="120" t="s">
        <v>13</v>
      </c>
      <c r="E1401" s="10" t="s">
        <v>14</v>
      </c>
      <c r="F1401" s="10" t="s">
        <v>15</v>
      </c>
      <c r="G1401" s="3">
        <v>1800</v>
      </c>
      <c r="H1401" s="3">
        <v>72000</v>
      </c>
      <c r="I1401" s="3">
        <v>40</v>
      </c>
    </row>
    <row r="1402" spans="1:9" x14ac:dyDescent="0.25">
      <c r="A1402" s="636"/>
      <c r="B1402" s="485"/>
      <c r="C1402" s="119" t="s">
        <v>16</v>
      </c>
      <c r="D1402" s="120" t="s">
        <v>17</v>
      </c>
      <c r="E1402" s="10" t="s">
        <v>14</v>
      </c>
      <c r="F1402" s="10" t="s">
        <v>15</v>
      </c>
      <c r="G1402" s="3">
        <v>50</v>
      </c>
      <c r="H1402" s="3">
        <v>20000</v>
      </c>
      <c r="I1402" s="3">
        <v>400</v>
      </c>
    </row>
    <row r="1403" spans="1:9" x14ac:dyDescent="0.25">
      <c r="A1403" s="636"/>
      <c r="B1403" s="485"/>
      <c r="C1403" s="119" t="s">
        <v>18</v>
      </c>
      <c r="D1403" s="120" t="s">
        <v>19</v>
      </c>
      <c r="E1403" s="10" t="s">
        <v>14</v>
      </c>
      <c r="F1403" s="10" t="s">
        <v>15</v>
      </c>
      <c r="G1403" s="3">
        <v>800</v>
      </c>
      <c r="H1403" s="3">
        <v>64000</v>
      </c>
      <c r="I1403" s="3">
        <v>80</v>
      </c>
    </row>
    <row r="1404" spans="1:9" x14ac:dyDescent="0.25">
      <c r="A1404" s="636"/>
      <c r="B1404" s="485"/>
      <c r="C1404" s="119" t="s">
        <v>20</v>
      </c>
      <c r="D1404" s="120" t="s">
        <v>21</v>
      </c>
      <c r="E1404" s="10" t="s">
        <v>14</v>
      </c>
      <c r="F1404" s="10" t="s">
        <v>15</v>
      </c>
      <c r="G1404" s="3">
        <v>30</v>
      </c>
      <c r="H1404" s="3">
        <v>6000</v>
      </c>
      <c r="I1404" s="3">
        <v>200</v>
      </c>
    </row>
    <row r="1405" spans="1:9" x14ac:dyDescent="0.25">
      <c r="A1405" s="636"/>
      <c r="B1405" s="485"/>
      <c r="C1405" s="119" t="s">
        <v>22</v>
      </c>
      <c r="D1405" s="120" t="s">
        <v>23</v>
      </c>
      <c r="E1405" s="10" t="s">
        <v>14</v>
      </c>
      <c r="F1405" s="10" t="s">
        <v>15</v>
      </c>
      <c r="G1405" s="3">
        <v>150</v>
      </c>
      <c r="H1405" s="3">
        <v>30000</v>
      </c>
      <c r="I1405" s="3">
        <v>200</v>
      </c>
    </row>
    <row r="1406" spans="1:9" x14ac:dyDescent="0.25">
      <c r="A1406" s="636"/>
      <c r="B1406" s="485"/>
      <c r="C1406" s="119" t="s">
        <v>24</v>
      </c>
      <c r="D1406" s="120" t="s">
        <v>25</v>
      </c>
      <c r="E1406" s="10" t="s">
        <v>14</v>
      </c>
      <c r="F1406" s="10" t="s">
        <v>15</v>
      </c>
      <c r="G1406" s="3">
        <v>150</v>
      </c>
      <c r="H1406" s="3">
        <v>30000</v>
      </c>
      <c r="I1406" s="3">
        <v>200</v>
      </c>
    </row>
    <row r="1407" spans="1:9" x14ac:dyDescent="0.25">
      <c r="A1407" s="636"/>
      <c r="B1407" s="485"/>
      <c r="C1407" s="119" t="s">
        <v>26</v>
      </c>
      <c r="D1407" s="120" t="s">
        <v>27</v>
      </c>
      <c r="E1407" s="10" t="s">
        <v>14</v>
      </c>
      <c r="F1407" s="10" t="s">
        <v>15</v>
      </c>
      <c r="G1407" s="3">
        <v>150</v>
      </c>
      <c r="H1407" s="3">
        <v>30000</v>
      </c>
      <c r="I1407" s="3">
        <v>200</v>
      </c>
    </row>
    <row r="1408" spans="1:9" x14ac:dyDescent="0.25">
      <c r="A1408" s="636"/>
      <c r="B1408" s="485"/>
      <c r="C1408" s="119" t="s">
        <v>28</v>
      </c>
      <c r="D1408" s="120" t="s">
        <v>29</v>
      </c>
      <c r="E1408" s="10" t="s">
        <v>14</v>
      </c>
      <c r="F1408" s="10" t="s">
        <v>30</v>
      </c>
      <c r="G1408" s="3">
        <v>1500</v>
      </c>
      <c r="H1408" s="3">
        <v>12000</v>
      </c>
      <c r="I1408" s="3">
        <v>8</v>
      </c>
    </row>
    <row r="1409" spans="1:9" x14ac:dyDescent="0.25">
      <c r="A1409" s="636"/>
      <c r="B1409" s="485"/>
      <c r="C1409" s="119" t="s">
        <v>31</v>
      </c>
      <c r="D1409" s="120" t="s">
        <v>32</v>
      </c>
      <c r="E1409" s="10" t="s">
        <v>14</v>
      </c>
      <c r="F1409" s="10" t="s">
        <v>30</v>
      </c>
      <c r="G1409" s="3">
        <v>100</v>
      </c>
      <c r="H1409" s="3">
        <v>20000</v>
      </c>
      <c r="I1409" s="3">
        <v>200</v>
      </c>
    </row>
    <row r="1410" spans="1:9" x14ac:dyDescent="0.25">
      <c r="A1410" s="636"/>
      <c r="B1410" s="485"/>
      <c r="C1410" s="119" t="s">
        <v>33</v>
      </c>
      <c r="D1410" s="120" t="s">
        <v>34</v>
      </c>
      <c r="E1410" s="10" t="s">
        <v>14</v>
      </c>
      <c r="F1410" s="10" t="s">
        <v>30</v>
      </c>
      <c r="G1410" s="3">
        <v>80</v>
      </c>
      <c r="H1410" s="3">
        <v>16000</v>
      </c>
      <c r="I1410" s="3">
        <v>200</v>
      </c>
    </row>
    <row r="1411" spans="1:9" ht="30" x14ac:dyDescent="0.25">
      <c r="A1411" s="636"/>
      <c r="B1411" s="485"/>
      <c r="C1411" s="119" t="s">
        <v>35</v>
      </c>
      <c r="D1411" s="120" t="s">
        <v>36</v>
      </c>
      <c r="E1411" s="10" t="s">
        <v>14</v>
      </c>
      <c r="F1411" s="10" t="s">
        <v>15</v>
      </c>
      <c r="G1411" s="3">
        <v>10</v>
      </c>
      <c r="H1411" s="3">
        <v>200000</v>
      </c>
      <c r="I1411" s="3">
        <v>20000</v>
      </c>
    </row>
    <row r="1412" spans="1:9" x14ac:dyDescent="0.25">
      <c r="A1412" s="636"/>
      <c r="B1412" s="485"/>
      <c r="C1412" s="119" t="s">
        <v>37</v>
      </c>
      <c r="D1412" s="120" t="s">
        <v>38</v>
      </c>
      <c r="E1412" s="10" t="s">
        <v>14</v>
      </c>
      <c r="F1412" s="10" t="s">
        <v>15</v>
      </c>
      <c r="G1412" s="3">
        <v>100</v>
      </c>
      <c r="H1412" s="3">
        <v>20000</v>
      </c>
      <c r="I1412" s="3">
        <v>200</v>
      </c>
    </row>
    <row r="1413" spans="1:9" x14ac:dyDescent="0.25">
      <c r="A1413" s="636"/>
      <c r="B1413" s="485"/>
      <c r="C1413" s="119" t="s">
        <v>39</v>
      </c>
      <c r="D1413" s="120" t="s">
        <v>40</v>
      </c>
      <c r="E1413" s="10" t="s">
        <v>14</v>
      </c>
      <c r="F1413" s="10" t="s">
        <v>15</v>
      </c>
      <c r="G1413" s="3">
        <v>100</v>
      </c>
      <c r="H1413" s="3">
        <v>20000</v>
      </c>
      <c r="I1413" s="3">
        <v>200</v>
      </c>
    </row>
    <row r="1414" spans="1:9" x14ac:dyDescent="0.25">
      <c r="A1414" s="636"/>
      <c r="B1414" s="485"/>
      <c r="C1414" s="119" t="s">
        <v>41</v>
      </c>
      <c r="D1414" s="120" t="s">
        <v>42</v>
      </c>
      <c r="E1414" s="10" t="s">
        <v>14</v>
      </c>
      <c r="F1414" s="10" t="s">
        <v>15</v>
      </c>
      <c r="G1414" s="3">
        <v>650</v>
      </c>
      <c r="H1414" s="3">
        <v>65000</v>
      </c>
      <c r="I1414" s="3">
        <v>100</v>
      </c>
    </row>
    <row r="1415" spans="1:9" x14ac:dyDescent="0.25">
      <c r="A1415" s="636"/>
      <c r="B1415" s="485"/>
      <c r="C1415" s="119" t="s">
        <v>43</v>
      </c>
      <c r="D1415" s="120" t="s">
        <v>44</v>
      </c>
      <c r="E1415" s="10" t="s">
        <v>14</v>
      </c>
      <c r="F1415" s="10" t="s">
        <v>15</v>
      </c>
      <c r="G1415" s="3">
        <v>1700</v>
      </c>
      <c r="H1415" s="3">
        <v>34000</v>
      </c>
      <c r="I1415" s="3">
        <v>20</v>
      </c>
    </row>
    <row r="1416" spans="1:9" x14ac:dyDescent="0.25">
      <c r="A1416" s="636"/>
      <c r="B1416" s="485"/>
      <c r="C1416" s="119" t="s">
        <v>45</v>
      </c>
      <c r="D1416" s="120" t="s">
        <v>46</v>
      </c>
      <c r="E1416" s="10" t="s">
        <v>14</v>
      </c>
      <c r="F1416" s="10" t="s">
        <v>15</v>
      </c>
      <c r="G1416" s="3">
        <v>3200</v>
      </c>
      <c r="H1416" s="3">
        <v>64000</v>
      </c>
      <c r="I1416" s="3">
        <v>20</v>
      </c>
    </row>
    <row r="1417" spans="1:9" x14ac:dyDescent="0.25">
      <c r="A1417" s="636"/>
      <c r="B1417" s="485"/>
      <c r="C1417" s="119" t="s">
        <v>47</v>
      </c>
      <c r="D1417" s="120" t="s">
        <v>48</v>
      </c>
      <c r="E1417" s="10" t="s">
        <v>14</v>
      </c>
      <c r="F1417" s="10" t="s">
        <v>49</v>
      </c>
      <c r="G1417" s="3">
        <v>620</v>
      </c>
      <c r="H1417" s="3">
        <v>1767000</v>
      </c>
      <c r="I1417" s="3">
        <v>2850</v>
      </c>
    </row>
    <row r="1418" spans="1:9" x14ac:dyDescent="0.25">
      <c r="A1418" s="636"/>
      <c r="B1418" s="485"/>
      <c r="C1418" s="119" t="s">
        <v>50</v>
      </c>
      <c r="D1418" s="120" t="s">
        <v>51</v>
      </c>
      <c r="E1418" s="10" t="s">
        <v>14</v>
      </c>
      <c r="F1418" s="10" t="s">
        <v>49</v>
      </c>
      <c r="G1418" s="3">
        <v>900</v>
      </c>
      <c r="H1418" s="3">
        <v>36000</v>
      </c>
      <c r="I1418" s="3">
        <v>40</v>
      </c>
    </row>
    <row r="1419" spans="1:9" ht="30" x14ac:dyDescent="0.25">
      <c r="A1419" s="636"/>
      <c r="B1419" s="485"/>
      <c r="C1419" s="119" t="s">
        <v>52</v>
      </c>
      <c r="D1419" s="120" t="s">
        <v>53</v>
      </c>
      <c r="E1419" s="10" t="s">
        <v>14</v>
      </c>
      <c r="F1419" s="10" t="s">
        <v>15</v>
      </c>
      <c r="G1419" s="3">
        <v>150</v>
      </c>
      <c r="H1419" s="3">
        <v>30000</v>
      </c>
      <c r="I1419" s="3">
        <v>200</v>
      </c>
    </row>
    <row r="1420" spans="1:9" x14ac:dyDescent="0.25">
      <c r="A1420" s="636"/>
      <c r="B1420" s="485"/>
      <c r="C1420" s="119" t="s">
        <v>54</v>
      </c>
      <c r="D1420" s="120" t="s">
        <v>55</v>
      </c>
      <c r="E1420" s="10" t="s">
        <v>14</v>
      </c>
      <c r="F1420" s="10" t="s">
        <v>15</v>
      </c>
      <c r="G1420" s="3">
        <v>1790</v>
      </c>
      <c r="H1420" s="3">
        <v>71600</v>
      </c>
      <c r="I1420" s="3">
        <v>40</v>
      </c>
    </row>
    <row r="1421" spans="1:9" ht="30" x14ac:dyDescent="0.25">
      <c r="A1421" s="636"/>
      <c r="B1421" s="485"/>
      <c r="C1421" s="119" t="s">
        <v>56</v>
      </c>
      <c r="D1421" s="120" t="s">
        <v>57</v>
      </c>
      <c r="E1421" s="10" t="s">
        <v>14</v>
      </c>
      <c r="F1421" s="10" t="s">
        <v>15</v>
      </c>
      <c r="G1421" s="3">
        <v>1500</v>
      </c>
      <c r="H1421" s="3">
        <v>30000</v>
      </c>
      <c r="I1421" s="3">
        <v>20</v>
      </c>
    </row>
    <row r="1422" spans="1:9" x14ac:dyDescent="0.25">
      <c r="A1422" s="636"/>
      <c r="B1422" s="485"/>
      <c r="C1422" s="119" t="s">
        <v>58</v>
      </c>
      <c r="D1422" s="120" t="s">
        <v>59</v>
      </c>
      <c r="E1422" s="10" t="s">
        <v>14</v>
      </c>
      <c r="F1422" s="10" t="s">
        <v>30</v>
      </c>
      <c r="G1422" s="3">
        <v>120</v>
      </c>
      <c r="H1422" s="3">
        <v>12000</v>
      </c>
      <c r="I1422" s="3">
        <v>100</v>
      </c>
    </row>
    <row r="1423" spans="1:9" x14ac:dyDescent="0.25">
      <c r="A1423" s="636"/>
      <c r="B1423" s="485"/>
      <c r="C1423" s="119" t="s">
        <v>60</v>
      </c>
      <c r="D1423" s="120" t="s">
        <v>61</v>
      </c>
      <c r="E1423" s="10" t="s">
        <v>14</v>
      </c>
      <c r="F1423" s="10" t="s">
        <v>15</v>
      </c>
      <c r="G1423" s="3">
        <v>35</v>
      </c>
      <c r="H1423" s="3">
        <v>16800</v>
      </c>
      <c r="I1423" s="3">
        <v>480</v>
      </c>
    </row>
    <row r="1424" spans="1:9" x14ac:dyDescent="0.25">
      <c r="A1424" s="636"/>
      <c r="B1424" s="485"/>
      <c r="C1424" s="119" t="s">
        <v>62</v>
      </c>
      <c r="D1424" s="120" t="s">
        <v>63</v>
      </c>
      <c r="E1424" s="10" t="s">
        <v>14</v>
      </c>
      <c r="F1424" s="10" t="s">
        <v>15</v>
      </c>
      <c r="G1424" s="3">
        <v>70</v>
      </c>
      <c r="H1424" s="3">
        <v>33600</v>
      </c>
      <c r="I1424" s="3">
        <v>480</v>
      </c>
    </row>
    <row r="1425" spans="1:9" x14ac:dyDescent="0.25">
      <c r="A1425" s="636"/>
      <c r="B1425" s="10">
        <v>4264</v>
      </c>
      <c r="C1425" s="124" t="s">
        <v>64</v>
      </c>
      <c r="D1425" s="129" t="s">
        <v>65</v>
      </c>
      <c r="E1425" s="6" t="s">
        <v>14</v>
      </c>
      <c r="F1425" s="6" t="s">
        <v>66</v>
      </c>
      <c r="G1425" s="7">
        <v>470</v>
      </c>
      <c r="H1425" s="7">
        <v>10340000</v>
      </c>
      <c r="I1425" s="7">
        <v>22000</v>
      </c>
    </row>
    <row r="1426" spans="1:9" x14ac:dyDescent="0.25">
      <c r="A1426" s="636"/>
      <c r="B1426" s="485">
        <v>4267</v>
      </c>
      <c r="C1426" s="119" t="s">
        <v>67</v>
      </c>
      <c r="D1426" s="120" t="s">
        <v>68</v>
      </c>
      <c r="E1426" s="10" t="s">
        <v>14</v>
      </c>
      <c r="F1426" s="10" t="s">
        <v>15</v>
      </c>
      <c r="G1426" s="3">
        <v>300</v>
      </c>
      <c r="H1426" s="3">
        <v>84000</v>
      </c>
      <c r="I1426" s="3">
        <v>280</v>
      </c>
    </row>
    <row r="1427" spans="1:9" x14ac:dyDescent="0.25">
      <c r="A1427" s="636"/>
      <c r="B1427" s="485"/>
      <c r="C1427" s="119" t="s">
        <v>69</v>
      </c>
      <c r="D1427" s="120" t="s">
        <v>70</v>
      </c>
      <c r="E1427" s="10" t="s">
        <v>14</v>
      </c>
      <c r="F1427" s="10" t="s">
        <v>15</v>
      </c>
      <c r="G1427" s="3">
        <v>800</v>
      </c>
      <c r="H1427" s="3">
        <v>9600</v>
      </c>
      <c r="I1427" s="3">
        <v>12</v>
      </c>
    </row>
    <row r="1428" spans="1:9" x14ac:dyDescent="0.25">
      <c r="A1428" s="636"/>
      <c r="B1428" s="485"/>
      <c r="C1428" s="119" t="s">
        <v>71</v>
      </c>
      <c r="D1428" s="120" t="s">
        <v>72</v>
      </c>
      <c r="E1428" s="10" t="s">
        <v>14</v>
      </c>
      <c r="F1428" s="10" t="s">
        <v>15</v>
      </c>
      <c r="G1428" s="3">
        <v>2600</v>
      </c>
      <c r="H1428" s="3">
        <v>156000</v>
      </c>
      <c r="I1428" s="3">
        <v>60</v>
      </c>
    </row>
    <row r="1429" spans="1:9" x14ac:dyDescent="0.25">
      <c r="A1429" s="636"/>
      <c r="B1429" s="485"/>
      <c r="C1429" s="119" t="s">
        <v>73</v>
      </c>
      <c r="D1429" s="120" t="s">
        <v>74</v>
      </c>
      <c r="E1429" s="10" t="s">
        <v>14</v>
      </c>
      <c r="F1429" s="10" t="s">
        <v>15</v>
      </c>
      <c r="G1429" s="3">
        <v>17140</v>
      </c>
      <c r="H1429" s="3">
        <v>239960</v>
      </c>
      <c r="I1429" s="3">
        <v>14</v>
      </c>
    </row>
    <row r="1430" spans="1:9" x14ac:dyDescent="0.25">
      <c r="A1430" s="636"/>
      <c r="B1430" s="485"/>
      <c r="C1430" s="119" t="s">
        <v>75</v>
      </c>
      <c r="D1430" s="120" t="s">
        <v>76</v>
      </c>
      <c r="E1430" s="10" t="s">
        <v>14</v>
      </c>
      <c r="F1430" s="10" t="s">
        <v>15</v>
      </c>
      <c r="G1430" s="3">
        <v>600</v>
      </c>
      <c r="H1430" s="3">
        <v>7200</v>
      </c>
      <c r="I1430" s="3">
        <v>12</v>
      </c>
    </row>
    <row r="1431" spans="1:9" x14ac:dyDescent="0.25">
      <c r="A1431" s="636"/>
      <c r="B1431" s="485"/>
      <c r="C1431" s="119" t="s">
        <v>77</v>
      </c>
      <c r="D1431" s="120" t="s">
        <v>78</v>
      </c>
      <c r="E1431" s="10" t="s">
        <v>14</v>
      </c>
      <c r="F1431" s="10" t="s">
        <v>15</v>
      </c>
      <c r="G1431" s="3">
        <v>2700</v>
      </c>
      <c r="H1431" s="3">
        <v>32400</v>
      </c>
      <c r="I1431" s="3">
        <v>12</v>
      </c>
    </row>
    <row r="1432" spans="1:9" x14ac:dyDescent="0.25">
      <c r="A1432" s="636"/>
      <c r="B1432" s="485"/>
      <c r="C1432" s="119" t="s">
        <v>79</v>
      </c>
      <c r="D1432" s="120" t="s">
        <v>80</v>
      </c>
      <c r="E1432" s="10" t="s">
        <v>14</v>
      </c>
      <c r="F1432" s="10" t="s">
        <v>15</v>
      </c>
      <c r="G1432" s="3">
        <v>500</v>
      </c>
      <c r="H1432" s="3">
        <v>200000</v>
      </c>
      <c r="I1432" s="3">
        <v>400</v>
      </c>
    </row>
    <row r="1433" spans="1:9" x14ac:dyDescent="0.25">
      <c r="A1433" s="636"/>
      <c r="B1433" s="485"/>
      <c r="C1433" s="119" t="s">
        <v>81</v>
      </c>
      <c r="D1433" s="120" t="s">
        <v>82</v>
      </c>
      <c r="E1433" s="10" t="s">
        <v>14</v>
      </c>
      <c r="F1433" s="10" t="s">
        <v>15</v>
      </c>
      <c r="G1433" s="3">
        <v>200</v>
      </c>
      <c r="H1433" s="3">
        <v>64000</v>
      </c>
      <c r="I1433" s="3">
        <v>320</v>
      </c>
    </row>
    <row r="1434" spans="1:9" x14ac:dyDescent="0.25">
      <c r="A1434" s="636"/>
      <c r="B1434" s="485"/>
      <c r="C1434" s="119" t="s">
        <v>83</v>
      </c>
      <c r="D1434" s="120" t="s">
        <v>84</v>
      </c>
      <c r="E1434" s="10" t="s">
        <v>14</v>
      </c>
      <c r="F1434" s="10" t="s">
        <v>15</v>
      </c>
      <c r="G1434" s="3">
        <v>7000</v>
      </c>
      <c r="H1434" s="3">
        <v>84000</v>
      </c>
      <c r="I1434" s="3">
        <v>12</v>
      </c>
    </row>
    <row r="1435" spans="1:9" x14ac:dyDescent="0.25">
      <c r="A1435" s="636"/>
      <c r="B1435" s="485"/>
      <c r="C1435" s="119" t="s">
        <v>85</v>
      </c>
      <c r="D1435" s="120" t="s">
        <v>86</v>
      </c>
      <c r="E1435" s="10" t="s">
        <v>14</v>
      </c>
      <c r="F1435" s="10" t="s">
        <v>15</v>
      </c>
      <c r="G1435" s="3">
        <v>700</v>
      </c>
      <c r="H1435" s="3">
        <v>8400</v>
      </c>
      <c r="I1435" s="3">
        <v>12</v>
      </c>
    </row>
    <row r="1436" spans="1:9" x14ac:dyDescent="0.25">
      <c r="A1436" s="636"/>
      <c r="B1436" s="485"/>
      <c r="C1436" s="119" t="s">
        <v>87</v>
      </c>
      <c r="D1436" s="120" t="s">
        <v>88</v>
      </c>
      <c r="E1436" s="10" t="s">
        <v>14</v>
      </c>
      <c r="F1436" s="10" t="s">
        <v>15</v>
      </c>
      <c r="G1436" s="3">
        <v>450</v>
      </c>
      <c r="H1436" s="3">
        <v>90000</v>
      </c>
      <c r="I1436" s="3">
        <v>200</v>
      </c>
    </row>
    <row r="1437" spans="1:9" x14ac:dyDescent="0.25">
      <c r="A1437" s="636"/>
      <c r="B1437" s="485"/>
      <c r="C1437" s="119" t="s">
        <v>89</v>
      </c>
      <c r="D1437" s="120" t="s">
        <v>90</v>
      </c>
      <c r="E1437" s="10" t="s">
        <v>14</v>
      </c>
      <c r="F1437" s="10" t="s">
        <v>15</v>
      </c>
      <c r="G1437" s="3">
        <v>10000</v>
      </c>
      <c r="H1437" s="3">
        <v>120000</v>
      </c>
      <c r="I1437" s="3">
        <v>12</v>
      </c>
    </row>
    <row r="1438" spans="1:9" x14ac:dyDescent="0.25">
      <c r="A1438" s="636"/>
      <c r="B1438" s="485"/>
      <c r="C1438" s="119" t="s">
        <v>91</v>
      </c>
      <c r="D1438" s="120" t="s">
        <v>92</v>
      </c>
      <c r="E1438" s="10" t="s">
        <v>14</v>
      </c>
      <c r="F1438" s="10" t="s">
        <v>15</v>
      </c>
      <c r="G1438" s="3">
        <v>500</v>
      </c>
      <c r="H1438" s="3">
        <v>20000</v>
      </c>
      <c r="I1438" s="3">
        <v>40</v>
      </c>
    </row>
    <row r="1439" spans="1:9" x14ac:dyDescent="0.25">
      <c r="A1439" s="636"/>
      <c r="B1439" s="485"/>
      <c r="C1439" s="119" t="s">
        <v>93</v>
      </c>
      <c r="D1439" s="120" t="s">
        <v>94</v>
      </c>
      <c r="E1439" s="10" t="s">
        <v>14</v>
      </c>
      <c r="F1439" s="10" t="s">
        <v>15</v>
      </c>
      <c r="G1439" s="3">
        <v>800</v>
      </c>
      <c r="H1439" s="3">
        <v>16000</v>
      </c>
      <c r="I1439" s="3">
        <v>20</v>
      </c>
    </row>
    <row r="1440" spans="1:9" x14ac:dyDescent="0.25">
      <c r="A1440" s="636"/>
      <c r="B1440" s="485"/>
      <c r="C1440" s="119" t="s">
        <v>95</v>
      </c>
      <c r="D1440" s="120" t="s">
        <v>96</v>
      </c>
      <c r="E1440" s="10" t="s">
        <v>14</v>
      </c>
      <c r="F1440" s="10" t="s">
        <v>66</v>
      </c>
      <c r="G1440" s="3">
        <v>500</v>
      </c>
      <c r="H1440" s="3">
        <v>20000</v>
      </c>
      <c r="I1440" s="3">
        <v>40</v>
      </c>
    </row>
    <row r="1441" spans="1:9" x14ac:dyDescent="0.25">
      <c r="A1441" s="636"/>
      <c r="B1441" s="485"/>
      <c r="C1441" s="119" t="s">
        <v>97</v>
      </c>
      <c r="D1441" s="120" t="s">
        <v>96</v>
      </c>
      <c r="E1441" s="10" t="s">
        <v>14</v>
      </c>
      <c r="F1441" s="10" t="s">
        <v>66</v>
      </c>
      <c r="G1441" s="3">
        <v>150</v>
      </c>
      <c r="H1441" s="3">
        <v>30000</v>
      </c>
      <c r="I1441" s="3">
        <v>200</v>
      </c>
    </row>
    <row r="1442" spans="1:9" x14ac:dyDescent="0.25">
      <c r="A1442" s="636"/>
      <c r="B1442" s="485"/>
      <c r="C1442" s="119" t="s">
        <v>98</v>
      </c>
      <c r="D1442" s="120" t="s">
        <v>99</v>
      </c>
      <c r="E1442" s="10" t="s">
        <v>14</v>
      </c>
      <c r="F1442" s="10" t="s">
        <v>66</v>
      </c>
      <c r="G1442" s="3">
        <v>1000</v>
      </c>
      <c r="H1442" s="3">
        <v>120000</v>
      </c>
      <c r="I1442" s="3">
        <v>120</v>
      </c>
    </row>
    <row r="1443" spans="1:9" x14ac:dyDescent="0.25">
      <c r="A1443" s="636"/>
      <c r="B1443" s="485"/>
      <c r="C1443" s="119" t="s">
        <v>100</v>
      </c>
      <c r="D1443" s="120" t="s">
        <v>101</v>
      </c>
      <c r="E1443" s="10" t="s">
        <v>14</v>
      </c>
      <c r="F1443" s="10" t="s">
        <v>66</v>
      </c>
      <c r="G1443" s="3">
        <v>800</v>
      </c>
      <c r="H1443" s="3">
        <v>32000</v>
      </c>
      <c r="I1443" s="3">
        <v>40</v>
      </c>
    </row>
    <row r="1444" spans="1:9" x14ac:dyDescent="0.25">
      <c r="A1444" s="636"/>
      <c r="B1444" s="485"/>
      <c r="C1444" s="119" t="s">
        <v>102</v>
      </c>
      <c r="D1444" s="120" t="s">
        <v>103</v>
      </c>
      <c r="E1444" s="10" t="s">
        <v>14</v>
      </c>
      <c r="F1444" s="10" t="s">
        <v>15</v>
      </c>
      <c r="G1444" s="3">
        <v>800</v>
      </c>
      <c r="H1444" s="3">
        <v>32000</v>
      </c>
      <c r="I1444" s="3">
        <v>40</v>
      </c>
    </row>
    <row r="1445" spans="1:9" x14ac:dyDescent="0.25">
      <c r="A1445" s="636"/>
      <c r="B1445" s="485"/>
      <c r="C1445" s="119" t="s">
        <v>104</v>
      </c>
      <c r="D1445" s="120" t="s">
        <v>105</v>
      </c>
      <c r="E1445" s="10" t="s">
        <v>14</v>
      </c>
      <c r="F1445" s="10" t="s">
        <v>15</v>
      </c>
      <c r="G1445" s="3">
        <v>500</v>
      </c>
      <c r="H1445" s="3">
        <v>100000</v>
      </c>
      <c r="I1445" s="3">
        <v>200</v>
      </c>
    </row>
    <row r="1446" spans="1:9" x14ac:dyDescent="0.25">
      <c r="A1446" s="636"/>
      <c r="B1446" s="485"/>
      <c r="C1446" s="119" t="s">
        <v>106</v>
      </c>
      <c r="D1446" s="120" t="s">
        <v>107</v>
      </c>
      <c r="E1446" s="10" t="s">
        <v>14</v>
      </c>
      <c r="F1446" s="10" t="s">
        <v>15</v>
      </c>
      <c r="G1446" s="3">
        <v>1000</v>
      </c>
      <c r="H1446" s="3">
        <v>20000</v>
      </c>
      <c r="I1446" s="3">
        <v>20</v>
      </c>
    </row>
    <row r="1447" spans="1:9" ht="30" x14ac:dyDescent="0.25">
      <c r="A1447" s="636"/>
      <c r="B1447" s="485"/>
      <c r="C1447" s="119" t="s">
        <v>108</v>
      </c>
      <c r="D1447" s="120" t="s">
        <v>109</v>
      </c>
      <c r="E1447" s="10" t="s">
        <v>14</v>
      </c>
      <c r="F1447" s="10" t="s">
        <v>15</v>
      </c>
      <c r="G1447" s="3">
        <v>1200</v>
      </c>
      <c r="H1447" s="3">
        <v>14400</v>
      </c>
      <c r="I1447" s="3">
        <v>12</v>
      </c>
    </row>
    <row r="1448" spans="1:9" x14ac:dyDescent="0.25">
      <c r="A1448" s="636"/>
      <c r="B1448" s="485">
        <v>4269</v>
      </c>
      <c r="C1448" s="124">
        <v>24451140</v>
      </c>
      <c r="D1448" s="129" t="s">
        <v>110</v>
      </c>
      <c r="E1448" s="6" t="s">
        <v>14</v>
      </c>
      <c r="F1448" s="6" t="s">
        <v>49</v>
      </c>
      <c r="G1448" s="7">
        <v>2800</v>
      </c>
      <c r="H1448" s="7">
        <v>280000</v>
      </c>
      <c r="I1448" s="7">
        <v>100</v>
      </c>
    </row>
    <row r="1449" spans="1:9" x14ac:dyDescent="0.25">
      <c r="A1449" s="636"/>
      <c r="B1449" s="485"/>
      <c r="C1449" s="124">
        <v>24451140</v>
      </c>
      <c r="D1449" s="129" t="s">
        <v>111</v>
      </c>
      <c r="E1449" s="6" t="s">
        <v>14</v>
      </c>
      <c r="F1449" s="6" t="s">
        <v>15</v>
      </c>
      <c r="G1449" s="7">
        <v>800</v>
      </c>
      <c r="H1449" s="7">
        <v>80000</v>
      </c>
      <c r="I1449" s="7">
        <v>100</v>
      </c>
    </row>
    <row r="1450" spans="1:9" x14ac:dyDescent="0.25">
      <c r="A1450" s="636"/>
      <c r="B1450" s="485"/>
      <c r="C1450" s="124">
        <v>33141129</v>
      </c>
      <c r="D1450" s="129" t="s">
        <v>112</v>
      </c>
      <c r="E1450" s="6" t="s">
        <v>14</v>
      </c>
      <c r="F1450" s="6" t="s">
        <v>15</v>
      </c>
      <c r="G1450" s="7">
        <v>20</v>
      </c>
      <c r="H1450" s="7">
        <v>1060000</v>
      </c>
      <c r="I1450" s="7">
        <v>53000</v>
      </c>
    </row>
    <row r="1451" spans="1:9" x14ac:dyDescent="0.25">
      <c r="A1451" s="636"/>
      <c r="B1451" s="485"/>
      <c r="C1451" s="124">
        <v>38411200</v>
      </c>
      <c r="D1451" s="129" t="s">
        <v>113</v>
      </c>
      <c r="E1451" s="6" t="s">
        <v>14</v>
      </c>
      <c r="F1451" s="6" t="s">
        <v>15</v>
      </c>
      <c r="G1451" s="7">
        <v>20000</v>
      </c>
      <c r="H1451" s="7">
        <v>80000</v>
      </c>
      <c r="I1451" s="7">
        <v>4</v>
      </c>
    </row>
    <row r="1452" spans="1:9" x14ac:dyDescent="0.25">
      <c r="A1452" s="636"/>
      <c r="B1452" s="485">
        <v>5122</v>
      </c>
      <c r="C1452" s="119" t="s">
        <v>114</v>
      </c>
      <c r="D1452" s="120" t="s">
        <v>115</v>
      </c>
      <c r="E1452" s="10" t="s">
        <v>14</v>
      </c>
      <c r="F1452" s="10" t="s">
        <v>15</v>
      </c>
      <c r="G1452" s="3">
        <v>260000</v>
      </c>
      <c r="H1452" s="3">
        <v>2080000</v>
      </c>
      <c r="I1452" s="3">
        <v>8</v>
      </c>
    </row>
    <row r="1453" spans="1:9" ht="30" x14ac:dyDescent="0.25">
      <c r="A1453" s="636"/>
      <c r="B1453" s="485"/>
      <c r="C1453" s="119" t="s">
        <v>116</v>
      </c>
      <c r="D1453" s="120" t="s">
        <v>117</v>
      </c>
      <c r="E1453" s="10" t="s">
        <v>14</v>
      </c>
      <c r="F1453" s="10" t="s">
        <v>15</v>
      </c>
      <c r="G1453" s="3">
        <v>170000</v>
      </c>
      <c r="H1453" s="3">
        <v>1020000</v>
      </c>
      <c r="I1453" s="3">
        <v>6</v>
      </c>
    </row>
    <row r="1454" spans="1:9" x14ac:dyDescent="0.25">
      <c r="A1454" s="636"/>
      <c r="B1454" s="474" t="s">
        <v>118</v>
      </c>
      <c r="C1454" s="474"/>
      <c r="D1454" s="474"/>
      <c r="E1454" s="474"/>
      <c r="F1454" s="474"/>
      <c r="G1454" s="474"/>
      <c r="H1454" s="72">
        <v>28230000</v>
      </c>
      <c r="I1454" s="72"/>
    </row>
    <row r="1455" spans="1:9" x14ac:dyDescent="0.25">
      <c r="A1455" s="636"/>
      <c r="B1455" s="485">
        <v>4212</v>
      </c>
      <c r="C1455" s="124">
        <v>65211100</v>
      </c>
      <c r="D1455" s="129" t="s">
        <v>119</v>
      </c>
      <c r="E1455" s="6" t="s">
        <v>120</v>
      </c>
      <c r="F1455" s="6" t="s">
        <v>121</v>
      </c>
      <c r="G1455" s="7">
        <v>5000000</v>
      </c>
      <c r="H1455" s="7">
        <v>5000000</v>
      </c>
      <c r="I1455" s="7">
        <v>1</v>
      </c>
    </row>
    <row r="1456" spans="1:9" x14ac:dyDescent="0.25">
      <c r="A1456" s="636"/>
      <c r="B1456" s="485"/>
      <c r="C1456" s="124">
        <v>65311100</v>
      </c>
      <c r="D1456" s="129" t="s">
        <v>122</v>
      </c>
      <c r="E1456" s="6" t="s">
        <v>120</v>
      </c>
      <c r="F1456" s="6" t="s">
        <v>121</v>
      </c>
      <c r="G1456" s="7">
        <v>10500000</v>
      </c>
      <c r="H1456" s="7">
        <v>10500000</v>
      </c>
      <c r="I1456" s="7">
        <v>1</v>
      </c>
    </row>
    <row r="1457" spans="1:9" x14ac:dyDescent="0.25">
      <c r="A1457" s="636"/>
      <c r="B1457" s="485">
        <v>4213</v>
      </c>
      <c r="C1457" s="124">
        <v>65111100</v>
      </c>
      <c r="D1457" s="129" t="s">
        <v>123</v>
      </c>
      <c r="E1457" s="6" t="s">
        <v>120</v>
      </c>
      <c r="F1457" s="6" t="s">
        <v>121</v>
      </c>
      <c r="G1457" s="7">
        <v>900000</v>
      </c>
      <c r="H1457" s="7">
        <v>900000</v>
      </c>
      <c r="I1457" s="7">
        <v>1</v>
      </c>
    </row>
    <row r="1458" spans="1:9" ht="60" x14ac:dyDescent="0.25">
      <c r="A1458" s="636"/>
      <c r="B1458" s="485"/>
      <c r="C1458" s="119" t="s">
        <v>124</v>
      </c>
      <c r="D1458" s="120" t="s">
        <v>125</v>
      </c>
      <c r="E1458" s="10" t="s">
        <v>126</v>
      </c>
      <c r="F1458" s="10" t="s">
        <v>121</v>
      </c>
      <c r="G1458" s="3">
        <v>100000</v>
      </c>
      <c r="H1458" s="3">
        <v>100000</v>
      </c>
      <c r="I1458" s="3">
        <v>1</v>
      </c>
    </row>
    <row r="1459" spans="1:9" ht="30" x14ac:dyDescent="0.25">
      <c r="A1459" s="636"/>
      <c r="B1459" s="485">
        <v>4214</v>
      </c>
      <c r="C1459" s="119" t="s">
        <v>127</v>
      </c>
      <c r="D1459" s="120" t="s">
        <v>128</v>
      </c>
      <c r="E1459" s="10" t="s">
        <v>120</v>
      </c>
      <c r="F1459" s="10" t="s">
        <v>121</v>
      </c>
      <c r="G1459" s="3">
        <v>1700000</v>
      </c>
      <c r="H1459" s="3">
        <v>1700000</v>
      </c>
      <c r="I1459" s="3">
        <v>1</v>
      </c>
    </row>
    <row r="1460" spans="1:9" ht="30" x14ac:dyDescent="0.25">
      <c r="A1460" s="636"/>
      <c r="B1460" s="485"/>
      <c r="C1460" s="119" t="s">
        <v>129</v>
      </c>
      <c r="D1460" s="120" t="s">
        <v>130</v>
      </c>
      <c r="E1460" s="10" t="s">
        <v>14</v>
      </c>
      <c r="F1460" s="10" t="s">
        <v>121</v>
      </c>
      <c r="G1460" s="3">
        <v>2650000</v>
      </c>
      <c r="H1460" s="3">
        <v>2650000</v>
      </c>
      <c r="I1460" s="3">
        <v>1</v>
      </c>
    </row>
    <row r="1461" spans="1:9" ht="30" x14ac:dyDescent="0.25">
      <c r="A1461" s="636"/>
      <c r="B1461" s="485"/>
      <c r="C1461" s="124">
        <v>64211130</v>
      </c>
      <c r="D1461" s="129" t="s">
        <v>131</v>
      </c>
      <c r="E1461" s="6" t="s">
        <v>120</v>
      </c>
      <c r="F1461" s="6" t="s">
        <v>121</v>
      </c>
      <c r="G1461" s="7">
        <v>996000</v>
      </c>
      <c r="H1461" s="7">
        <v>996000</v>
      </c>
      <c r="I1461" s="7">
        <v>1</v>
      </c>
    </row>
    <row r="1462" spans="1:9" ht="30" x14ac:dyDescent="0.25">
      <c r="A1462" s="636"/>
      <c r="B1462" s="485"/>
      <c r="C1462" s="119" t="s">
        <v>132</v>
      </c>
      <c r="D1462" s="120" t="s">
        <v>133</v>
      </c>
      <c r="E1462" s="10" t="s">
        <v>14</v>
      </c>
      <c r="F1462" s="10" t="s">
        <v>121</v>
      </c>
      <c r="G1462" s="3">
        <v>150000</v>
      </c>
      <c r="H1462" s="3">
        <v>150000</v>
      </c>
      <c r="I1462" s="3">
        <v>1</v>
      </c>
    </row>
    <row r="1463" spans="1:9" ht="30" x14ac:dyDescent="0.25">
      <c r="A1463" s="636"/>
      <c r="B1463" s="485">
        <v>4215</v>
      </c>
      <c r="C1463" s="119" t="s">
        <v>134</v>
      </c>
      <c r="D1463" s="120" t="s">
        <v>135</v>
      </c>
      <c r="E1463" s="10" t="s">
        <v>120</v>
      </c>
      <c r="F1463" s="10" t="s">
        <v>121</v>
      </c>
      <c r="G1463" s="3">
        <v>135000</v>
      </c>
      <c r="H1463" s="3">
        <v>135000</v>
      </c>
      <c r="I1463" s="3">
        <v>1</v>
      </c>
    </row>
    <row r="1464" spans="1:9" ht="30" x14ac:dyDescent="0.25">
      <c r="A1464" s="636"/>
      <c r="B1464" s="485"/>
      <c r="C1464" s="119" t="s">
        <v>136</v>
      </c>
      <c r="D1464" s="120" t="s">
        <v>135</v>
      </c>
      <c r="E1464" s="10" t="s">
        <v>120</v>
      </c>
      <c r="F1464" s="10" t="s">
        <v>121</v>
      </c>
      <c r="G1464" s="3">
        <v>135000</v>
      </c>
      <c r="H1464" s="3">
        <v>135000</v>
      </c>
      <c r="I1464" s="3">
        <v>1</v>
      </c>
    </row>
    <row r="1465" spans="1:9" ht="30" x14ac:dyDescent="0.25">
      <c r="A1465" s="636"/>
      <c r="B1465" s="485"/>
      <c r="C1465" s="119" t="s">
        <v>137</v>
      </c>
      <c r="D1465" s="120" t="s">
        <v>135</v>
      </c>
      <c r="E1465" s="10" t="s">
        <v>120</v>
      </c>
      <c r="F1465" s="10" t="s">
        <v>121</v>
      </c>
      <c r="G1465" s="3">
        <v>130000</v>
      </c>
      <c r="H1465" s="3">
        <v>130000</v>
      </c>
      <c r="I1465" s="3">
        <v>1</v>
      </c>
    </row>
    <row r="1466" spans="1:9" ht="30" x14ac:dyDescent="0.25">
      <c r="A1466" s="636"/>
      <c r="B1466" s="10">
        <v>4222</v>
      </c>
      <c r="C1466" s="124">
        <v>60411200</v>
      </c>
      <c r="D1466" s="129" t="s">
        <v>138</v>
      </c>
      <c r="E1466" s="6" t="s">
        <v>120</v>
      </c>
      <c r="F1466" s="6" t="s">
        <v>121</v>
      </c>
      <c r="G1466" s="7">
        <v>1000000</v>
      </c>
      <c r="H1466" s="7">
        <v>1000000</v>
      </c>
      <c r="I1466" s="7">
        <v>1</v>
      </c>
    </row>
    <row r="1467" spans="1:9" ht="30" x14ac:dyDescent="0.25">
      <c r="A1467" s="636"/>
      <c r="B1467" s="10">
        <v>4232</v>
      </c>
      <c r="C1467" s="119" t="s">
        <v>139</v>
      </c>
      <c r="D1467" s="120" t="s">
        <v>140</v>
      </c>
      <c r="E1467" s="10" t="s">
        <v>120</v>
      </c>
      <c r="F1467" s="10" t="s">
        <v>121</v>
      </c>
      <c r="G1467" s="3">
        <v>234000</v>
      </c>
      <c r="H1467" s="3">
        <v>234000</v>
      </c>
      <c r="I1467" s="3">
        <v>1</v>
      </c>
    </row>
    <row r="1468" spans="1:9" ht="30" x14ac:dyDescent="0.25">
      <c r="A1468" s="636"/>
      <c r="B1468" s="10">
        <v>4237</v>
      </c>
      <c r="C1468" s="124">
        <v>79111200</v>
      </c>
      <c r="D1468" s="129" t="s">
        <v>141</v>
      </c>
      <c r="E1468" s="6" t="s">
        <v>120</v>
      </c>
      <c r="F1468" s="6" t="s">
        <v>121</v>
      </c>
      <c r="G1468" s="7">
        <v>1000000</v>
      </c>
      <c r="H1468" s="7">
        <v>1000000</v>
      </c>
      <c r="I1468" s="7">
        <v>1</v>
      </c>
    </row>
    <row r="1469" spans="1:9" ht="45" x14ac:dyDescent="0.25">
      <c r="A1469" s="636"/>
      <c r="B1469" s="10">
        <v>4241</v>
      </c>
      <c r="C1469" s="124">
        <v>76131100</v>
      </c>
      <c r="D1469" s="129" t="s">
        <v>142</v>
      </c>
      <c r="E1469" s="6" t="s">
        <v>120</v>
      </c>
      <c r="F1469" s="6" t="s">
        <v>121</v>
      </c>
      <c r="G1469" s="7">
        <v>100000</v>
      </c>
      <c r="H1469" s="7">
        <v>100000</v>
      </c>
      <c r="I1469" s="7">
        <v>1</v>
      </c>
    </row>
    <row r="1470" spans="1:9" ht="30" x14ac:dyDescent="0.25">
      <c r="A1470" s="636"/>
      <c r="B1470" s="485">
        <v>4252</v>
      </c>
      <c r="C1470" s="119" t="s">
        <v>143</v>
      </c>
      <c r="D1470" s="120" t="s">
        <v>144</v>
      </c>
      <c r="E1470" s="10" t="s">
        <v>126</v>
      </c>
      <c r="F1470" s="10" t="s">
        <v>121</v>
      </c>
      <c r="G1470" s="3">
        <v>700000</v>
      </c>
      <c r="H1470" s="3">
        <v>700000</v>
      </c>
      <c r="I1470" s="3">
        <v>1</v>
      </c>
    </row>
    <row r="1471" spans="1:9" ht="30" x14ac:dyDescent="0.25">
      <c r="A1471" s="636"/>
      <c r="B1471" s="485"/>
      <c r="C1471" s="119" t="s">
        <v>145</v>
      </c>
      <c r="D1471" s="120" t="s">
        <v>144</v>
      </c>
      <c r="E1471" s="10" t="s">
        <v>126</v>
      </c>
      <c r="F1471" s="10" t="s">
        <v>121</v>
      </c>
      <c r="G1471" s="3">
        <v>400000</v>
      </c>
      <c r="H1471" s="3">
        <v>400000</v>
      </c>
      <c r="I1471" s="3">
        <v>1</v>
      </c>
    </row>
    <row r="1472" spans="1:9" ht="30" x14ac:dyDescent="0.25">
      <c r="A1472" s="636"/>
      <c r="B1472" s="485"/>
      <c r="C1472" s="119" t="s">
        <v>146</v>
      </c>
      <c r="D1472" s="120" t="s">
        <v>144</v>
      </c>
      <c r="E1472" s="10" t="s">
        <v>126</v>
      </c>
      <c r="F1472" s="10" t="s">
        <v>121</v>
      </c>
      <c r="G1472" s="3">
        <v>400000</v>
      </c>
      <c r="H1472" s="3">
        <v>400000</v>
      </c>
      <c r="I1472" s="3">
        <v>1</v>
      </c>
    </row>
    <row r="1473" spans="1:9" ht="45" x14ac:dyDescent="0.25">
      <c r="A1473" s="636"/>
      <c r="B1473" s="485"/>
      <c r="C1473" s="119" t="s">
        <v>147</v>
      </c>
      <c r="D1473" s="120" t="s">
        <v>148</v>
      </c>
      <c r="E1473" s="10" t="s">
        <v>149</v>
      </c>
      <c r="F1473" s="10" t="s">
        <v>121</v>
      </c>
      <c r="G1473" s="3">
        <v>435000</v>
      </c>
      <c r="H1473" s="3">
        <v>435000</v>
      </c>
      <c r="I1473" s="3">
        <v>1</v>
      </c>
    </row>
    <row r="1474" spans="1:9" ht="30" x14ac:dyDescent="0.25">
      <c r="A1474" s="636"/>
      <c r="B1474" s="485"/>
      <c r="C1474" s="119" t="s">
        <v>150</v>
      </c>
      <c r="D1474" s="120" t="s">
        <v>151</v>
      </c>
      <c r="E1474" s="10" t="s">
        <v>149</v>
      </c>
      <c r="F1474" s="10" t="s">
        <v>121</v>
      </c>
      <c r="G1474" s="3">
        <v>1010000</v>
      </c>
      <c r="H1474" s="3">
        <v>1010000</v>
      </c>
      <c r="I1474" s="3">
        <v>1</v>
      </c>
    </row>
    <row r="1475" spans="1:9" ht="30" x14ac:dyDescent="0.25">
      <c r="A1475" s="636"/>
      <c r="B1475" s="485"/>
      <c r="C1475" s="119" t="s">
        <v>152</v>
      </c>
      <c r="D1475" s="120" t="s">
        <v>151</v>
      </c>
      <c r="E1475" s="10" t="s">
        <v>149</v>
      </c>
      <c r="F1475" s="10" t="s">
        <v>121</v>
      </c>
      <c r="G1475" s="3">
        <v>555000</v>
      </c>
      <c r="H1475" s="3">
        <v>555000</v>
      </c>
      <c r="I1475" s="3">
        <v>1</v>
      </c>
    </row>
    <row r="1476" spans="1:9" x14ac:dyDescent="0.25">
      <c r="A1476" s="636"/>
      <c r="B1476" s="507" t="s">
        <v>153</v>
      </c>
      <c r="C1476" s="507"/>
      <c r="D1476" s="507"/>
      <c r="E1476" s="507"/>
      <c r="F1476" s="507"/>
      <c r="G1476" s="507"/>
      <c r="H1476" s="2">
        <v>2000000</v>
      </c>
      <c r="I1476" s="2"/>
    </row>
    <row r="1477" spans="1:9" x14ac:dyDescent="0.25">
      <c r="A1477" s="636"/>
      <c r="B1477" s="474" t="s">
        <v>154</v>
      </c>
      <c r="C1477" s="474"/>
      <c r="D1477" s="474"/>
      <c r="E1477" s="474"/>
      <c r="F1477" s="474"/>
      <c r="G1477" s="474"/>
      <c r="H1477" s="72">
        <v>1800000</v>
      </c>
      <c r="I1477" s="72"/>
    </row>
    <row r="1478" spans="1:9" ht="45" x14ac:dyDescent="0.25">
      <c r="A1478" s="636"/>
      <c r="B1478" s="485">
        <v>5134</v>
      </c>
      <c r="C1478" s="119" t="s">
        <v>155</v>
      </c>
      <c r="D1478" s="120" t="s">
        <v>156</v>
      </c>
      <c r="E1478" s="10" t="s">
        <v>149</v>
      </c>
      <c r="F1478" s="10" t="s">
        <v>121</v>
      </c>
      <c r="G1478" s="3">
        <v>400000</v>
      </c>
      <c r="H1478" s="3">
        <v>400000</v>
      </c>
      <c r="I1478" s="3">
        <v>1</v>
      </c>
    </row>
    <row r="1479" spans="1:9" ht="45" x14ac:dyDescent="0.25">
      <c r="A1479" s="636"/>
      <c r="B1479" s="485"/>
      <c r="C1479" s="119" t="s">
        <v>157</v>
      </c>
      <c r="D1479" s="120" t="s">
        <v>158</v>
      </c>
      <c r="E1479" s="10" t="s">
        <v>149</v>
      </c>
      <c r="F1479" s="10" t="s">
        <v>121</v>
      </c>
      <c r="G1479" s="3">
        <v>450000</v>
      </c>
      <c r="H1479" s="3">
        <v>450000</v>
      </c>
      <c r="I1479" s="3">
        <v>1</v>
      </c>
    </row>
    <row r="1480" spans="1:9" ht="45" x14ac:dyDescent="0.25">
      <c r="A1480" s="636"/>
      <c r="B1480" s="485"/>
      <c r="C1480" s="119" t="s">
        <v>159</v>
      </c>
      <c r="D1480" s="120" t="s">
        <v>160</v>
      </c>
      <c r="E1480" s="10" t="s">
        <v>149</v>
      </c>
      <c r="F1480" s="10" t="s">
        <v>121</v>
      </c>
      <c r="G1480" s="3">
        <v>450000</v>
      </c>
      <c r="H1480" s="3">
        <v>450000</v>
      </c>
      <c r="I1480" s="3">
        <v>1</v>
      </c>
    </row>
    <row r="1481" spans="1:9" ht="45" x14ac:dyDescent="0.25">
      <c r="A1481" s="636"/>
      <c r="B1481" s="485"/>
      <c r="C1481" s="119" t="s">
        <v>161</v>
      </c>
      <c r="D1481" s="120" t="s">
        <v>162</v>
      </c>
      <c r="E1481" s="10" t="s">
        <v>149</v>
      </c>
      <c r="F1481" s="10" t="s">
        <v>121</v>
      </c>
      <c r="G1481" s="3">
        <v>500000</v>
      </c>
      <c r="H1481" s="3">
        <v>500000</v>
      </c>
      <c r="I1481" s="3">
        <v>1</v>
      </c>
    </row>
    <row r="1482" spans="1:9" x14ac:dyDescent="0.25">
      <c r="A1482" s="636"/>
      <c r="B1482" s="474" t="s">
        <v>118</v>
      </c>
      <c r="C1482" s="474"/>
      <c r="D1482" s="474"/>
      <c r="E1482" s="474"/>
      <c r="F1482" s="474"/>
      <c r="G1482" s="474"/>
      <c r="H1482" s="72">
        <v>200000</v>
      </c>
      <c r="I1482" s="72"/>
    </row>
    <row r="1483" spans="1:9" x14ac:dyDescent="0.25">
      <c r="A1483" s="636"/>
      <c r="B1483" s="10">
        <v>5134</v>
      </c>
      <c r="C1483" s="119" t="s">
        <v>163</v>
      </c>
      <c r="D1483" s="120" t="s">
        <v>164</v>
      </c>
      <c r="E1483" s="10" t="s">
        <v>126</v>
      </c>
      <c r="F1483" s="10" t="s">
        <v>121</v>
      </c>
      <c r="G1483" s="3">
        <v>200000</v>
      </c>
      <c r="H1483" s="3">
        <v>200000</v>
      </c>
      <c r="I1483" s="3">
        <v>1</v>
      </c>
    </row>
    <row r="1484" spans="1:9" x14ac:dyDescent="0.25">
      <c r="A1484" s="636"/>
      <c r="B1484" s="507" t="s">
        <v>165</v>
      </c>
      <c r="C1484" s="507"/>
      <c r="D1484" s="507"/>
      <c r="E1484" s="507"/>
      <c r="F1484" s="507"/>
      <c r="G1484" s="507"/>
      <c r="H1484" s="2">
        <v>65151790</v>
      </c>
      <c r="I1484" s="2"/>
    </row>
    <row r="1485" spans="1:9" x14ac:dyDescent="0.25">
      <c r="A1485" s="636"/>
      <c r="B1485" s="474" t="s">
        <v>154</v>
      </c>
      <c r="C1485" s="474"/>
      <c r="D1485" s="474"/>
      <c r="E1485" s="474"/>
      <c r="F1485" s="474"/>
      <c r="G1485" s="474"/>
      <c r="H1485" s="72">
        <v>64500270</v>
      </c>
      <c r="I1485" s="72"/>
    </row>
    <row r="1486" spans="1:9" ht="30" x14ac:dyDescent="0.25">
      <c r="A1486" s="636"/>
      <c r="B1486" s="10">
        <v>4251</v>
      </c>
      <c r="C1486" s="119" t="s">
        <v>166</v>
      </c>
      <c r="D1486" s="120" t="s">
        <v>167</v>
      </c>
      <c r="E1486" s="10" t="s">
        <v>149</v>
      </c>
      <c r="F1486" s="10" t="s">
        <v>121</v>
      </c>
      <c r="G1486" s="3">
        <v>64500270</v>
      </c>
      <c r="H1486" s="3">
        <v>64500270</v>
      </c>
      <c r="I1486" s="3">
        <v>1</v>
      </c>
    </row>
    <row r="1487" spans="1:9" x14ac:dyDescent="0.25">
      <c r="A1487" s="636"/>
      <c r="B1487" s="474" t="s">
        <v>118</v>
      </c>
      <c r="C1487" s="474"/>
      <c r="D1487" s="474"/>
      <c r="E1487" s="474"/>
      <c r="F1487" s="474"/>
      <c r="G1487" s="474"/>
      <c r="H1487" s="72">
        <v>651520</v>
      </c>
      <c r="I1487" s="72"/>
    </row>
    <row r="1488" spans="1:9" ht="30" x14ac:dyDescent="0.25">
      <c r="A1488" s="636"/>
      <c r="B1488" s="10">
        <v>4251</v>
      </c>
      <c r="C1488" s="124">
        <v>71351540</v>
      </c>
      <c r="D1488" s="129" t="s">
        <v>168</v>
      </c>
      <c r="E1488" s="6" t="s">
        <v>149</v>
      </c>
      <c r="F1488" s="6" t="s">
        <v>121</v>
      </c>
      <c r="G1488" s="7">
        <v>651520</v>
      </c>
      <c r="H1488" s="7">
        <v>651520</v>
      </c>
      <c r="I1488" s="7">
        <v>1</v>
      </c>
    </row>
    <row r="1489" spans="1:9" x14ac:dyDescent="0.25">
      <c r="A1489" s="636"/>
      <c r="B1489" s="507" t="s">
        <v>169</v>
      </c>
      <c r="C1489" s="507"/>
      <c r="D1489" s="507"/>
      <c r="E1489" s="507"/>
      <c r="F1489" s="507"/>
      <c r="G1489" s="507"/>
      <c r="H1489" s="2">
        <v>4998000</v>
      </c>
      <c r="I1489" s="2"/>
    </row>
    <row r="1490" spans="1:9" x14ac:dyDescent="0.25">
      <c r="A1490" s="636"/>
      <c r="B1490" s="474" t="s">
        <v>154</v>
      </c>
      <c r="C1490" s="474"/>
      <c r="D1490" s="474"/>
      <c r="E1490" s="474"/>
      <c r="F1490" s="474"/>
      <c r="G1490" s="474"/>
      <c r="H1490" s="72">
        <v>4898040</v>
      </c>
      <c r="I1490" s="72"/>
    </row>
    <row r="1491" spans="1:9" ht="30" x14ac:dyDescent="0.25">
      <c r="A1491" s="636"/>
      <c r="B1491" s="10">
        <v>4251</v>
      </c>
      <c r="C1491" s="119" t="s">
        <v>170</v>
      </c>
      <c r="D1491" s="120" t="s">
        <v>171</v>
      </c>
      <c r="E1491" s="10" t="s">
        <v>126</v>
      </c>
      <c r="F1491" s="10" t="s">
        <v>121</v>
      </c>
      <c r="G1491" s="3">
        <v>4898040</v>
      </c>
      <c r="H1491" s="3">
        <v>4898040</v>
      </c>
      <c r="I1491" s="3">
        <v>1</v>
      </c>
    </row>
    <row r="1492" spans="1:9" x14ac:dyDescent="0.25">
      <c r="A1492" s="636"/>
      <c r="B1492" s="474" t="s">
        <v>118</v>
      </c>
      <c r="C1492" s="474"/>
      <c r="D1492" s="474"/>
      <c r="E1492" s="474"/>
      <c r="F1492" s="474"/>
      <c r="G1492" s="474"/>
      <c r="H1492" s="72">
        <v>99960</v>
      </c>
      <c r="I1492" s="72"/>
    </row>
    <row r="1493" spans="1:9" ht="30" x14ac:dyDescent="0.25">
      <c r="A1493" s="636"/>
      <c r="B1493" s="10">
        <v>4251</v>
      </c>
      <c r="C1493" s="124">
        <v>71351540</v>
      </c>
      <c r="D1493" s="129" t="s">
        <v>168</v>
      </c>
      <c r="E1493" s="6" t="s">
        <v>172</v>
      </c>
      <c r="F1493" s="6" t="s">
        <v>121</v>
      </c>
      <c r="G1493" s="7">
        <v>99960</v>
      </c>
      <c r="H1493" s="7">
        <v>99960</v>
      </c>
      <c r="I1493" s="7">
        <v>1</v>
      </c>
    </row>
    <row r="1494" spans="1:9" x14ac:dyDescent="0.25">
      <c r="A1494" s="636"/>
      <c r="B1494" s="507" t="s">
        <v>173</v>
      </c>
      <c r="C1494" s="507"/>
      <c r="D1494" s="507"/>
      <c r="E1494" s="507"/>
      <c r="F1494" s="507"/>
      <c r="G1494" s="507"/>
      <c r="H1494" s="2">
        <v>5000000</v>
      </c>
      <c r="I1494" s="2"/>
    </row>
    <row r="1495" spans="1:9" x14ac:dyDescent="0.25">
      <c r="A1495" s="636"/>
      <c r="B1495" s="474" t="s">
        <v>154</v>
      </c>
      <c r="C1495" s="474"/>
      <c r="D1495" s="474"/>
      <c r="E1495" s="474"/>
      <c r="F1495" s="474"/>
      <c r="G1495" s="474"/>
      <c r="H1495" s="72">
        <v>4900000</v>
      </c>
      <c r="I1495" s="72"/>
    </row>
    <row r="1496" spans="1:9" ht="30" x14ac:dyDescent="0.25">
      <c r="A1496" s="636"/>
      <c r="B1496" s="10">
        <v>4251</v>
      </c>
      <c r="C1496" s="119" t="s">
        <v>174</v>
      </c>
      <c r="D1496" s="120" t="s">
        <v>171</v>
      </c>
      <c r="E1496" s="10" t="s">
        <v>126</v>
      </c>
      <c r="F1496" s="10" t="s">
        <v>121</v>
      </c>
      <c r="G1496" s="3">
        <v>4900000</v>
      </c>
      <c r="H1496" s="3">
        <v>4900000</v>
      </c>
      <c r="I1496" s="3">
        <v>1</v>
      </c>
    </row>
    <row r="1497" spans="1:9" x14ac:dyDescent="0.25">
      <c r="A1497" s="636"/>
      <c r="B1497" s="474" t="s">
        <v>118</v>
      </c>
      <c r="C1497" s="474"/>
      <c r="D1497" s="474"/>
      <c r="E1497" s="474"/>
      <c r="F1497" s="474"/>
      <c r="G1497" s="474"/>
      <c r="H1497" s="72">
        <v>100000</v>
      </c>
      <c r="I1497" s="72"/>
    </row>
    <row r="1498" spans="1:9" ht="30" x14ac:dyDescent="0.25">
      <c r="A1498" s="636"/>
      <c r="B1498" s="10">
        <v>4251</v>
      </c>
      <c r="C1498" s="124">
        <v>71351540</v>
      </c>
      <c r="D1498" s="129" t="s">
        <v>168</v>
      </c>
      <c r="E1498" s="6" t="s">
        <v>172</v>
      </c>
      <c r="F1498" s="6" t="s">
        <v>121</v>
      </c>
      <c r="G1498" s="7">
        <v>100000</v>
      </c>
      <c r="H1498" s="7">
        <v>100000</v>
      </c>
      <c r="I1498" s="7">
        <v>1</v>
      </c>
    </row>
    <row r="1499" spans="1:9" x14ac:dyDescent="0.25">
      <c r="A1499" s="636"/>
      <c r="B1499" s="507" t="s">
        <v>175</v>
      </c>
      <c r="C1499" s="507"/>
      <c r="D1499" s="507"/>
      <c r="E1499" s="507"/>
      <c r="F1499" s="507"/>
      <c r="G1499" s="507"/>
      <c r="H1499" s="2">
        <v>5000000</v>
      </c>
      <c r="I1499" s="2"/>
    </row>
    <row r="1500" spans="1:9" x14ac:dyDescent="0.25">
      <c r="A1500" s="636"/>
      <c r="B1500" s="474" t="s">
        <v>154</v>
      </c>
      <c r="C1500" s="474"/>
      <c r="D1500" s="474"/>
      <c r="E1500" s="474"/>
      <c r="F1500" s="474"/>
      <c r="G1500" s="474"/>
      <c r="H1500" s="72">
        <v>4900000</v>
      </c>
      <c r="I1500" s="72"/>
    </row>
    <row r="1501" spans="1:9" ht="45" x14ac:dyDescent="0.25">
      <c r="A1501" s="636"/>
      <c r="B1501" s="10">
        <v>4251</v>
      </c>
      <c r="C1501" s="119" t="s">
        <v>176</v>
      </c>
      <c r="D1501" s="120" t="s">
        <v>177</v>
      </c>
      <c r="E1501" s="10" t="s">
        <v>126</v>
      </c>
      <c r="F1501" s="10" t="s">
        <v>121</v>
      </c>
      <c r="G1501" s="3">
        <v>4900000</v>
      </c>
      <c r="H1501" s="3">
        <v>4900000</v>
      </c>
      <c r="I1501" s="3">
        <v>1</v>
      </c>
    </row>
    <row r="1502" spans="1:9" x14ac:dyDescent="0.25">
      <c r="A1502" s="636"/>
      <c r="B1502" s="474" t="s">
        <v>118</v>
      </c>
      <c r="C1502" s="474"/>
      <c r="D1502" s="474"/>
      <c r="E1502" s="474"/>
      <c r="F1502" s="474"/>
      <c r="G1502" s="474"/>
      <c r="H1502" s="72">
        <v>100000</v>
      </c>
      <c r="I1502" s="72"/>
    </row>
    <row r="1503" spans="1:9" ht="30" x14ac:dyDescent="0.25">
      <c r="A1503" s="636"/>
      <c r="B1503" s="10">
        <v>4251</v>
      </c>
      <c r="C1503" s="124">
        <v>71351540</v>
      </c>
      <c r="D1503" s="129" t="s">
        <v>168</v>
      </c>
      <c r="E1503" s="6" t="s">
        <v>172</v>
      </c>
      <c r="F1503" s="6" t="s">
        <v>121</v>
      </c>
      <c r="G1503" s="7">
        <v>100000</v>
      </c>
      <c r="H1503" s="7">
        <v>100000</v>
      </c>
      <c r="I1503" s="7">
        <v>1</v>
      </c>
    </row>
    <row r="1504" spans="1:9" x14ac:dyDescent="0.25">
      <c r="A1504" s="636"/>
      <c r="B1504" s="507" t="s">
        <v>178</v>
      </c>
      <c r="C1504" s="507"/>
      <c r="D1504" s="507"/>
      <c r="E1504" s="507"/>
      <c r="F1504" s="507"/>
      <c r="G1504" s="507"/>
      <c r="H1504" s="2">
        <v>11066500</v>
      </c>
      <c r="I1504" s="2"/>
    </row>
    <row r="1505" spans="1:9" x14ac:dyDescent="0.25">
      <c r="A1505" s="636"/>
      <c r="B1505" s="474" t="s">
        <v>11</v>
      </c>
      <c r="C1505" s="474"/>
      <c r="D1505" s="474"/>
      <c r="E1505" s="474"/>
      <c r="F1505" s="474"/>
      <c r="G1505" s="474"/>
      <c r="H1505" s="72">
        <v>11066500</v>
      </c>
      <c r="I1505" s="72"/>
    </row>
    <row r="1506" spans="1:9" x14ac:dyDescent="0.25">
      <c r="A1506" s="636"/>
      <c r="B1506" s="485">
        <v>5129</v>
      </c>
      <c r="C1506" s="119" t="s">
        <v>179</v>
      </c>
      <c r="D1506" s="120" t="s">
        <v>180</v>
      </c>
      <c r="E1506" s="10" t="s">
        <v>14</v>
      </c>
      <c r="F1506" s="10" t="s">
        <v>181</v>
      </c>
      <c r="G1506" s="3">
        <v>800</v>
      </c>
      <c r="H1506" s="3">
        <v>740000</v>
      </c>
      <c r="I1506" s="3">
        <v>925</v>
      </c>
    </row>
    <row r="1507" spans="1:9" x14ac:dyDescent="0.25">
      <c r="A1507" s="636"/>
      <c r="B1507" s="485"/>
      <c r="C1507" s="119" t="s">
        <v>182</v>
      </c>
      <c r="D1507" s="120" t="s">
        <v>183</v>
      </c>
      <c r="E1507" s="10" t="s">
        <v>14</v>
      </c>
      <c r="F1507" s="10" t="s">
        <v>181</v>
      </c>
      <c r="G1507" s="3">
        <v>1000</v>
      </c>
      <c r="H1507" s="3">
        <v>180000</v>
      </c>
      <c r="I1507" s="3">
        <v>180</v>
      </c>
    </row>
    <row r="1508" spans="1:9" ht="30" x14ac:dyDescent="0.25">
      <c r="A1508" s="636"/>
      <c r="B1508" s="485"/>
      <c r="C1508" s="119" t="s">
        <v>184</v>
      </c>
      <c r="D1508" s="120" t="s">
        <v>185</v>
      </c>
      <c r="E1508" s="10" t="s">
        <v>14</v>
      </c>
      <c r="F1508" s="10" t="s">
        <v>181</v>
      </c>
      <c r="G1508" s="3">
        <v>530</v>
      </c>
      <c r="H1508" s="3">
        <v>172250</v>
      </c>
      <c r="I1508" s="3">
        <v>325</v>
      </c>
    </row>
    <row r="1509" spans="1:9" ht="30" x14ac:dyDescent="0.25">
      <c r="A1509" s="636"/>
      <c r="B1509" s="485"/>
      <c r="C1509" s="119" t="s">
        <v>186</v>
      </c>
      <c r="D1509" s="120" t="s">
        <v>187</v>
      </c>
      <c r="E1509" s="10" t="s">
        <v>14</v>
      </c>
      <c r="F1509" s="10" t="s">
        <v>181</v>
      </c>
      <c r="G1509" s="3">
        <v>550</v>
      </c>
      <c r="H1509" s="3">
        <v>574750</v>
      </c>
      <c r="I1509" s="3">
        <v>1045</v>
      </c>
    </row>
    <row r="1510" spans="1:9" ht="30" x14ac:dyDescent="0.25">
      <c r="A1510" s="636"/>
      <c r="B1510" s="485"/>
      <c r="C1510" s="119" t="s">
        <v>188</v>
      </c>
      <c r="D1510" s="120" t="s">
        <v>189</v>
      </c>
      <c r="E1510" s="10" t="s">
        <v>126</v>
      </c>
      <c r="F1510" s="10" t="s">
        <v>15</v>
      </c>
      <c r="G1510" s="3">
        <v>850000</v>
      </c>
      <c r="H1510" s="3">
        <v>4250000</v>
      </c>
      <c r="I1510" s="3">
        <v>5</v>
      </c>
    </row>
    <row r="1511" spans="1:9" ht="30" x14ac:dyDescent="0.25">
      <c r="A1511" s="636"/>
      <c r="B1511" s="485"/>
      <c r="C1511" s="119" t="s">
        <v>190</v>
      </c>
      <c r="D1511" s="120" t="s">
        <v>191</v>
      </c>
      <c r="E1511" s="10" t="s">
        <v>126</v>
      </c>
      <c r="F1511" s="10" t="s">
        <v>15</v>
      </c>
      <c r="G1511" s="3">
        <v>180000</v>
      </c>
      <c r="H1511" s="3">
        <v>1080000</v>
      </c>
      <c r="I1511" s="3">
        <v>6</v>
      </c>
    </row>
    <row r="1512" spans="1:9" ht="30" x14ac:dyDescent="0.25">
      <c r="A1512" s="636"/>
      <c r="B1512" s="485"/>
      <c r="C1512" s="119" t="s">
        <v>192</v>
      </c>
      <c r="D1512" s="120" t="s">
        <v>193</v>
      </c>
      <c r="E1512" s="10" t="s">
        <v>126</v>
      </c>
      <c r="F1512" s="10" t="s">
        <v>15</v>
      </c>
      <c r="G1512" s="3">
        <v>215000</v>
      </c>
      <c r="H1512" s="3">
        <v>215000</v>
      </c>
      <c r="I1512" s="3">
        <v>1</v>
      </c>
    </row>
    <row r="1513" spans="1:9" ht="30" x14ac:dyDescent="0.25">
      <c r="A1513" s="636"/>
      <c r="B1513" s="485"/>
      <c r="C1513" s="119" t="s">
        <v>194</v>
      </c>
      <c r="D1513" s="120" t="s">
        <v>195</v>
      </c>
      <c r="E1513" s="10" t="s">
        <v>126</v>
      </c>
      <c r="F1513" s="10" t="s">
        <v>15</v>
      </c>
      <c r="G1513" s="3">
        <v>80000</v>
      </c>
      <c r="H1513" s="3">
        <v>640000</v>
      </c>
      <c r="I1513" s="3">
        <v>8</v>
      </c>
    </row>
    <row r="1514" spans="1:9" ht="30" x14ac:dyDescent="0.25">
      <c r="A1514" s="636"/>
      <c r="B1514" s="485"/>
      <c r="C1514" s="119" t="s">
        <v>196</v>
      </c>
      <c r="D1514" s="120" t="s">
        <v>197</v>
      </c>
      <c r="E1514" s="10" t="s">
        <v>126</v>
      </c>
      <c r="F1514" s="10" t="s">
        <v>15</v>
      </c>
      <c r="G1514" s="3">
        <v>25000</v>
      </c>
      <c r="H1514" s="3">
        <v>100000</v>
      </c>
      <c r="I1514" s="3">
        <v>4</v>
      </c>
    </row>
    <row r="1515" spans="1:9" ht="30" x14ac:dyDescent="0.25">
      <c r="A1515" s="636"/>
      <c r="B1515" s="485"/>
      <c r="C1515" s="119" t="s">
        <v>198</v>
      </c>
      <c r="D1515" s="120" t="s">
        <v>199</v>
      </c>
      <c r="E1515" s="10" t="s">
        <v>126</v>
      </c>
      <c r="F1515" s="10" t="s">
        <v>15</v>
      </c>
      <c r="G1515" s="3">
        <v>80000</v>
      </c>
      <c r="H1515" s="3">
        <v>160000</v>
      </c>
      <c r="I1515" s="3">
        <v>2</v>
      </c>
    </row>
    <row r="1516" spans="1:9" ht="30" x14ac:dyDescent="0.25">
      <c r="A1516" s="636"/>
      <c r="B1516" s="485"/>
      <c r="C1516" s="119" t="s">
        <v>200</v>
      </c>
      <c r="D1516" s="120" t="s">
        <v>201</v>
      </c>
      <c r="E1516" s="10" t="s">
        <v>126</v>
      </c>
      <c r="F1516" s="10" t="s">
        <v>15</v>
      </c>
      <c r="G1516" s="3">
        <v>75000</v>
      </c>
      <c r="H1516" s="3">
        <v>300000</v>
      </c>
      <c r="I1516" s="3">
        <v>4</v>
      </c>
    </row>
    <row r="1517" spans="1:9" x14ac:dyDescent="0.25">
      <c r="A1517" s="636"/>
      <c r="B1517" s="485"/>
      <c r="C1517" s="119" t="s">
        <v>202</v>
      </c>
      <c r="D1517" s="120" t="s">
        <v>203</v>
      </c>
      <c r="E1517" s="10" t="s">
        <v>126</v>
      </c>
      <c r="F1517" s="10" t="s">
        <v>15</v>
      </c>
      <c r="G1517" s="3">
        <v>1000</v>
      </c>
      <c r="H1517" s="3">
        <v>488000</v>
      </c>
      <c r="I1517" s="3">
        <v>488</v>
      </c>
    </row>
    <row r="1518" spans="1:9" ht="30" x14ac:dyDescent="0.25">
      <c r="A1518" s="636"/>
      <c r="B1518" s="485"/>
      <c r="C1518" s="119" t="s">
        <v>204</v>
      </c>
      <c r="D1518" s="120" t="s">
        <v>205</v>
      </c>
      <c r="E1518" s="10" t="s">
        <v>126</v>
      </c>
      <c r="F1518" s="10" t="s">
        <v>15</v>
      </c>
      <c r="G1518" s="3">
        <v>500</v>
      </c>
      <c r="H1518" s="3">
        <v>244000</v>
      </c>
      <c r="I1518" s="3">
        <v>488</v>
      </c>
    </row>
    <row r="1519" spans="1:9" ht="30" x14ac:dyDescent="0.25">
      <c r="A1519" s="636"/>
      <c r="B1519" s="485"/>
      <c r="C1519" s="119" t="s">
        <v>206</v>
      </c>
      <c r="D1519" s="120" t="s">
        <v>207</v>
      </c>
      <c r="E1519" s="10" t="s">
        <v>126</v>
      </c>
      <c r="F1519" s="10" t="s">
        <v>15</v>
      </c>
      <c r="G1519" s="3">
        <v>150000</v>
      </c>
      <c r="H1519" s="3">
        <v>1500000</v>
      </c>
      <c r="I1519" s="3">
        <v>10</v>
      </c>
    </row>
    <row r="1520" spans="1:9" ht="30" x14ac:dyDescent="0.25">
      <c r="A1520" s="636"/>
      <c r="B1520" s="485"/>
      <c r="C1520" s="119" t="s">
        <v>208</v>
      </c>
      <c r="D1520" s="120" t="s">
        <v>209</v>
      </c>
      <c r="E1520" s="10" t="s">
        <v>126</v>
      </c>
      <c r="F1520" s="10" t="s">
        <v>15</v>
      </c>
      <c r="G1520" s="3">
        <v>6500</v>
      </c>
      <c r="H1520" s="3">
        <v>422500</v>
      </c>
      <c r="I1520" s="3">
        <v>65</v>
      </c>
    </row>
    <row r="1521" spans="1:9" x14ac:dyDescent="0.25">
      <c r="A1521" s="636"/>
      <c r="B1521" s="507" t="s">
        <v>210</v>
      </c>
      <c r="C1521" s="507"/>
      <c r="D1521" s="507"/>
      <c r="E1521" s="507"/>
      <c r="F1521" s="507"/>
      <c r="G1521" s="507"/>
      <c r="H1521" s="2">
        <v>10000000</v>
      </c>
      <c r="I1521" s="2"/>
    </row>
    <row r="1522" spans="1:9" x14ac:dyDescent="0.25">
      <c r="A1522" s="636"/>
      <c r="B1522" s="474" t="s">
        <v>154</v>
      </c>
      <c r="C1522" s="474"/>
      <c r="D1522" s="474"/>
      <c r="E1522" s="474"/>
      <c r="F1522" s="474"/>
      <c r="G1522" s="474"/>
      <c r="H1522" s="72">
        <v>3920000</v>
      </c>
      <c r="I1522" s="72"/>
    </row>
    <row r="1523" spans="1:9" ht="30" x14ac:dyDescent="0.25">
      <c r="A1523" s="636"/>
      <c r="B1523" s="10">
        <v>4861</v>
      </c>
      <c r="C1523" s="119" t="s">
        <v>211</v>
      </c>
      <c r="D1523" s="120" t="s">
        <v>171</v>
      </c>
      <c r="E1523" s="10" t="s">
        <v>149</v>
      </c>
      <c r="F1523" s="10" t="s">
        <v>121</v>
      </c>
      <c r="G1523" s="3">
        <v>3920000</v>
      </c>
      <c r="H1523" s="3">
        <v>3920000</v>
      </c>
      <c r="I1523" s="3">
        <v>1</v>
      </c>
    </row>
    <row r="1524" spans="1:9" x14ac:dyDescent="0.25">
      <c r="A1524" s="636"/>
      <c r="B1524" s="474" t="s">
        <v>118</v>
      </c>
      <c r="C1524" s="474"/>
      <c r="D1524" s="474"/>
      <c r="E1524" s="474"/>
      <c r="F1524" s="474"/>
      <c r="G1524" s="474"/>
      <c r="H1524" s="72">
        <v>6080000</v>
      </c>
      <c r="I1524" s="72"/>
    </row>
    <row r="1525" spans="1:9" ht="30" x14ac:dyDescent="0.25">
      <c r="A1525" s="636"/>
      <c r="B1525" s="485">
        <v>4861</v>
      </c>
      <c r="C1525" s="119" t="s">
        <v>212</v>
      </c>
      <c r="D1525" s="120" t="s">
        <v>213</v>
      </c>
      <c r="E1525" s="10" t="s">
        <v>149</v>
      </c>
      <c r="F1525" s="10" t="s">
        <v>121</v>
      </c>
      <c r="G1525" s="3">
        <v>6000000</v>
      </c>
      <c r="H1525" s="3">
        <v>6000000</v>
      </c>
      <c r="I1525" s="3">
        <v>1</v>
      </c>
    </row>
    <row r="1526" spans="1:9" ht="30" x14ac:dyDescent="0.25">
      <c r="A1526" s="636"/>
      <c r="B1526" s="485"/>
      <c r="C1526" s="119">
        <v>71351540</v>
      </c>
      <c r="D1526" s="120" t="s">
        <v>168</v>
      </c>
      <c r="E1526" s="10" t="s">
        <v>149</v>
      </c>
      <c r="F1526" s="10" t="s">
        <v>121</v>
      </c>
      <c r="G1526" s="3">
        <v>80000</v>
      </c>
      <c r="H1526" s="3">
        <v>80000</v>
      </c>
      <c r="I1526" s="3">
        <v>1</v>
      </c>
    </row>
    <row r="1527" spans="1:9" x14ac:dyDescent="0.25">
      <c r="A1527" s="636"/>
      <c r="B1527" s="507" t="s">
        <v>214</v>
      </c>
      <c r="C1527" s="507"/>
      <c r="D1527" s="507"/>
      <c r="E1527" s="507"/>
      <c r="F1527" s="507"/>
      <c r="G1527" s="507"/>
      <c r="H1527" s="2">
        <v>44999940</v>
      </c>
      <c r="I1527" s="2"/>
    </row>
    <row r="1528" spans="1:9" x14ac:dyDescent="0.25">
      <c r="A1528" s="636"/>
      <c r="B1528" s="474" t="s">
        <v>154</v>
      </c>
      <c r="C1528" s="474"/>
      <c r="D1528" s="474"/>
      <c r="E1528" s="474"/>
      <c r="F1528" s="474"/>
      <c r="G1528" s="474"/>
      <c r="H1528" s="72">
        <v>44099940</v>
      </c>
      <c r="I1528" s="72"/>
    </row>
    <row r="1529" spans="1:9" ht="30" x14ac:dyDescent="0.25">
      <c r="A1529" s="636"/>
      <c r="B1529" s="10">
        <v>4251</v>
      </c>
      <c r="C1529" s="119" t="s">
        <v>215</v>
      </c>
      <c r="D1529" s="120" t="s">
        <v>216</v>
      </c>
      <c r="E1529" s="10" t="s">
        <v>149</v>
      </c>
      <c r="F1529" s="10" t="s">
        <v>121</v>
      </c>
      <c r="G1529" s="3">
        <v>44099940</v>
      </c>
      <c r="H1529" s="3">
        <v>44099940</v>
      </c>
      <c r="I1529" s="3">
        <v>1</v>
      </c>
    </row>
    <row r="1530" spans="1:9" x14ac:dyDescent="0.25">
      <c r="A1530" s="636"/>
      <c r="B1530" s="474" t="s">
        <v>118</v>
      </c>
      <c r="C1530" s="474"/>
      <c r="D1530" s="474"/>
      <c r="E1530" s="474"/>
      <c r="F1530" s="474"/>
      <c r="G1530" s="474"/>
      <c r="H1530" s="72">
        <v>900000</v>
      </c>
      <c r="I1530" s="72"/>
    </row>
    <row r="1531" spans="1:9" ht="30" x14ac:dyDescent="0.25">
      <c r="A1531" s="636"/>
      <c r="B1531" s="10">
        <v>4251</v>
      </c>
      <c r="C1531" s="124">
        <v>71351540</v>
      </c>
      <c r="D1531" s="129" t="s">
        <v>168</v>
      </c>
      <c r="E1531" s="6" t="s">
        <v>149</v>
      </c>
      <c r="F1531" s="6" t="s">
        <v>121</v>
      </c>
      <c r="G1531" s="7">
        <v>900000</v>
      </c>
      <c r="H1531" s="7">
        <v>900000</v>
      </c>
      <c r="I1531" s="7">
        <v>1</v>
      </c>
    </row>
    <row r="1532" spans="1:9" x14ac:dyDescent="0.25">
      <c r="A1532" s="636"/>
      <c r="B1532" s="507" t="s">
        <v>217</v>
      </c>
      <c r="C1532" s="507"/>
      <c r="D1532" s="507"/>
      <c r="E1532" s="507"/>
      <c r="F1532" s="507"/>
      <c r="G1532" s="507"/>
      <c r="H1532" s="2">
        <v>50930490</v>
      </c>
      <c r="I1532" s="2"/>
    </row>
    <row r="1533" spans="1:9" x14ac:dyDescent="0.25">
      <c r="A1533" s="636"/>
      <c r="B1533" s="474" t="s">
        <v>154</v>
      </c>
      <c r="C1533" s="474"/>
      <c r="D1533" s="474"/>
      <c r="E1533" s="474"/>
      <c r="F1533" s="474"/>
      <c r="G1533" s="474"/>
      <c r="H1533" s="72">
        <v>49665734</v>
      </c>
      <c r="I1533" s="72"/>
    </row>
    <row r="1534" spans="1:9" ht="30" x14ac:dyDescent="0.25">
      <c r="A1534" s="636"/>
      <c r="B1534" s="485">
        <v>5113</v>
      </c>
      <c r="C1534" s="119" t="s">
        <v>218</v>
      </c>
      <c r="D1534" s="120" t="s">
        <v>219</v>
      </c>
      <c r="E1534" s="10" t="s">
        <v>149</v>
      </c>
      <c r="F1534" s="10" t="s">
        <v>121</v>
      </c>
      <c r="G1534" s="3">
        <v>24803174</v>
      </c>
      <c r="H1534" s="3">
        <v>24803174</v>
      </c>
      <c r="I1534" s="3">
        <v>1</v>
      </c>
    </row>
    <row r="1535" spans="1:9" ht="30" x14ac:dyDescent="0.25">
      <c r="A1535" s="636"/>
      <c r="B1535" s="485"/>
      <c r="C1535" s="119" t="s">
        <v>220</v>
      </c>
      <c r="D1535" s="120" t="s">
        <v>221</v>
      </c>
      <c r="E1535" s="10" t="s">
        <v>149</v>
      </c>
      <c r="F1535" s="10" t="s">
        <v>121</v>
      </c>
      <c r="G1535" s="3">
        <v>24862560</v>
      </c>
      <c r="H1535" s="3">
        <v>24862560</v>
      </c>
      <c r="I1535" s="3">
        <v>1</v>
      </c>
    </row>
    <row r="1536" spans="1:9" x14ac:dyDescent="0.25">
      <c r="A1536" s="636"/>
      <c r="B1536" s="474" t="s">
        <v>118</v>
      </c>
      <c r="C1536" s="474"/>
      <c r="D1536" s="474"/>
      <c r="E1536" s="474"/>
      <c r="F1536" s="474"/>
      <c r="G1536" s="474"/>
      <c r="H1536" s="72">
        <v>1264756</v>
      </c>
      <c r="I1536" s="72"/>
    </row>
    <row r="1537" spans="1:9" ht="30" x14ac:dyDescent="0.25">
      <c r="A1537" s="636"/>
      <c r="B1537" s="485">
        <v>5113</v>
      </c>
      <c r="C1537" s="124">
        <v>71351540</v>
      </c>
      <c r="D1537" s="129" t="s">
        <v>222</v>
      </c>
      <c r="E1537" s="6" t="s">
        <v>149</v>
      </c>
      <c r="F1537" s="6" t="s">
        <v>121</v>
      </c>
      <c r="G1537" s="7">
        <v>485652</v>
      </c>
      <c r="H1537" s="7">
        <v>485652</v>
      </c>
      <c r="I1537" s="7">
        <v>1</v>
      </c>
    </row>
    <row r="1538" spans="1:9" ht="30" x14ac:dyDescent="0.25">
      <c r="A1538" s="636"/>
      <c r="B1538" s="485"/>
      <c r="C1538" s="124">
        <v>71351540</v>
      </c>
      <c r="D1538" s="129" t="s">
        <v>223</v>
      </c>
      <c r="E1538" s="6" t="s">
        <v>149</v>
      </c>
      <c r="F1538" s="6" t="s">
        <v>121</v>
      </c>
      <c r="G1538" s="7">
        <v>487348</v>
      </c>
      <c r="H1538" s="7">
        <v>487348</v>
      </c>
      <c r="I1538" s="7">
        <v>1</v>
      </c>
    </row>
    <row r="1539" spans="1:9" ht="30" x14ac:dyDescent="0.25">
      <c r="A1539" s="636"/>
      <c r="B1539" s="485"/>
      <c r="C1539" s="119" t="s">
        <v>224</v>
      </c>
      <c r="D1539" s="120" t="s">
        <v>225</v>
      </c>
      <c r="E1539" s="10" t="s">
        <v>120</v>
      </c>
      <c r="F1539" s="10" t="s">
        <v>121</v>
      </c>
      <c r="G1539" s="3">
        <v>145692</v>
      </c>
      <c r="H1539" s="3">
        <v>145692</v>
      </c>
      <c r="I1539" s="3">
        <v>1</v>
      </c>
    </row>
    <row r="1540" spans="1:9" ht="30" x14ac:dyDescent="0.25">
      <c r="A1540" s="636"/>
      <c r="B1540" s="485"/>
      <c r="C1540" s="119" t="s">
        <v>226</v>
      </c>
      <c r="D1540" s="120" t="s">
        <v>227</v>
      </c>
      <c r="E1540" s="10" t="s">
        <v>120</v>
      </c>
      <c r="F1540" s="10" t="s">
        <v>121</v>
      </c>
      <c r="G1540" s="3">
        <v>146064</v>
      </c>
      <c r="H1540" s="3">
        <v>146064</v>
      </c>
      <c r="I1540" s="3">
        <v>1</v>
      </c>
    </row>
    <row r="1541" spans="1:9" x14ac:dyDescent="0.25">
      <c r="A1541" s="636"/>
      <c r="B1541" s="507" t="s">
        <v>228</v>
      </c>
      <c r="C1541" s="507"/>
      <c r="D1541" s="507"/>
      <c r="E1541" s="507"/>
      <c r="F1541" s="507"/>
      <c r="G1541" s="507"/>
      <c r="H1541" s="2">
        <v>76770000</v>
      </c>
      <c r="I1541" s="2"/>
    </row>
    <row r="1542" spans="1:9" x14ac:dyDescent="0.25">
      <c r="A1542" s="636"/>
      <c r="B1542" s="474" t="s">
        <v>11</v>
      </c>
      <c r="C1542" s="474"/>
      <c r="D1542" s="474"/>
      <c r="E1542" s="474"/>
      <c r="F1542" s="474"/>
      <c r="G1542" s="474"/>
      <c r="H1542" s="72">
        <v>4900000</v>
      </c>
      <c r="I1542" s="72"/>
    </row>
    <row r="1543" spans="1:9" ht="30" x14ac:dyDescent="0.25">
      <c r="A1543" s="636"/>
      <c r="B1543" s="485">
        <v>4251</v>
      </c>
      <c r="C1543" s="135" t="s">
        <v>229</v>
      </c>
      <c r="D1543" s="136" t="s">
        <v>230</v>
      </c>
      <c r="E1543" s="10" t="s">
        <v>14</v>
      </c>
      <c r="F1543" s="10" t="s">
        <v>15</v>
      </c>
      <c r="G1543" s="4">
        <v>72000</v>
      </c>
      <c r="H1543" s="4">
        <v>72000</v>
      </c>
      <c r="I1543" s="4">
        <v>1</v>
      </c>
    </row>
    <row r="1544" spans="1:9" ht="30" x14ac:dyDescent="0.25">
      <c r="A1544" s="636"/>
      <c r="B1544" s="485"/>
      <c r="C1544" s="119" t="s">
        <v>231</v>
      </c>
      <c r="D1544" s="120" t="s">
        <v>232</v>
      </c>
      <c r="E1544" s="10" t="s">
        <v>14</v>
      </c>
      <c r="F1544" s="10" t="s">
        <v>15</v>
      </c>
      <c r="G1544" s="3">
        <v>37200</v>
      </c>
      <c r="H1544" s="3">
        <v>892800</v>
      </c>
      <c r="I1544" s="3">
        <v>24</v>
      </c>
    </row>
    <row r="1545" spans="1:9" x14ac:dyDescent="0.25">
      <c r="A1545" s="636"/>
      <c r="B1545" s="485"/>
      <c r="C1545" s="119" t="s">
        <v>233</v>
      </c>
      <c r="D1545" s="120" t="s">
        <v>234</v>
      </c>
      <c r="E1545" s="10" t="s">
        <v>14</v>
      </c>
      <c r="F1545" s="10" t="s">
        <v>15</v>
      </c>
      <c r="G1545" s="3">
        <v>78000</v>
      </c>
      <c r="H1545" s="3">
        <v>3744000</v>
      </c>
      <c r="I1545" s="3">
        <v>48</v>
      </c>
    </row>
    <row r="1546" spans="1:9" x14ac:dyDescent="0.25">
      <c r="A1546" s="636"/>
      <c r="B1546" s="485"/>
      <c r="C1546" s="119" t="s">
        <v>235</v>
      </c>
      <c r="D1546" s="120" t="s">
        <v>236</v>
      </c>
      <c r="E1546" s="10" t="s">
        <v>14</v>
      </c>
      <c r="F1546" s="10" t="s">
        <v>15</v>
      </c>
      <c r="G1546" s="3">
        <v>191200</v>
      </c>
      <c r="H1546" s="3">
        <v>191200</v>
      </c>
      <c r="I1546" s="3">
        <v>1</v>
      </c>
    </row>
    <row r="1547" spans="1:9" x14ac:dyDescent="0.25">
      <c r="A1547" s="636"/>
      <c r="B1547" s="474" t="s">
        <v>154</v>
      </c>
      <c r="C1547" s="474"/>
      <c r="D1547" s="474"/>
      <c r="E1547" s="474"/>
      <c r="F1547" s="474"/>
      <c r="G1547" s="474"/>
      <c r="H1547" s="72">
        <v>69957830</v>
      </c>
      <c r="I1547" s="72"/>
    </row>
    <row r="1548" spans="1:9" ht="45" x14ac:dyDescent="0.25">
      <c r="A1548" s="636"/>
      <c r="B1548" s="485">
        <v>5113</v>
      </c>
      <c r="C1548" s="119" t="s">
        <v>237</v>
      </c>
      <c r="D1548" s="120" t="s">
        <v>238</v>
      </c>
      <c r="E1548" s="10" t="s">
        <v>149</v>
      </c>
      <c r="F1548" s="10" t="s">
        <v>121</v>
      </c>
      <c r="G1548" s="3">
        <v>9531670</v>
      </c>
      <c r="H1548" s="3">
        <v>9531670</v>
      </c>
      <c r="I1548" s="3">
        <v>1</v>
      </c>
    </row>
    <row r="1549" spans="1:9" ht="45" x14ac:dyDescent="0.25">
      <c r="A1549" s="636"/>
      <c r="B1549" s="485"/>
      <c r="C1549" s="119" t="s">
        <v>239</v>
      </c>
      <c r="D1549" s="120" t="s">
        <v>240</v>
      </c>
      <c r="E1549" s="10" t="s">
        <v>149</v>
      </c>
      <c r="F1549" s="10" t="s">
        <v>121</v>
      </c>
      <c r="G1549" s="3">
        <v>13617060</v>
      </c>
      <c r="H1549" s="3">
        <v>13617060</v>
      </c>
      <c r="I1549" s="3">
        <v>1</v>
      </c>
    </row>
    <row r="1550" spans="1:9" ht="45" x14ac:dyDescent="0.25">
      <c r="A1550" s="636"/>
      <c r="B1550" s="485"/>
      <c r="C1550" s="119" t="s">
        <v>241</v>
      </c>
      <c r="D1550" s="120" t="s">
        <v>242</v>
      </c>
      <c r="E1550" s="10" t="s">
        <v>149</v>
      </c>
      <c r="F1550" s="10" t="s">
        <v>121</v>
      </c>
      <c r="G1550" s="3">
        <v>16395680</v>
      </c>
      <c r="H1550" s="3">
        <v>16395680</v>
      </c>
      <c r="I1550" s="3">
        <v>1</v>
      </c>
    </row>
    <row r="1551" spans="1:9" ht="60" x14ac:dyDescent="0.25">
      <c r="A1551" s="636"/>
      <c r="B1551" s="485"/>
      <c r="C1551" s="119" t="s">
        <v>243</v>
      </c>
      <c r="D1551" s="120" t="s">
        <v>244</v>
      </c>
      <c r="E1551" s="10" t="s">
        <v>126</v>
      </c>
      <c r="F1551" s="10" t="s">
        <v>121</v>
      </c>
      <c r="G1551" s="3">
        <v>30413420</v>
      </c>
      <c r="H1551" s="3">
        <v>30413420</v>
      </c>
      <c r="I1551" s="3">
        <v>1</v>
      </c>
    </row>
    <row r="1552" spans="1:9" x14ac:dyDescent="0.25">
      <c r="A1552" s="636"/>
      <c r="B1552" s="474" t="s">
        <v>118</v>
      </c>
      <c r="C1552" s="474"/>
      <c r="D1552" s="474"/>
      <c r="E1552" s="474"/>
      <c r="F1552" s="474"/>
      <c r="G1552" s="474"/>
      <c r="H1552" s="72">
        <v>1912170</v>
      </c>
      <c r="I1552" s="72"/>
    </row>
    <row r="1553" spans="1:9" ht="45" x14ac:dyDescent="0.25">
      <c r="A1553" s="636"/>
      <c r="B1553" s="10">
        <v>4251</v>
      </c>
      <c r="C1553" s="124">
        <v>71351540</v>
      </c>
      <c r="D1553" s="129" t="s">
        <v>245</v>
      </c>
      <c r="E1553" s="6" t="s">
        <v>172</v>
      </c>
      <c r="F1553" s="6" t="s">
        <v>121</v>
      </c>
      <c r="G1553" s="7">
        <v>100000</v>
      </c>
      <c r="H1553" s="7">
        <v>100000</v>
      </c>
      <c r="I1553" s="7">
        <v>1</v>
      </c>
    </row>
    <row r="1554" spans="1:9" ht="45" x14ac:dyDescent="0.25">
      <c r="A1554" s="636"/>
      <c r="B1554" s="485">
        <v>5113</v>
      </c>
      <c r="C1554" s="124">
        <v>71351540</v>
      </c>
      <c r="D1554" s="129" t="s">
        <v>246</v>
      </c>
      <c r="E1554" s="6" t="s">
        <v>149</v>
      </c>
      <c r="F1554" s="6" t="s">
        <v>121</v>
      </c>
      <c r="G1554" s="7">
        <v>182472</v>
      </c>
      <c r="H1554" s="7">
        <v>182472</v>
      </c>
      <c r="I1554" s="7">
        <v>1</v>
      </c>
    </row>
    <row r="1555" spans="1:9" ht="45" x14ac:dyDescent="0.25">
      <c r="A1555" s="636"/>
      <c r="B1555" s="485"/>
      <c r="C1555" s="124">
        <v>71351540</v>
      </c>
      <c r="D1555" s="129" t="s">
        <v>247</v>
      </c>
      <c r="E1555" s="6" t="s">
        <v>149</v>
      </c>
      <c r="F1555" s="6" t="s">
        <v>121</v>
      </c>
      <c r="G1555" s="7">
        <v>259092</v>
      </c>
      <c r="H1555" s="7">
        <v>259092</v>
      </c>
      <c r="I1555" s="7">
        <v>1</v>
      </c>
    </row>
    <row r="1556" spans="1:9" ht="45" x14ac:dyDescent="0.25">
      <c r="A1556" s="636"/>
      <c r="B1556" s="485"/>
      <c r="C1556" s="124">
        <v>71351540</v>
      </c>
      <c r="D1556" s="129" t="s">
        <v>248</v>
      </c>
      <c r="E1556" s="6" t="s">
        <v>149</v>
      </c>
      <c r="F1556" s="6" t="s">
        <v>121</v>
      </c>
      <c r="G1556" s="7">
        <v>327912</v>
      </c>
      <c r="H1556" s="7">
        <v>327912</v>
      </c>
      <c r="I1556" s="7">
        <v>1</v>
      </c>
    </row>
    <row r="1557" spans="1:9" ht="60" x14ac:dyDescent="0.25">
      <c r="A1557" s="636"/>
      <c r="B1557" s="485"/>
      <c r="C1557" s="124">
        <v>71351540</v>
      </c>
      <c r="D1557" s="129" t="s">
        <v>249</v>
      </c>
      <c r="E1557" s="6" t="s">
        <v>172</v>
      </c>
      <c r="F1557" s="6" t="s">
        <v>121</v>
      </c>
      <c r="G1557" s="7">
        <v>624505</v>
      </c>
      <c r="H1557" s="7">
        <v>624505</v>
      </c>
      <c r="I1557" s="7">
        <v>1</v>
      </c>
    </row>
    <row r="1558" spans="1:9" ht="45" x14ac:dyDescent="0.25">
      <c r="A1558" s="636"/>
      <c r="B1558" s="485"/>
      <c r="C1558" s="119" t="s">
        <v>250</v>
      </c>
      <c r="D1558" s="120" t="s">
        <v>251</v>
      </c>
      <c r="E1558" s="10" t="s">
        <v>120</v>
      </c>
      <c r="F1558" s="10" t="s">
        <v>121</v>
      </c>
      <c r="G1558" s="3">
        <v>54744</v>
      </c>
      <c r="H1558" s="3">
        <v>54744</v>
      </c>
      <c r="I1558" s="3">
        <v>1</v>
      </c>
    </row>
    <row r="1559" spans="1:9" ht="45" x14ac:dyDescent="0.25">
      <c r="A1559" s="636"/>
      <c r="B1559" s="485"/>
      <c r="C1559" s="119" t="s">
        <v>252</v>
      </c>
      <c r="D1559" s="120" t="s">
        <v>253</v>
      </c>
      <c r="E1559" s="10" t="s">
        <v>120</v>
      </c>
      <c r="F1559" s="10" t="s">
        <v>121</v>
      </c>
      <c r="G1559" s="3">
        <v>77724</v>
      </c>
      <c r="H1559" s="3">
        <v>77724</v>
      </c>
      <c r="I1559" s="3">
        <v>1</v>
      </c>
    </row>
    <row r="1560" spans="1:9" ht="45" x14ac:dyDescent="0.25">
      <c r="A1560" s="636"/>
      <c r="B1560" s="485"/>
      <c r="C1560" s="119" t="s">
        <v>254</v>
      </c>
      <c r="D1560" s="120" t="s">
        <v>255</v>
      </c>
      <c r="E1560" s="10" t="s">
        <v>120</v>
      </c>
      <c r="F1560" s="10" t="s">
        <v>121</v>
      </c>
      <c r="G1560" s="3">
        <v>98369</v>
      </c>
      <c r="H1560" s="3">
        <v>98369</v>
      </c>
      <c r="I1560" s="3">
        <v>1</v>
      </c>
    </row>
    <row r="1561" spans="1:9" ht="60" x14ac:dyDescent="0.25">
      <c r="A1561" s="636"/>
      <c r="B1561" s="485"/>
      <c r="C1561" s="119" t="s">
        <v>256</v>
      </c>
      <c r="D1561" s="120" t="s">
        <v>257</v>
      </c>
      <c r="E1561" s="10" t="s">
        <v>120</v>
      </c>
      <c r="F1561" s="10" t="s">
        <v>121</v>
      </c>
      <c r="G1561" s="3">
        <v>187352</v>
      </c>
      <c r="H1561" s="3">
        <v>187352</v>
      </c>
      <c r="I1561" s="3">
        <v>1</v>
      </c>
    </row>
    <row r="1562" spans="1:9" x14ac:dyDescent="0.25">
      <c r="A1562" s="636"/>
      <c r="B1562" s="507" t="s">
        <v>258</v>
      </c>
      <c r="C1562" s="507"/>
      <c r="D1562" s="507"/>
      <c r="E1562" s="507"/>
      <c r="F1562" s="507"/>
      <c r="G1562" s="507"/>
      <c r="H1562" s="2">
        <v>46400000</v>
      </c>
      <c r="I1562" s="2"/>
    </row>
    <row r="1563" spans="1:9" x14ac:dyDescent="0.25">
      <c r="A1563" s="636"/>
      <c r="B1563" s="474" t="s">
        <v>154</v>
      </c>
      <c r="C1563" s="474"/>
      <c r="D1563" s="474"/>
      <c r="E1563" s="474"/>
      <c r="F1563" s="474"/>
      <c r="G1563" s="474"/>
      <c r="H1563" s="72">
        <v>45472000</v>
      </c>
      <c r="I1563" s="72"/>
    </row>
    <row r="1564" spans="1:9" ht="30" x14ac:dyDescent="0.25">
      <c r="A1564" s="636"/>
      <c r="B1564" s="10">
        <v>4251</v>
      </c>
      <c r="C1564" s="119" t="s">
        <v>259</v>
      </c>
      <c r="D1564" s="120" t="s">
        <v>260</v>
      </c>
      <c r="E1564" s="10" t="s">
        <v>149</v>
      </c>
      <c r="F1564" s="10" t="s">
        <v>121</v>
      </c>
      <c r="G1564" s="3">
        <v>45472000</v>
      </c>
      <c r="H1564" s="3">
        <v>45472000</v>
      </c>
      <c r="I1564" s="3">
        <v>1</v>
      </c>
    </row>
    <row r="1565" spans="1:9" x14ac:dyDescent="0.25">
      <c r="A1565" s="636"/>
      <c r="B1565" s="474" t="s">
        <v>118</v>
      </c>
      <c r="C1565" s="474"/>
      <c r="D1565" s="474"/>
      <c r="E1565" s="474"/>
      <c r="F1565" s="474"/>
      <c r="G1565" s="474"/>
      <c r="H1565" s="72">
        <v>928000</v>
      </c>
      <c r="I1565" s="72"/>
    </row>
    <row r="1566" spans="1:9" ht="30" x14ac:dyDescent="0.25">
      <c r="A1566" s="636"/>
      <c r="B1566" s="10">
        <v>4251</v>
      </c>
      <c r="C1566" s="124">
        <v>71351540</v>
      </c>
      <c r="D1566" s="129" t="s">
        <v>168</v>
      </c>
      <c r="E1566" s="6" t="s">
        <v>149</v>
      </c>
      <c r="F1566" s="6" t="s">
        <v>121</v>
      </c>
      <c r="G1566" s="7">
        <v>928000</v>
      </c>
      <c r="H1566" s="7">
        <v>928000</v>
      </c>
      <c r="I1566" s="7">
        <v>1</v>
      </c>
    </row>
    <row r="1567" spans="1:9" x14ac:dyDescent="0.25">
      <c r="A1567" s="636"/>
      <c r="B1567" s="507" t="s">
        <v>261</v>
      </c>
      <c r="C1567" s="507"/>
      <c r="D1567" s="507"/>
      <c r="E1567" s="507"/>
      <c r="F1567" s="507"/>
      <c r="G1567" s="507"/>
      <c r="H1567" s="2">
        <v>2466852</v>
      </c>
      <c r="I1567" s="2"/>
    </row>
    <row r="1568" spans="1:9" x14ac:dyDescent="0.25">
      <c r="A1568" s="636"/>
      <c r="B1568" s="474" t="s">
        <v>154</v>
      </c>
      <c r="C1568" s="474"/>
      <c r="D1568" s="474"/>
      <c r="E1568" s="474"/>
      <c r="F1568" s="474"/>
      <c r="G1568" s="474"/>
      <c r="H1568" s="72">
        <v>2402440</v>
      </c>
      <c r="I1568" s="72"/>
    </row>
    <row r="1569" spans="1:9" ht="30" x14ac:dyDescent="0.25">
      <c r="A1569" s="636"/>
      <c r="B1569" s="10">
        <v>4251</v>
      </c>
      <c r="C1569" s="119" t="s">
        <v>262</v>
      </c>
      <c r="D1569" s="120" t="s">
        <v>263</v>
      </c>
      <c r="E1569" s="10" t="s">
        <v>126</v>
      </c>
      <c r="F1569" s="10" t="s">
        <v>121</v>
      </c>
      <c r="G1569" s="3">
        <v>2402440</v>
      </c>
      <c r="H1569" s="3">
        <v>2402440</v>
      </c>
      <c r="I1569" s="3">
        <v>1</v>
      </c>
    </row>
    <row r="1570" spans="1:9" x14ac:dyDescent="0.25">
      <c r="A1570" s="636"/>
      <c r="B1570" s="474" t="s">
        <v>118</v>
      </c>
      <c r="C1570" s="474"/>
      <c r="D1570" s="474"/>
      <c r="E1570" s="474"/>
      <c r="F1570" s="474"/>
      <c r="G1570" s="474"/>
      <c r="H1570" s="72">
        <v>64412</v>
      </c>
      <c r="I1570" s="72"/>
    </row>
    <row r="1571" spans="1:9" ht="45" x14ac:dyDescent="0.25">
      <c r="A1571" s="636"/>
      <c r="B1571" s="485">
        <v>4251</v>
      </c>
      <c r="C1571" s="124">
        <v>71351540</v>
      </c>
      <c r="D1571" s="129" t="s">
        <v>264</v>
      </c>
      <c r="E1571" s="6" t="s">
        <v>172</v>
      </c>
      <c r="F1571" s="6" t="s">
        <v>121</v>
      </c>
      <c r="G1571" s="7">
        <v>50000</v>
      </c>
      <c r="H1571" s="7">
        <v>50000</v>
      </c>
      <c r="I1571" s="7">
        <v>1</v>
      </c>
    </row>
    <row r="1572" spans="1:9" ht="45" x14ac:dyDescent="0.25">
      <c r="A1572" s="636"/>
      <c r="B1572" s="485"/>
      <c r="C1572" s="119" t="s">
        <v>265</v>
      </c>
      <c r="D1572" s="120" t="s">
        <v>266</v>
      </c>
      <c r="E1572" s="10" t="s">
        <v>120</v>
      </c>
      <c r="F1572" s="10" t="s">
        <v>121</v>
      </c>
      <c r="G1572" s="3">
        <v>14412</v>
      </c>
      <c r="H1572" s="3">
        <v>14412</v>
      </c>
      <c r="I1572" s="3">
        <v>1</v>
      </c>
    </row>
    <row r="1573" spans="1:9" x14ac:dyDescent="0.25">
      <c r="A1573" s="636"/>
      <c r="B1573" s="507" t="s">
        <v>267</v>
      </c>
      <c r="C1573" s="507"/>
      <c r="D1573" s="507"/>
      <c r="E1573" s="507"/>
      <c r="F1573" s="507"/>
      <c r="G1573" s="507"/>
      <c r="H1573" s="2">
        <v>3000000</v>
      </c>
      <c r="I1573" s="2"/>
    </row>
    <row r="1574" spans="1:9" x14ac:dyDescent="0.25">
      <c r="A1574" s="636"/>
      <c r="B1574" s="474" t="s">
        <v>118</v>
      </c>
      <c r="C1574" s="474"/>
      <c r="D1574" s="474"/>
      <c r="E1574" s="474"/>
      <c r="F1574" s="474"/>
      <c r="G1574" s="474"/>
      <c r="H1574" s="72">
        <v>3000000</v>
      </c>
      <c r="I1574" s="72"/>
    </row>
    <row r="1575" spans="1:9" ht="30" x14ac:dyDescent="0.25">
      <c r="A1575" s="636"/>
      <c r="B1575" s="485"/>
      <c r="C1575" s="119" t="s">
        <v>268</v>
      </c>
      <c r="D1575" s="120" t="s">
        <v>269</v>
      </c>
      <c r="E1575" s="10" t="s">
        <v>14</v>
      </c>
      <c r="F1575" s="10" t="s">
        <v>121</v>
      </c>
      <c r="G1575" s="3">
        <v>650000</v>
      </c>
      <c r="H1575" s="3">
        <v>650000</v>
      </c>
      <c r="I1575" s="3">
        <v>1</v>
      </c>
    </row>
    <row r="1576" spans="1:9" ht="30" x14ac:dyDescent="0.25">
      <c r="A1576" s="636"/>
      <c r="B1576" s="485"/>
      <c r="C1576" s="119" t="s">
        <v>270</v>
      </c>
      <c r="D1576" s="120" t="s">
        <v>269</v>
      </c>
      <c r="E1576" s="10" t="s">
        <v>14</v>
      </c>
      <c r="F1576" s="10" t="s">
        <v>121</v>
      </c>
      <c r="G1576" s="3">
        <v>650000</v>
      </c>
      <c r="H1576" s="3">
        <v>650000</v>
      </c>
      <c r="I1576" s="3">
        <v>1</v>
      </c>
    </row>
    <row r="1577" spans="1:9" ht="30" x14ac:dyDescent="0.25">
      <c r="A1577" s="636"/>
      <c r="B1577" s="485"/>
      <c r="C1577" s="119" t="s">
        <v>271</v>
      </c>
      <c r="D1577" s="120" t="s">
        <v>269</v>
      </c>
      <c r="E1577" s="10" t="s">
        <v>14</v>
      </c>
      <c r="F1577" s="10" t="s">
        <v>121</v>
      </c>
      <c r="G1577" s="3">
        <v>375000</v>
      </c>
      <c r="H1577" s="3">
        <v>375000</v>
      </c>
      <c r="I1577" s="3">
        <v>1</v>
      </c>
    </row>
    <row r="1578" spans="1:9" ht="30" x14ac:dyDescent="0.25">
      <c r="A1578" s="636"/>
      <c r="B1578" s="485"/>
      <c r="C1578" s="119" t="s">
        <v>272</v>
      </c>
      <c r="D1578" s="120" t="s">
        <v>269</v>
      </c>
      <c r="E1578" s="10" t="s">
        <v>14</v>
      </c>
      <c r="F1578" s="10" t="s">
        <v>121</v>
      </c>
      <c r="G1578" s="3">
        <v>950000</v>
      </c>
      <c r="H1578" s="3">
        <v>950000</v>
      </c>
      <c r="I1578" s="3">
        <v>1</v>
      </c>
    </row>
    <row r="1579" spans="1:9" ht="30" x14ac:dyDescent="0.25">
      <c r="A1579" s="636"/>
      <c r="B1579" s="485"/>
      <c r="C1579" s="119" t="s">
        <v>273</v>
      </c>
      <c r="D1579" s="120" t="s">
        <v>269</v>
      </c>
      <c r="E1579" s="10" t="s">
        <v>14</v>
      </c>
      <c r="F1579" s="10" t="s">
        <v>121</v>
      </c>
      <c r="G1579" s="3">
        <v>375000</v>
      </c>
      <c r="H1579" s="3">
        <v>375000</v>
      </c>
      <c r="I1579" s="3">
        <v>1</v>
      </c>
    </row>
    <row r="1580" spans="1:9" x14ac:dyDescent="0.25">
      <c r="A1580" s="636"/>
      <c r="B1580" s="507" t="s">
        <v>274</v>
      </c>
      <c r="C1580" s="507"/>
      <c r="D1580" s="507"/>
      <c r="E1580" s="507"/>
      <c r="F1580" s="507"/>
      <c r="G1580" s="507"/>
      <c r="H1580" s="2">
        <v>30200000</v>
      </c>
      <c r="I1580" s="2"/>
    </row>
    <row r="1581" spans="1:9" x14ac:dyDescent="0.25">
      <c r="A1581" s="636"/>
      <c r="B1581" s="474" t="s">
        <v>11</v>
      </c>
      <c r="C1581" s="474"/>
      <c r="D1581" s="474"/>
      <c r="E1581" s="474"/>
      <c r="F1581" s="474"/>
      <c r="G1581" s="474"/>
      <c r="H1581" s="72">
        <v>2200000</v>
      </c>
      <c r="I1581" s="72"/>
    </row>
    <row r="1582" spans="1:9" x14ac:dyDescent="0.25">
      <c r="A1582" s="636"/>
      <c r="B1582" s="10">
        <v>4267</v>
      </c>
      <c r="C1582" s="119" t="s">
        <v>275</v>
      </c>
      <c r="D1582" s="120" t="s">
        <v>276</v>
      </c>
      <c r="E1582" s="10" t="s">
        <v>126</v>
      </c>
      <c r="F1582" s="10" t="s">
        <v>15</v>
      </c>
      <c r="G1582" s="3">
        <v>1100</v>
      </c>
      <c r="H1582" s="3">
        <v>2200000</v>
      </c>
      <c r="I1582" s="3">
        <v>2000</v>
      </c>
    </row>
    <row r="1583" spans="1:9" x14ac:dyDescent="0.25">
      <c r="A1583" s="636"/>
      <c r="B1583" s="474" t="s">
        <v>118</v>
      </c>
      <c r="C1583" s="474"/>
      <c r="D1583" s="474"/>
      <c r="E1583" s="474"/>
      <c r="F1583" s="474"/>
      <c r="G1583" s="474"/>
      <c r="H1583" s="72">
        <v>28000000</v>
      </c>
      <c r="I1583" s="72"/>
    </row>
    <row r="1584" spans="1:9" ht="30" x14ac:dyDescent="0.25">
      <c r="A1584" s="636"/>
      <c r="B1584" s="485">
        <v>4239</v>
      </c>
      <c r="C1584" s="119" t="s">
        <v>277</v>
      </c>
      <c r="D1584" s="120" t="s">
        <v>278</v>
      </c>
      <c r="E1584" s="10" t="s">
        <v>14</v>
      </c>
      <c r="F1584" s="10" t="s">
        <v>121</v>
      </c>
      <c r="G1584" s="3">
        <v>2000000</v>
      </c>
      <c r="H1584" s="3">
        <v>2000000</v>
      </c>
      <c r="I1584" s="3">
        <v>1</v>
      </c>
    </row>
    <row r="1585" spans="1:9" ht="30" x14ac:dyDescent="0.25">
      <c r="A1585" s="636"/>
      <c r="B1585" s="485"/>
      <c r="C1585" s="119" t="s">
        <v>279</v>
      </c>
      <c r="D1585" s="120" t="s">
        <v>278</v>
      </c>
      <c r="E1585" s="10" t="s">
        <v>14</v>
      </c>
      <c r="F1585" s="10" t="s">
        <v>121</v>
      </c>
      <c r="G1585" s="3">
        <v>2000000</v>
      </c>
      <c r="H1585" s="3">
        <v>2000000</v>
      </c>
      <c r="I1585" s="3">
        <v>1</v>
      </c>
    </row>
    <row r="1586" spans="1:9" ht="30" x14ac:dyDescent="0.25">
      <c r="A1586" s="636"/>
      <c r="B1586" s="485"/>
      <c r="C1586" s="119" t="s">
        <v>280</v>
      </c>
      <c r="D1586" s="120" t="s">
        <v>278</v>
      </c>
      <c r="E1586" s="10" t="s">
        <v>14</v>
      </c>
      <c r="F1586" s="10" t="s">
        <v>121</v>
      </c>
      <c r="G1586" s="3">
        <v>3000000</v>
      </c>
      <c r="H1586" s="3">
        <v>3000000</v>
      </c>
      <c r="I1586" s="3">
        <v>1</v>
      </c>
    </row>
    <row r="1587" spans="1:9" ht="30" x14ac:dyDescent="0.25">
      <c r="A1587" s="636"/>
      <c r="B1587" s="485"/>
      <c r="C1587" s="119" t="s">
        <v>281</v>
      </c>
      <c r="D1587" s="120" t="s">
        <v>278</v>
      </c>
      <c r="E1587" s="10" t="s">
        <v>14</v>
      </c>
      <c r="F1587" s="10" t="s">
        <v>121</v>
      </c>
      <c r="G1587" s="3">
        <v>2500000</v>
      </c>
      <c r="H1587" s="3">
        <v>2500000</v>
      </c>
      <c r="I1587" s="3">
        <v>1</v>
      </c>
    </row>
    <row r="1588" spans="1:9" ht="30" x14ac:dyDescent="0.25">
      <c r="A1588" s="636"/>
      <c r="B1588" s="485"/>
      <c r="C1588" s="119" t="s">
        <v>282</v>
      </c>
      <c r="D1588" s="120" t="s">
        <v>278</v>
      </c>
      <c r="E1588" s="10" t="s">
        <v>14</v>
      </c>
      <c r="F1588" s="10" t="s">
        <v>121</v>
      </c>
      <c r="G1588" s="3">
        <v>2000000</v>
      </c>
      <c r="H1588" s="3">
        <v>2000000</v>
      </c>
      <c r="I1588" s="3">
        <v>1</v>
      </c>
    </row>
    <row r="1589" spans="1:9" ht="30" x14ac:dyDescent="0.25">
      <c r="A1589" s="636"/>
      <c r="B1589" s="485"/>
      <c r="C1589" s="119" t="s">
        <v>283</v>
      </c>
      <c r="D1589" s="120" t="s">
        <v>278</v>
      </c>
      <c r="E1589" s="10" t="s">
        <v>14</v>
      </c>
      <c r="F1589" s="10" t="s">
        <v>121</v>
      </c>
      <c r="G1589" s="3">
        <v>2000000</v>
      </c>
      <c r="H1589" s="3">
        <v>2000000</v>
      </c>
      <c r="I1589" s="3">
        <v>1</v>
      </c>
    </row>
    <row r="1590" spans="1:9" ht="30" x14ac:dyDescent="0.25">
      <c r="A1590" s="636"/>
      <c r="B1590" s="485"/>
      <c r="C1590" s="119" t="s">
        <v>284</v>
      </c>
      <c r="D1590" s="120" t="s">
        <v>278</v>
      </c>
      <c r="E1590" s="10" t="s">
        <v>14</v>
      </c>
      <c r="F1590" s="10" t="s">
        <v>121</v>
      </c>
      <c r="G1590" s="3">
        <v>1500000</v>
      </c>
      <c r="H1590" s="3">
        <v>1500000</v>
      </c>
      <c r="I1590" s="3">
        <v>1</v>
      </c>
    </row>
    <row r="1591" spans="1:9" ht="30" x14ac:dyDescent="0.25">
      <c r="A1591" s="636"/>
      <c r="B1591" s="485"/>
      <c r="C1591" s="119" t="s">
        <v>285</v>
      </c>
      <c r="D1591" s="120" t="s">
        <v>278</v>
      </c>
      <c r="E1591" s="10" t="s">
        <v>14</v>
      </c>
      <c r="F1591" s="10" t="s">
        <v>121</v>
      </c>
      <c r="G1591" s="3">
        <v>2000000</v>
      </c>
      <c r="H1591" s="3">
        <v>2000000</v>
      </c>
      <c r="I1591" s="3">
        <v>1</v>
      </c>
    </row>
    <row r="1592" spans="1:9" ht="30" x14ac:dyDescent="0.25">
      <c r="A1592" s="636"/>
      <c r="B1592" s="485"/>
      <c r="C1592" s="119" t="s">
        <v>286</v>
      </c>
      <c r="D1592" s="120" t="s">
        <v>278</v>
      </c>
      <c r="E1592" s="10" t="s">
        <v>14</v>
      </c>
      <c r="F1592" s="10" t="s">
        <v>121</v>
      </c>
      <c r="G1592" s="3">
        <v>2000000</v>
      </c>
      <c r="H1592" s="3">
        <v>2000000</v>
      </c>
      <c r="I1592" s="3">
        <v>1</v>
      </c>
    </row>
    <row r="1593" spans="1:9" ht="30" x14ac:dyDescent="0.25">
      <c r="A1593" s="636"/>
      <c r="B1593" s="485"/>
      <c r="C1593" s="119" t="s">
        <v>287</v>
      </c>
      <c r="D1593" s="120" t="s">
        <v>278</v>
      </c>
      <c r="E1593" s="10" t="s">
        <v>14</v>
      </c>
      <c r="F1593" s="10" t="s">
        <v>121</v>
      </c>
      <c r="G1593" s="3">
        <v>1000000</v>
      </c>
      <c r="H1593" s="3">
        <v>1000000</v>
      </c>
      <c r="I1593" s="3">
        <v>1</v>
      </c>
    </row>
    <row r="1594" spans="1:9" ht="30" x14ac:dyDescent="0.25">
      <c r="A1594" s="636"/>
      <c r="B1594" s="485"/>
      <c r="C1594" s="119" t="s">
        <v>288</v>
      </c>
      <c r="D1594" s="120" t="s">
        <v>278</v>
      </c>
      <c r="E1594" s="10" t="s">
        <v>14</v>
      </c>
      <c r="F1594" s="10" t="s">
        <v>121</v>
      </c>
      <c r="G1594" s="3">
        <v>1000000</v>
      </c>
      <c r="H1594" s="3">
        <v>1000000</v>
      </c>
      <c r="I1594" s="3">
        <v>1</v>
      </c>
    </row>
    <row r="1595" spans="1:9" ht="30" x14ac:dyDescent="0.25">
      <c r="A1595" s="636"/>
      <c r="B1595" s="485"/>
      <c r="C1595" s="119" t="s">
        <v>289</v>
      </c>
      <c r="D1595" s="120" t="s">
        <v>278</v>
      </c>
      <c r="E1595" s="10" t="s">
        <v>14</v>
      </c>
      <c r="F1595" s="10" t="s">
        <v>121</v>
      </c>
      <c r="G1595" s="3">
        <v>1000000</v>
      </c>
      <c r="H1595" s="3">
        <v>1000000</v>
      </c>
      <c r="I1595" s="3">
        <v>1</v>
      </c>
    </row>
    <row r="1596" spans="1:9" ht="30" x14ac:dyDescent="0.25">
      <c r="A1596" s="636"/>
      <c r="B1596" s="485"/>
      <c r="C1596" s="119" t="s">
        <v>290</v>
      </c>
      <c r="D1596" s="120" t="s">
        <v>278</v>
      </c>
      <c r="E1596" s="10" t="s">
        <v>14</v>
      </c>
      <c r="F1596" s="10" t="s">
        <v>121</v>
      </c>
      <c r="G1596" s="3">
        <v>3000000</v>
      </c>
      <c r="H1596" s="3">
        <v>3000000</v>
      </c>
      <c r="I1596" s="3">
        <v>1</v>
      </c>
    </row>
    <row r="1597" spans="1:9" ht="30" x14ac:dyDescent="0.25">
      <c r="A1597" s="636"/>
      <c r="B1597" s="485"/>
      <c r="C1597" s="119" t="s">
        <v>291</v>
      </c>
      <c r="D1597" s="120" t="s">
        <v>278</v>
      </c>
      <c r="E1597" s="10" t="s">
        <v>14</v>
      </c>
      <c r="F1597" s="10" t="s">
        <v>121</v>
      </c>
      <c r="G1597" s="3">
        <v>3000000</v>
      </c>
      <c r="H1597" s="3">
        <v>3000000</v>
      </c>
      <c r="I1597" s="3">
        <v>1</v>
      </c>
    </row>
    <row r="1598" spans="1:9" x14ac:dyDescent="0.25">
      <c r="A1598" s="636"/>
      <c r="B1598" s="507" t="s">
        <v>292</v>
      </c>
      <c r="C1598" s="507"/>
      <c r="D1598" s="507"/>
      <c r="E1598" s="507"/>
      <c r="F1598" s="507"/>
      <c r="G1598" s="507"/>
      <c r="H1598" s="2">
        <v>1000000</v>
      </c>
      <c r="I1598" s="2"/>
    </row>
    <row r="1599" spans="1:9" x14ac:dyDescent="0.25">
      <c r="A1599" s="636"/>
      <c r="B1599" s="474" t="s">
        <v>118</v>
      </c>
      <c r="C1599" s="474"/>
      <c r="D1599" s="474"/>
      <c r="E1599" s="474"/>
      <c r="F1599" s="474"/>
      <c r="G1599" s="474"/>
      <c r="H1599" s="72">
        <v>1000000</v>
      </c>
      <c r="I1599" s="72"/>
    </row>
    <row r="1600" spans="1:9" x14ac:dyDescent="0.25">
      <c r="A1600" s="636"/>
      <c r="B1600" s="10">
        <v>4239</v>
      </c>
      <c r="C1600" s="119" t="s">
        <v>293</v>
      </c>
      <c r="D1600" s="120" t="s">
        <v>294</v>
      </c>
      <c r="E1600" s="10" t="s">
        <v>120</v>
      </c>
      <c r="F1600" s="10" t="s">
        <v>121</v>
      </c>
      <c r="G1600" s="3">
        <v>1000000</v>
      </c>
      <c r="H1600" s="3">
        <v>1000000</v>
      </c>
      <c r="I1600" s="3">
        <v>1</v>
      </c>
    </row>
    <row r="1601" spans="1:9" x14ac:dyDescent="0.25">
      <c r="A1601" s="636"/>
      <c r="B1601" s="507" t="s">
        <v>295</v>
      </c>
      <c r="C1601" s="507"/>
      <c r="D1601" s="507"/>
      <c r="E1601" s="507"/>
      <c r="F1601" s="507"/>
      <c r="G1601" s="507"/>
      <c r="H1601" s="2">
        <v>450000</v>
      </c>
      <c r="I1601" s="2"/>
    </row>
    <row r="1602" spans="1:9" x14ac:dyDescent="0.25">
      <c r="A1602" s="636"/>
      <c r="B1602" s="474" t="s">
        <v>118</v>
      </c>
      <c r="C1602" s="474"/>
      <c r="D1602" s="474"/>
      <c r="E1602" s="474"/>
      <c r="F1602" s="474"/>
      <c r="G1602" s="474"/>
      <c r="H1602" s="72">
        <v>450000</v>
      </c>
      <c r="I1602" s="72"/>
    </row>
    <row r="1603" spans="1:9" ht="30" x14ac:dyDescent="0.25">
      <c r="A1603" s="636"/>
      <c r="B1603" s="10">
        <v>4239</v>
      </c>
      <c r="C1603" s="124">
        <v>79951110</v>
      </c>
      <c r="D1603" s="129" t="s">
        <v>278</v>
      </c>
      <c r="E1603" s="6" t="s">
        <v>14</v>
      </c>
      <c r="F1603" s="6" t="s">
        <v>121</v>
      </c>
      <c r="G1603" s="7">
        <v>450000</v>
      </c>
      <c r="H1603" s="7">
        <v>450000</v>
      </c>
      <c r="I1603" s="7">
        <v>1</v>
      </c>
    </row>
    <row r="1604" spans="1:9" x14ac:dyDescent="0.25">
      <c r="A1604" s="636"/>
      <c r="B1604" s="507" t="s">
        <v>296</v>
      </c>
      <c r="C1604" s="507"/>
      <c r="D1604" s="507"/>
      <c r="E1604" s="507"/>
      <c r="F1604" s="507"/>
      <c r="G1604" s="507"/>
      <c r="H1604" s="2">
        <v>4320000</v>
      </c>
      <c r="I1604" s="2"/>
    </row>
    <row r="1605" spans="1:9" x14ac:dyDescent="0.25">
      <c r="A1605" s="636"/>
      <c r="C1605" s="474" t="s">
        <v>154</v>
      </c>
      <c r="D1605" s="474" t="s">
        <v>154</v>
      </c>
      <c r="E1605" s="474"/>
      <c r="F1605" s="474"/>
      <c r="G1605" s="474"/>
      <c r="H1605" s="474">
        <v>4320000</v>
      </c>
      <c r="I1605" s="72"/>
    </row>
    <row r="1606" spans="1:9" x14ac:dyDescent="0.25">
      <c r="A1606" s="636"/>
      <c r="B1606" s="418">
        <v>4251</v>
      </c>
      <c r="C1606" s="418" t="s">
        <v>6598</v>
      </c>
      <c r="D1606" s="418" t="s">
        <v>6599</v>
      </c>
      <c r="E1606" s="418" t="s">
        <v>126</v>
      </c>
      <c r="F1606" s="418" t="s">
        <v>121</v>
      </c>
      <c r="G1606" s="429" t="s">
        <v>6600</v>
      </c>
      <c r="H1606" s="429" t="s">
        <v>6600</v>
      </c>
      <c r="I1606" s="419">
        <v>1</v>
      </c>
    </row>
    <row r="1607" spans="1:9" x14ac:dyDescent="0.25">
      <c r="A1607" s="636"/>
      <c r="B1607" s="417"/>
      <c r="C1607" s="417"/>
      <c r="D1607" s="417"/>
      <c r="E1607" s="417"/>
      <c r="F1607" s="417"/>
      <c r="G1607" s="417"/>
      <c r="H1607" s="419"/>
      <c r="I1607" s="419"/>
    </row>
    <row r="1608" spans="1:9" x14ac:dyDescent="0.25">
      <c r="A1608" s="636"/>
      <c r="B1608" s="474" t="s">
        <v>118</v>
      </c>
      <c r="C1608" s="474"/>
      <c r="D1608" s="474"/>
      <c r="E1608" s="474"/>
      <c r="F1608" s="474"/>
      <c r="G1608" s="474"/>
      <c r="H1608" s="419"/>
      <c r="I1608" s="419"/>
    </row>
    <row r="1609" spans="1:9" ht="30" x14ac:dyDescent="0.25">
      <c r="A1609" s="636"/>
      <c r="B1609" s="10">
        <v>4239</v>
      </c>
      <c r="C1609" s="124">
        <v>79951110</v>
      </c>
      <c r="D1609" s="129" t="s">
        <v>278</v>
      </c>
      <c r="E1609" s="6" t="s">
        <v>14</v>
      </c>
      <c r="F1609" s="6" t="s">
        <v>121</v>
      </c>
      <c r="G1609" s="7">
        <v>4320000</v>
      </c>
      <c r="H1609" s="7">
        <v>4320000</v>
      </c>
      <c r="I1609" s="7">
        <v>1</v>
      </c>
    </row>
    <row r="1610" spans="1:9" x14ac:dyDescent="0.25">
      <c r="A1610" s="636"/>
      <c r="B1610" s="507" t="s">
        <v>297</v>
      </c>
      <c r="C1610" s="507"/>
      <c r="D1610" s="507"/>
      <c r="E1610" s="507"/>
      <c r="F1610" s="507"/>
      <c r="G1610" s="507"/>
      <c r="H1610" s="2">
        <v>1092000</v>
      </c>
      <c r="I1610" s="2"/>
    </row>
    <row r="1611" spans="1:9" x14ac:dyDescent="0.25">
      <c r="A1611" s="636"/>
      <c r="B1611" s="474" t="s">
        <v>154</v>
      </c>
      <c r="C1611" s="474"/>
      <c r="D1611" s="474"/>
      <c r="E1611" s="474"/>
      <c r="F1611" s="474"/>
      <c r="G1611" s="474"/>
      <c r="H1611" s="2"/>
      <c r="I1611" s="2"/>
    </row>
    <row r="1612" spans="1:9" x14ac:dyDescent="0.25">
      <c r="A1612" s="636"/>
      <c r="B1612" s="418">
        <v>4251</v>
      </c>
      <c r="C1612" s="418" t="s">
        <v>6601</v>
      </c>
      <c r="D1612" s="418" t="s">
        <v>6599</v>
      </c>
      <c r="E1612" s="418" t="s">
        <v>126</v>
      </c>
      <c r="F1612" s="418" t="s">
        <v>121</v>
      </c>
      <c r="G1612" s="3" t="s">
        <v>6602</v>
      </c>
      <c r="H1612" s="3" t="s">
        <v>6602</v>
      </c>
      <c r="I1612" s="3">
        <v>1</v>
      </c>
    </row>
    <row r="1613" spans="1:9" x14ac:dyDescent="0.25">
      <c r="A1613" s="636"/>
      <c r="D1613" s="474" t="s">
        <v>118</v>
      </c>
      <c r="E1613" s="474"/>
      <c r="F1613" s="474"/>
      <c r="G1613" s="474"/>
      <c r="H1613" s="474"/>
      <c r="I1613" s="474"/>
    </row>
    <row r="1614" spans="1:9" x14ac:dyDescent="0.25">
      <c r="A1614" s="636"/>
      <c r="B1614" s="10">
        <v>4239</v>
      </c>
      <c r="C1614" s="119" t="s">
        <v>298</v>
      </c>
      <c r="D1614" s="120" t="s">
        <v>294</v>
      </c>
      <c r="E1614" s="10" t="s">
        <v>120</v>
      </c>
      <c r="F1614" s="10" t="s">
        <v>121</v>
      </c>
      <c r="G1614" s="3">
        <v>1092000</v>
      </c>
      <c r="H1614" s="3">
        <v>1092000</v>
      </c>
      <c r="I1614" s="3">
        <v>1</v>
      </c>
    </row>
    <row r="1615" spans="1:9" x14ac:dyDescent="0.25">
      <c r="A1615" s="636"/>
      <c r="B1615" s="474" t="s">
        <v>11</v>
      </c>
      <c r="C1615" s="474"/>
      <c r="D1615" s="474" t="s">
        <v>11</v>
      </c>
      <c r="E1615" s="474"/>
      <c r="F1615" s="474"/>
      <c r="G1615" s="474"/>
      <c r="H1615" s="3"/>
      <c r="I1615" s="3"/>
    </row>
    <row r="1616" spans="1:9" x14ac:dyDescent="0.25">
      <c r="A1616" s="636"/>
      <c r="B1616" s="472" t="s">
        <v>5755</v>
      </c>
      <c r="C1616" s="204" t="s">
        <v>6516</v>
      </c>
      <c r="D1616" s="1" t="s">
        <v>4254</v>
      </c>
      <c r="E1616" s="400" t="s">
        <v>126</v>
      </c>
      <c r="F1616" s="400" t="s">
        <v>15</v>
      </c>
      <c r="G1616" s="402">
        <v>11950</v>
      </c>
      <c r="H1616" s="362">
        <v>2390</v>
      </c>
      <c r="I1616" s="402">
        <v>200</v>
      </c>
    </row>
    <row r="1617" spans="1:9" x14ac:dyDescent="0.25">
      <c r="A1617" s="636"/>
      <c r="B1617" s="473"/>
      <c r="C1617" s="400" t="s">
        <v>6517</v>
      </c>
      <c r="D1617" s="1" t="s">
        <v>3813</v>
      </c>
      <c r="E1617" s="400" t="s">
        <v>126</v>
      </c>
      <c r="F1617" s="400" t="s">
        <v>121</v>
      </c>
      <c r="G1617" s="428">
        <v>610000</v>
      </c>
      <c r="H1617" s="362">
        <v>610</v>
      </c>
      <c r="I1617" s="402" t="s">
        <v>5502</v>
      </c>
    </row>
    <row r="1618" spans="1:9" x14ac:dyDescent="0.25">
      <c r="A1618" s="636"/>
    </row>
    <row r="1619" spans="1:9" x14ac:dyDescent="0.25">
      <c r="A1619" s="636"/>
      <c r="B1619" s="507" t="s">
        <v>299</v>
      </c>
      <c r="C1619" s="507"/>
      <c r="D1619" s="507"/>
      <c r="E1619" s="507"/>
      <c r="F1619" s="507"/>
      <c r="G1619" s="507"/>
      <c r="H1619" s="2">
        <v>22800000</v>
      </c>
      <c r="I1619" s="2"/>
    </row>
    <row r="1620" spans="1:9" x14ac:dyDescent="0.25">
      <c r="A1620" s="636"/>
      <c r="B1620" s="474" t="s">
        <v>118</v>
      </c>
      <c r="C1620" s="474"/>
      <c r="D1620" s="474"/>
      <c r="E1620" s="474"/>
      <c r="F1620" s="474"/>
      <c r="G1620" s="474"/>
      <c r="H1620" s="72">
        <v>22800000</v>
      </c>
      <c r="I1620" s="72"/>
    </row>
    <row r="1621" spans="1:9" ht="30" x14ac:dyDescent="0.25">
      <c r="A1621" s="636"/>
      <c r="B1621" s="10">
        <v>4215</v>
      </c>
      <c r="C1621" s="124">
        <v>66511120</v>
      </c>
      <c r="D1621" s="129" t="s">
        <v>300</v>
      </c>
      <c r="E1621" s="6" t="s">
        <v>149</v>
      </c>
      <c r="F1621" s="6" t="s">
        <v>121</v>
      </c>
      <c r="G1621" s="7">
        <v>22800000</v>
      </c>
      <c r="H1621" s="7">
        <v>22800000</v>
      </c>
      <c r="I1621" s="7">
        <v>1</v>
      </c>
    </row>
    <row r="1622" spans="1:9" x14ac:dyDescent="0.25">
      <c r="A1622" s="636"/>
      <c r="B1622" s="506" t="s">
        <v>301</v>
      </c>
      <c r="C1622" s="506"/>
      <c r="D1622" s="506"/>
      <c r="E1622" s="506"/>
      <c r="F1622" s="506"/>
      <c r="G1622" s="506"/>
      <c r="H1622" s="2">
        <v>430115532</v>
      </c>
      <c r="I1622" s="2"/>
    </row>
    <row r="1623" spans="1:9" x14ac:dyDescent="0.25">
      <c r="B1623" s="21"/>
      <c r="C1623" s="137"/>
      <c r="D1623" s="137"/>
      <c r="E1623" s="21"/>
      <c r="F1623" s="21"/>
      <c r="G1623" s="22"/>
      <c r="H1623" s="22"/>
      <c r="I1623" s="22"/>
    </row>
    <row r="1624" spans="1:9" ht="38.25" customHeight="1" x14ac:dyDescent="0.25">
      <c r="A1624" s="636" t="s">
        <v>5450</v>
      </c>
      <c r="B1624" s="477" t="s">
        <v>302</v>
      </c>
      <c r="C1624" s="477"/>
      <c r="D1624" s="477"/>
      <c r="E1624" s="477"/>
      <c r="F1624" s="477"/>
      <c r="G1624" s="477"/>
      <c r="H1624" s="477"/>
      <c r="I1624" s="477"/>
    </row>
    <row r="1625" spans="1:9" x14ac:dyDescent="0.25">
      <c r="A1625" s="636"/>
      <c r="B1625" s="13"/>
      <c r="C1625" s="138"/>
      <c r="D1625" s="138"/>
      <c r="E1625" s="13"/>
      <c r="F1625" s="13"/>
      <c r="G1625" s="72"/>
      <c r="H1625" s="72"/>
      <c r="I1625" s="72"/>
    </row>
    <row r="1626" spans="1:9" x14ac:dyDescent="0.25">
      <c r="A1626" s="636"/>
      <c r="B1626" s="478" t="s">
        <v>1</v>
      </c>
      <c r="C1626" s="479" t="s">
        <v>2</v>
      </c>
      <c r="D1626" s="479"/>
      <c r="E1626" s="478" t="s">
        <v>3</v>
      </c>
      <c r="F1626" s="478" t="s">
        <v>4</v>
      </c>
      <c r="G1626" s="480" t="s">
        <v>5</v>
      </c>
      <c r="H1626" s="480" t="s">
        <v>6</v>
      </c>
      <c r="I1626" s="480" t="s">
        <v>7</v>
      </c>
    </row>
    <row r="1627" spans="1:9" ht="60" x14ac:dyDescent="0.25">
      <c r="A1627" s="636"/>
      <c r="B1627" s="478"/>
      <c r="C1627" s="138" t="s">
        <v>8</v>
      </c>
      <c r="D1627" s="138" t="s">
        <v>9</v>
      </c>
      <c r="E1627" s="478"/>
      <c r="F1627" s="478"/>
      <c r="G1627" s="480"/>
      <c r="H1627" s="480"/>
      <c r="I1627" s="480"/>
    </row>
    <row r="1628" spans="1:9" x14ac:dyDescent="0.25">
      <c r="A1628" s="636"/>
      <c r="B1628" s="13"/>
      <c r="C1628" s="138">
        <v>1</v>
      </c>
      <c r="D1628" s="138">
        <v>2</v>
      </c>
      <c r="E1628" s="13">
        <v>3</v>
      </c>
      <c r="F1628" s="13">
        <v>4</v>
      </c>
      <c r="G1628" s="72">
        <v>5</v>
      </c>
      <c r="H1628" s="72">
        <v>6</v>
      </c>
      <c r="I1628" s="72">
        <v>7</v>
      </c>
    </row>
    <row r="1629" spans="1:9" x14ac:dyDescent="0.25">
      <c r="A1629" s="636"/>
      <c r="B1629" s="487" t="s">
        <v>10</v>
      </c>
      <c r="C1629" s="487"/>
      <c r="D1629" s="487"/>
      <c r="E1629" s="487"/>
      <c r="F1629" s="487"/>
      <c r="G1629" s="487"/>
      <c r="H1629" s="2">
        <v>82722267.439999998</v>
      </c>
      <c r="I1629" s="2"/>
    </row>
    <row r="1630" spans="1:9" x14ac:dyDescent="0.25">
      <c r="A1630" s="636"/>
      <c r="B1630" s="478" t="s">
        <v>11</v>
      </c>
      <c r="C1630" s="478"/>
      <c r="D1630" s="478"/>
      <c r="E1630" s="478"/>
      <c r="F1630" s="478"/>
      <c r="G1630" s="478"/>
      <c r="H1630" s="72">
        <v>27032280</v>
      </c>
      <c r="I1630" s="72"/>
    </row>
    <row r="1631" spans="1:9" x14ac:dyDescent="0.25">
      <c r="A1631" s="636"/>
      <c r="B1631" s="476">
        <v>4261</v>
      </c>
      <c r="C1631" s="139" t="s">
        <v>303</v>
      </c>
      <c r="D1631" s="140" t="s">
        <v>304</v>
      </c>
      <c r="E1631" s="15" t="s">
        <v>14</v>
      </c>
      <c r="F1631" s="15" t="s">
        <v>66</v>
      </c>
      <c r="G1631" s="16">
        <v>2500</v>
      </c>
      <c r="H1631" s="16">
        <v>2500</v>
      </c>
      <c r="I1631" s="16">
        <v>1</v>
      </c>
    </row>
    <row r="1632" spans="1:9" x14ac:dyDescent="0.25">
      <c r="A1632" s="636"/>
      <c r="B1632" s="476"/>
      <c r="C1632" s="139" t="s">
        <v>305</v>
      </c>
      <c r="D1632" s="140" t="s">
        <v>306</v>
      </c>
      <c r="E1632" s="15" t="s">
        <v>14</v>
      </c>
      <c r="F1632" s="15" t="s">
        <v>66</v>
      </c>
      <c r="G1632" s="16">
        <v>50000</v>
      </c>
      <c r="H1632" s="16">
        <v>20000</v>
      </c>
      <c r="I1632" s="16">
        <v>0.4</v>
      </c>
    </row>
    <row r="1633" spans="1:9" x14ac:dyDescent="0.25">
      <c r="A1633" s="636"/>
      <c r="B1633" s="476"/>
      <c r="C1633" s="141" t="s">
        <v>307</v>
      </c>
      <c r="D1633" s="142" t="s">
        <v>308</v>
      </c>
      <c r="E1633" s="12" t="s">
        <v>14</v>
      </c>
      <c r="F1633" s="12" t="s">
        <v>15</v>
      </c>
      <c r="G1633" s="14">
        <v>2000</v>
      </c>
      <c r="H1633" s="14">
        <v>24000</v>
      </c>
      <c r="I1633" s="14">
        <v>12</v>
      </c>
    </row>
    <row r="1634" spans="1:9" x14ac:dyDescent="0.25">
      <c r="A1634" s="636"/>
      <c r="B1634" s="476"/>
      <c r="C1634" s="141" t="s">
        <v>309</v>
      </c>
      <c r="D1634" s="142" t="s">
        <v>310</v>
      </c>
      <c r="E1634" s="12" t="s">
        <v>14</v>
      </c>
      <c r="F1634" s="12" t="s">
        <v>15</v>
      </c>
      <c r="G1634" s="14">
        <v>200</v>
      </c>
      <c r="H1634" s="14">
        <v>24000</v>
      </c>
      <c r="I1634" s="14">
        <v>120</v>
      </c>
    </row>
    <row r="1635" spans="1:9" x14ac:dyDescent="0.25">
      <c r="A1635" s="636"/>
      <c r="B1635" s="476"/>
      <c r="C1635" s="141" t="s">
        <v>311</v>
      </c>
      <c r="D1635" s="142" t="s">
        <v>13</v>
      </c>
      <c r="E1635" s="12" t="s">
        <v>14</v>
      </c>
      <c r="F1635" s="12" t="s">
        <v>15</v>
      </c>
      <c r="G1635" s="14">
        <v>2000</v>
      </c>
      <c r="H1635" s="14">
        <v>10000</v>
      </c>
      <c r="I1635" s="14">
        <v>5</v>
      </c>
    </row>
    <row r="1636" spans="1:9" x14ac:dyDescent="0.25">
      <c r="A1636" s="636"/>
      <c r="B1636" s="476"/>
      <c r="C1636" s="141" t="s">
        <v>312</v>
      </c>
      <c r="D1636" s="142" t="s">
        <v>313</v>
      </c>
      <c r="E1636" s="12" t="s">
        <v>14</v>
      </c>
      <c r="F1636" s="12" t="s">
        <v>15</v>
      </c>
      <c r="G1636" s="14">
        <v>30</v>
      </c>
      <c r="H1636" s="14">
        <v>2700</v>
      </c>
      <c r="I1636" s="14">
        <v>90</v>
      </c>
    </row>
    <row r="1637" spans="1:9" x14ac:dyDescent="0.25">
      <c r="A1637" s="636"/>
      <c r="B1637" s="476"/>
      <c r="C1637" s="141" t="s">
        <v>314</v>
      </c>
      <c r="D1637" s="142" t="s">
        <v>315</v>
      </c>
      <c r="E1637" s="12" t="s">
        <v>14</v>
      </c>
      <c r="F1637" s="12" t="s">
        <v>15</v>
      </c>
      <c r="G1637" s="14">
        <v>200</v>
      </c>
      <c r="H1637" s="14">
        <v>1600</v>
      </c>
      <c r="I1637" s="14">
        <v>8</v>
      </c>
    </row>
    <row r="1638" spans="1:9" x14ac:dyDescent="0.25">
      <c r="A1638" s="636"/>
      <c r="B1638" s="476"/>
      <c r="C1638" s="141" t="s">
        <v>316</v>
      </c>
      <c r="D1638" s="142" t="s">
        <v>317</v>
      </c>
      <c r="E1638" s="12" t="s">
        <v>14</v>
      </c>
      <c r="F1638" s="12" t="s">
        <v>15</v>
      </c>
      <c r="G1638" s="14">
        <v>150</v>
      </c>
      <c r="H1638" s="14">
        <v>3000</v>
      </c>
      <c r="I1638" s="14">
        <v>20</v>
      </c>
    </row>
    <row r="1639" spans="1:9" x14ac:dyDescent="0.25">
      <c r="A1639" s="636"/>
      <c r="B1639" s="476"/>
      <c r="C1639" s="141" t="s">
        <v>318</v>
      </c>
      <c r="D1639" s="142" t="s">
        <v>17</v>
      </c>
      <c r="E1639" s="12" t="s">
        <v>14</v>
      </c>
      <c r="F1639" s="12" t="s">
        <v>15</v>
      </c>
      <c r="G1639" s="14">
        <v>25</v>
      </c>
      <c r="H1639" s="14">
        <v>20000</v>
      </c>
      <c r="I1639" s="14">
        <v>800</v>
      </c>
    </row>
    <row r="1640" spans="1:9" x14ac:dyDescent="0.25">
      <c r="A1640" s="636"/>
      <c r="B1640" s="476"/>
      <c r="C1640" s="141" t="s">
        <v>319</v>
      </c>
      <c r="D1640" s="142" t="s">
        <v>21</v>
      </c>
      <c r="E1640" s="12" t="s">
        <v>14</v>
      </c>
      <c r="F1640" s="12" t="s">
        <v>15</v>
      </c>
      <c r="G1640" s="14">
        <v>30</v>
      </c>
      <c r="H1640" s="14">
        <v>3900</v>
      </c>
      <c r="I1640" s="14">
        <v>130</v>
      </c>
    </row>
    <row r="1641" spans="1:9" x14ac:dyDescent="0.25">
      <c r="A1641" s="636"/>
      <c r="B1641" s="476"/>
      <c r="C1641" s="139">
        <v>30192133</v>
      </c>
      <c r="D1641" s="140" t="s">
        <v>320</v>
      </c>
      <c r="E1641" s="15" t="s">
        <v>14</v>
      </c>
      <c r="F1641" s="15" t="s">
        <v>15</v>
      </c>
      <c r="G1641" s="16">
        <v>40</v>
      </c>
      <c r="H1641" s="16">
        <v>2400</v>
      </c>
      <c r="I1641" s="16">
        <v>60</v>
      </c>
    </row>
    <row r="1642" spans="1:9" x14ac:dyDescent="0.25">
      <c r="A1642" s="636"/>
      <c r="B1642" s="476"/>
      <c r="C1642" s="141" t="s">
        <v>321</v>
      </c>
      <c r="D1642" s="142" t="s">
        <v>23</v>
      </c>
      <c r="E1642" s="12" t="s">
        <v>14</v>
      </c>
      <c r="F1642" s="12" t="s">
        <v>15</v>
      </c>
      <c r="G1642" s="14">
        <v>170</v>
      </c>
      <c r="H1642" s="14">
        <v>25500</v>
      </c>
      <c r="I1642" s="14">
        <v>150</v>
      </c>
    </row>
    <row r="1643" spans="1:9" ht="45" x14ac:dyDescent="0.25">
      <c r="A1643" s="636"/>
      <c r="B1643" s="476"/>
      <c r="C1643" s="141" t="s">
        <v>322</v>
      </c>
      <c r="D1643" s="142" t="s">
        <v>323</v>
      </c>
      <c r="E1643" s="12" t="s">
        <v>14</v>
      </c>
      <c r="F1643" s="12" t="s">
        <v>15</v>
      </c>
      <c r="G1643" s="14">
        <v>330</v>
      </c>
      <c r="H1643" s="14">
        <v>3960</v>
      </c>
      <c r="I1643" s="14">
        <v>12</v>
      </c>
    </row>
    <row r="1644" spans="1:9" ht="45" x14ac:dyDescent="0.25">
      <c r="A1644" s="636"/>
      <c r="B1644" s="476"/>
      <c r="C1644" s="141" t="s">
        <v>324</v>
      </c>
      <c r="D1644" s="142" t="s">
        <v>325</v>
      </c>
      <c r="E1644" s="12" t="s">
        <v>14</v>
      </c>
      <c r="F1644" s="12" t="s">
        <v>15</v>
      </c>
      <c r="G1644" s="14">
        <v>50</v>
      </c>
      <c r="H1644" s="14">
        <v>1500</v>
      </c>
      <c r="I1644" s="14">
        <v>30</v>
      </c>
    </row>
    <row r="1645" spans="1:9" x14ac:dyDescent="0.25">
      <c r="A1645" s="636"/>
      <c r="B1645" s="476"/>
      <c r="C1645" s="141" t="s">
        <v>326</v>
      </c>
      <c r="D1645" s="142" t="s">
        <v>27</v>
      </c>
      <c r="E1645" s="12" t="s">
        <v>14</v>
      </c>
      <c r="F1645" s="12" t="s">
        <v>15</v>
      </c>
      <c r="G1645" s="14">
        <v>180</v>
      </c>
      <c r="H1645" s="14">
        <v>23400</v>
      </c>
      <c r="I1645" s="14">
        <v>130</v>
      </c>
    </row>
    <row r="1646" spans="1:9" x14ac:dyDescent="0.25">
      <c r="A1646" s="636"/>
      <c r="B1646" s="476"/>
      <c r="C1646" s="141" t="s">
        <v>327</v>
      </c>
      <c r="D1646" s="142" t="s">
        <v>32</v>
      </c>
      <c r="E1646" s="12" t="s">
        <v>14</v>
      </c>
      <c r="F1646" s="12" t="s">
        <v>30</v>
      </c>
      <c r="G1646" s="14">
        <v>90</v>
      </c>
      <c r="H1646" s="14">
        <v>22050</v>
      </c>
      <c r="I1646" s="14">
        <v>245</v>
      </c>
    </row>
    <row r="1647" spans="1:9" x14ac:dyDescent="0.25">
      <c r="A1647" s="636"/>
      <c r="B1647" s="476"/>
      <c r="C1647" s="141" t="s">
        <v>328</v>
      </c>
      <c r="D1647" s="142" t="s">
        <v>329</v>
      </c>
      <c r="E1647" s="12" t="s">
        <v>14</v>
      </c>
      <c r="F1647" s="12" t="s">
        <v>30</v>
      </c>
      <c r="G1647" s="14">
        <v>80</v>
      </c>
      <c r="H1647" s="14">
        <v>20000</v>
      </c>
      <c r="I1647" s="14">
        <v>250</v>
      </c>
    </row>
    <row r="1648" spans="1:9" ht="30" x14ac:dyDescent="0.25">
      <c r="A1648" s="636"/>
      <c r="B1648" s="476"/>
      <c r="C1648" s="141" t="s">
        <v>330</v>
      </c>
      <c r="D1648" s="142" t="s">
        <v>36</v>
      </c>
      <c r="E1648" s="12" t="s">
        <v>14</v>
      </c>
      <c r="F1648" s="12" t="s">
        <v>15</v>
      </c>
      <c r="G1648" s="14">
        <v>8</v>
      </c>
      <c r="H1648" s="14">
        <v>48000</v>
      </c>
      <c r="I1648" s="14">
        <v>6000</v>
      </c>
    </row>
    <row r="1649" spans="1:9" x14ac:dyDescent="0.25">
      <c r="A1649" s="636"/>
      <c r="B1649" s="476"/>
      <c r="C1649" s="141" t="s">
        <v>331</v>
      </c>
      <c r="D1649" s="142" t="s">
        <v>38</v>
      </c>
      <c r="E1649" s="12" t="s">
        <v>14</v>
      </c>
      <c r="F1649" s="12" t="s">
        <v>15</v>
      </c>
      <c r="G1649" s="14">
        <v>55</v>
      </c>
      <c r="H1649" s="14">
        <v>33000</v>
      </c>
      <c r="I1649" s="14">
        <v>600</v>
      </c>
    </row>
    <row r="1650" spans="1:9" x14ac:dyDescent="0.25">
      <c r="A1650" s="636"/>
      <c r="B1650" s="476"/>
      <c r="C1650" s="141" t="s">
        <v>332</v>
      </c>
      <c r="D1650" s="142" t="s">
        <v>40</v>
      </c>
      <c r="E1650" s="12" t="s">
        <v>14</v>
      </c>
      <c r="F1650" s="12" t="s">
        <v>15</v>
      </c>
      <c r="G1650" s="14">
        <v>55</v>
      </c>
      <c r="H1650" s="14">
        <v>11000</v>
      </c>
      <c r="I1650" s="14">
        <v>200</v>
      </c>
    </row>
    <row r="1651" spans="1:9" x14ac:dyDescent="0.25">
      <c r="A1651" s="636"/>
      <c r="B1651" s="476"/>
      <c r="C1651" s="141" t="s">
        <v>333</v>
      </c>
      <c r="D1651" s="142" t="s">
        <v>42</v>
      </c>
      <c r="E1651" s="12" t="s">
        <v>14</v>
      </c>
      <c r="F1651" s="12" t="s">
        <v>15</v>
      </c>
      <c r="G1651" s="14">
        <v>560</v>
      </c>
      <c r="H1651" s="14">
        <v>56000</v>
      </c>
      <c r="I1651" s="14">
        <v>100</v>
      </c>
    </row>
    <row r="1652" spans="1:9" x14ac:dyDescent="0.25">
      <c r="A1652" s="636"/>
      <c r="B1652" s="476"/>
      <c r="C1652" s="141" t="s">
        <v>334</v>
      </c>
      <c r="D1652" s="142" t="s">
        <v>44</v>
      </c>
      <c r="E1652" s="12" t="s">
        <v>14</v>
      </c>
      <c r="F1652" s="12" t="s">
        <v>15</v>
      </c>
      <c r="G1652" s="14">
        <v>700</v>
      </c>
      <c r="H1652" s="14">
        <v>10500</v>
      </c>
      <c r="I1652" s="14">
        <v>15</v>
      </c>
    </row>
    <row r="1653" spans="1:9" x14ac:dyDescent="0.25">
      <c r="A1653" s="636"/>
      <c r="B1653" s="476"/>
      <c r="C1653" s="141" t="s">
        <v>335</v>
      </c>
      <c r="D1653" s="142" t="s">
        <v>46</v>
      </c>
      <c r="E1653" s="12" t="s">
        <v>14</v>
      </c>
      <c r="F1653" s="12" t="s">
        <v>15</v>
      </c>
      <c r="G1653" s="14">
        <v>3000</v>
      </c>
      <c r="H1653" s="14">
        <v>30000</v>
      </c>
      <c r="I1653" s="14">
        <v>10</v>
      </c>
    </row>
    <row r="1654" spans="1:9" x14ac:dyDescent="0.25">
      <c r="A1654" s="636"/>
      <c r="B1654" s="476"/>
      <c r="C1654" s="142" t="s">
        <v>6462</v>
      </c>
      <c r="D1654" s="142" t="s">
        <v>13</v>
      </c>
      <c r="E1654" s="399" t="s">
        <v>14</v>
      </c>
      <c r="F1654" s="399" t="s">
        <v>15</v>
      </c>
      <c r="G1654" s="368">
        <v>4000</v>
      </c>
      <c r="H1654" s="369">
        <v>8</v>
      </c>
      <c r="I1654" s="368">
        <v>2</v>
      </c>
    </row>
    <row r="1655" spans="1:9" x14ac:dyDescent="0.25">
      <c r="A1655" s="636"/>
      <c r="B1655" s="476"/>
      <c r="C1655" s="142" t="s">
        <v>6463</v>
      </c>
      <c r="D1655" s="142" t="s">
        <v>313</v>
      </c>
      <c r="E1655" s="399" t="s">
        <v>14</v>
      </c>
      <c r="F1655" s="399" t="s">
        <v>15</v>
      </c>
      <c r="G1655" s="368">
        <v>60</v>
      </c>
      <c r="H1655" s="369">
        <v>2.4</v>
      </c>
      <c r="I1655" s="368">
        <v>40</v>
      </c>
    </row>
    <row r="1656" spans="1:9" x14ac:dyDescent="0.25">
      <c r="A1656" s="636"/>
      <c r="B1656" s="476"/>
      <c r="C1656" s="142" t="s">
        <v>6464</v>
      </c>
      <c r="D1656" s="142" t="s">
        <v>315</v>
      </c>
      <c r="E1656" s="399" t="s">
        <v>14</v>
      </c>
      <c r="F1656" s="399" t="s">
        <v>15</v>
      </c>
      <c r="G1656" s="368">
        <v>290</v>
      </c>
      <c r="H1656" s="369">
        <v>1.45</v>
      </c>
      <c r="I1656" s="368">
        <v>5</v>
      </c>
    </row>
    <row r="1657" spans="1:9" x14ac:dyDescent="0.25">
      <c r="A1657" s="636"/>
      <c r="B1657" s="476"/>
      <c r="C1657" s="142" t="s">
        <v>6465</v>
      </c>
      <c r="D1657" s="142" t="s">
        <v>17</v>
      </c>
      <c r="E1657" s="399" t="s">
        <v>14</v>
      </c>
      <c r="F1657" s="399" t="s">
        <v>15</v>
      </c>
      <c r="G1657" s="368">
        <v>30</v>
      </c>
      <c r="H1657" s="369">
        <v>27.6</v>
      </c>
      <c r="I1657" s="368">
        <v>920</v>
      </c>
    </row>
    <row r="1658" spans="1:9" ht="45" x14ac:dyDescent="0.25">
      <c r="A1658" s="636"/>
      <c r="B1658" s="476"/>
      <c r="C1658" s="142" t="s">
        <v>6466</v>
      </c>
      <c r="D1658" s="142" t="s">
        <v>6467</v>
      </c>
      <c r="E1658" s="399" t="s">
        <v>14</v>
      </c>
      <c r="F1658" s="399" t="s">
        <v>15</v>
      </c>
      <c r="G1658" s="368">
        <v>700</v>
      </c>
      <c r="H1658" s="369">
        <v>3.5</v>
      </c>
      <c r="I1658" s="368">
        <v>5</v>
      </c>
    </row>
    <row r="1659" spans="1:9" ht="45" x14ac:dyDescent="0.25">
      <c r="A1659" s="636"/>
      <c r="B1659" s="476"/>
      <c r="C1659" s="142" t="s">
        <v>6468</v>
      </c>
      <c r="D1659" s="142" t="s">
        <v>6469</v>
      </c>
      <c r="E1659" s="399" t="s">
        <v>14</v>
      </c>
      <c r="F1659" s="399" t="s">
        <v>15</v>
      </c>
      <c r="G1659" s="368">
        <v>120</v>
      </c>
      <c r="H1659" s="369">
        <v>1.8</v>
      </c>
      <c r="I1659" s="368">
        <v>15</v>
      </c>
    </row>
    <row r="1660" spans="1:9" x14ac:dyDescent="0.25">
      <c r="A1660" s="636"/>
      <c r="B1660" s="476"/>
      <c r="C1660" s="142" t="s">
        <v>3028</v>
      </c>
      <c r="D1660" s="142" t="s">
        <v>6470</v>
      </c>
      <c r="E1660" s="399" t="s">
        <v>14</v>
      </c>
      <c r="F1660" s="399" t="s">
        <v>30</v>
      </c>
      <c r="G1660" s="368">
        <v>90</v>
      </c>
      <c r="H1660" s="369">
        <v>22.05</v>
      </c>
      <c r="I1660" s="368">
        <v>245</v>
      </c>
    </row>
    <row r="1661" spans="1:9" ht="30" x14ac:dyDescent="0.25">
      <c r="A1661" s="636"/>
      <c r="B1661" s="476"/>
      <c r="C1661" s="142" t="s">
        <v>6471</v>
      </c>
      <c r="D1661" s="142" t="s">
        <v>36</v>
      </c>
      <c r="E1661" s="399" t="s">
        <v>14</v>
      </c>
      <c r="F1661" s="399" t="s">
        <v>15</v>
      </c>
      <c r="G1661" s="368">
        <v>13</v>
      </c>
      <c r="H1661" s="369">
        <v>51.414999999999999</v>
      </c>
      <c r="I1661" s="368">
        <v>3955</v>
      </c>
    </row>
    <row r="1662" spans="1:9" x14ac:dyDescent="0.25">
      <c r="A1662" s="636"/>
      <c r="B1662" s="476"/>
      <c r="C1662" s="142" t="s">
        <v>6472</v>
      </c>
      <c r="D1662" s="142" t="s">
        <v>38</v>
      </c>
      <c r="E1662" s="399" t="s">
        <v>14</v>
      </c>
      <c r="F1662" s="399" t="s">
        <v>15</v>
      </c>
      <c r="G1662" s="368">
        <v>90</v>
      </c>
      <c r="H1662" s="369">
        <v>31.5</v>
      </c>
      <c r="I1662" s="368">
        <v>350</v>
      </c>
    </row>
    <row r="1663" spans="1:9" x14ac:dyDescent="0.25">
      <c r="A1663" s="636"/>
      <c r="B1663" s="476"/>
      <c r="C1663" s="142" t="s">
        <v>6473</v>
      </c>
      <c r="D1663" s="142" t="s">
        <v>40</v>
      </c>
      <c r="E1663" s="399" t="s">
        <v>14</v>
      </c>
      <c r="F1663" s="399" t="s">
        <v>15</v>
      </c>
      <c r="G1663" s="368">
        <v>90</v>
      </c>
      <c r="H1663" s="369">
        <v>9</v>
      </c>
      <c r="I1663" s="368">
        <v>100</v>
      </c>
    </row>
    <row r="1664" spans="1:9" x14ac:dyDescent="0.25">
      <c r="A1664" s="636"/>
      <c r="B1664" s="476"/>
      <c r="C1664" s="142" t="s">
        <v>6474</v>
      </c>
      <c r="D1664" s="142" t="s">
        <v>42</v>
      </c>
      <c r="E1664" s="399" t="s">
        <v>14</v>
      </c>
      <c r="F1664" s="399" t="s">
        <v>15</v>
      </c>
      <c r="G1664" s="368">
        <v>650</v>
      </c>
      <c r="H1664" s="369">
        <v>58.5</v>
      </c>
      <c r="I1664" s="368">
        <v>90</v>
      </c>
    </row>
    <row r="1665" spans="1:9" x14ac:dyDescent="0.25">
      <c r="A1665" s="636"/>
      <c r="B1665" s="476"/>
      <c r="C1665" s="142" t="s">
        <v>6475</v>
      </c>
      <c r="D1665" s="142" t="s">
        <v>44</v>
      </c>
      <c r="E1665" s="399" t="s">
        <v>14</v>
      </c>
      <c r="F1665" s="399" t="s">
        <v>15</v>
      </c>
      <c r="G1665" s="368">
        <v>1650</v>
      </c>
      <c r="H1665" s="369">
        <v>16.5</v>
      </c>
      <c r="I1665" s="368">
        <v>10</v>
      </c>
    </row>
    <row r="1666" spans="1:9" x14ac:dyDescent="0.25">
      <c r="A1666" s="636"/>
      <c r="B1666" s="476"/>
      <c r="C1666" s="142" t="s">
        <v>6476</v>
      </c>
      <c r="D1666" s="142" t="s">
        <v>6477</v>
      </c>
      <c r="E1666" s="399" t="s">
        <v>14</v>
      </c>
      <c r="F1666" s="399" t="s">
        <v>15</v>
      </c>
      <c r="G1666" s="368">
        <v>1300</v>
      </c>
      <c r="H1666" s="369">
        <v>3.9</v>
      </c>
      <c r="I1666" s="368">
        <v>3</v>
      </c>
    </row>
    <row r="1667" spans="1:9" x14ac:dyDescent="0.25">
      <c r="A1667" s="636"/>
      <c r="B1667" s="476"/>
      <c r="C1667" s="142" t="s">
        <v>6478</v>
      </c>
      <c r="D1667" s="142" t="s">
        <v>6479</v>
      </c>
      <c r="E1667" s="399" t="s">
        <v>14</v>
      </c>
      <c r="F1667" s="399" t="s">
        <v>15</v>
      </c>
      <c r="G1667" s="368">
        <v>130</v>
      </c>
      <c r="H1667" s="369">
        <v>0.65</v>
      </c>
      <c r="I1667" s="368">
        <v>5</v>
      </c>
    </row>
    <row r="1668" spans="1:9" x14ac:dyDescent="0.25">
      <c r="A1668" s="636"/>
      <c r="B1668" s="476"/>
      <c r="C1668" s="142" t="s">
        <v>6480</v>
      </c>
      <c r="D1668" s="142" t="s">
        <v>6481</v>
      </c>
      <c r="E1668" s="399" t="s">
        <v>14</v>
      </c>
      <c r="F1668" s="399" t="s">
        <v>15</v>
      </c>
      <c r="G1668" s="368">
        <v>460</v>
      </c>
      <c r="H1668" s="369">
        <v>4.5999999999999996</v>
      </c>
      <c r="I1668" s="368">
        <v>10</v>
      </c>
    </row>
    <row r="1669" spans="1:9" ht="30" x14ac:dyDescent="0.25">
      <c r="A1669" s="636"/>
      <c r="B1669" s="476"/>
      <c r="C1669" s="142" t="s">
        <v>6482</v>
      </c>
      <c r="D1669" s="142" t="s">
        <v>6483</v>
      </c>
      <c r="E1669" s="399" t="s">
        <v>14</v>
      </c>
      <c r="F1669" s="399" t="s">
        <v>15</v>
      </c>
      <c r="G1669" s="368">
        <v>600</v>
      </c>
      <c r="H1669" s="369">
        <v>6</v>
      </c>
      <c r="I1669" s="368">
        <v>10</v>
      </c>
    </row>
    <row r="1670" spans="1:9" x14ac:dyDescent="0.25">
      <c r="A1670" s="636"/>
      <c r="B1670" s="476"/>
      <c r="C1670" s="142" t="s">
        <v>6484</v>
      </c>
      <c r="D1670" s="142" t="s">
        <v>6485</v>
      </c>
      <c r="E1670" s="399" t="s">
        <v>14</v>
      </c>
      <c r="F1670" s="399" t="s">
        <v>30</v>
      </c>
      <c r="G1670" s="368">
        <v>330</v>
      </c>
      <c r="H1670" s="369">
        <v>14.85</v>
      </c>
      <c r="I1670" s="368">
        <v>45</v>
      </c>
    </row>
    <row r="1671" spans="1:9" x14ac:dyDescent="0.25">
      <c r="A1671" s="636"/>
      <c r="B1671" s="476"/>
      <c r="C1671" s="142" t="s">
        <v>6486</v>
      </c>
      <c r="D1671" s="142" t="s">
        <v>358</v>
      </c>
      <c r="E1671" s="399" t="s">
        <v>14</v>
      </c>
      <c r="F1671" s="399" t="s">
        <v>15</v>
      </c>
      <c r="G1671" s="368">
        <v>130</v>
      </c>
      <c r="H1671" s="369">
        <v>2.4700000000000002</v>
      </c>
      <c r="I1671" s="368">
        <v>19</v>
      </c>
    </row>
    <row r="1672" spans="1:9" x14ac:dyDescent="0.25">
      <c r="A1672" s="636"/>
      <c r="B1672" s="476"/>
      <c r="C1672" s="142" t="s">
        <v>336</v>
      </c>
      <c r="D1672" s="142" t="s">
        <v>337</v>
      </c>
      <c r="E1672" s="12" t="s">
        <v>14</v>
      </c>
      <c r="F1672" s="12" t="s">
        <v>15</v>
      </c>
      <c r="G1672" s="14">
        <v>500</v>
      </c>
      <c r="H1672" s="14">
        <v>10000</v>
      </c>
      <c r="I1672" s="14">
        <v>20</v>
      </c>
    </row>
    <row r="1673" spans="1:9" x14ac:dyDescent="0.25">
      <c r="A1673" s="636"/>
      <c r="B1673" s="476"/>
      <c r="C1673" s="142" t="s">
        <v>338</v>
      </c>
      <c r="D1673" s="142" t="s">
        <v>48</v>
      </c>
      <c r="E1673" s="12" t="s">
        <v>14</v>
      </c>
      <c r="F1673" s="12" t="s">
        <v>49</v>
      </c>
      <c r="G1673" s="14">
        <v>620</v>
      </c>
      <c r="H1673" s="14">
        <v>2901600</v>
      </c>
      <c r="I1673" s="14">
        <v>4680</v>
      </c>
    </row>
    <row r="1674" spans="1:9" x14ac:dyDescent="0.25">
      <c r="A1674" s="636"/>
      <c r="B1674" s="476"/>
      <c r="C1674" s="141" t="s">
        <v>339</v>
      </c>
      <c r="D1674" s="142" t="s">
        <v>51</v>
      </c>
      <c r="E1674" s="12" t="s">
        <v>14</v>
      </c>
      <c r="F1674" s="12" t="s">
        <v>49</v>
      </c>
      <c r="G1674" s="14">
        <v>800</v>
      </c>
      <c r="H1674" s="14">
        <v>64000</v>
      </c>
      <c r="I1674" s="14">
        <v>80</v>
      </c>
    </row>
    <row r="1675" spans="1:9" ht="30" x14ac:dyDescent="0.25">
      <c r="A1675" s="636"/>
      <c r="B1675" s="476"/>
      <c r="C1675" s="141" t="s">
        <v>340</v>
      </c>
      <c r="D1675" s="142" t="s">
        <v>53</v>
      </c>
      <c r="E1675" s="12" t="s">
        <v>14</v>
      </c>
      <c r="F1675" s="12" t="s">
        <v>30</v>
      </c>
      <c r="G1675" s="14">
        <v>170</v>
      </c>
      <c r="H1675" s="14">
        <v>17000</v>
      </c>
      <c r="I1675" s="14">
        <v>100</v>
      </c>
    </row>
    <row r="1676" spans="1:9" x14ac:dyDescent="0.25">
      <c r="A1676" s="636"/>
      <c r="B1676" s="476"/>
      <c r="C1676" s="141" t="s">
        <v>341</v>
      </c>
      <c r="D1676" s="142" t="s">
        <v>342</v>
      </c>
      <c r="E1676" s="12" t="s">
        <v>14</v>
      </c>
      <c r="F1676" s="12" t="s">
        <v>30</v>
      </c>
      <c r="G1676" s="14">
        <v>300</v>
      </c>
      <c r="H1676" s="14">
        <v>3000</v>
      </c>
      <c r="I1676" s="14">
        <v>10</v>
      </c>
    </row>
    <row r="1677" spans="1:9" ht="30" x14ac:dyDescent="0.25">
      <c r="A1677" s="636"/>
      <c r="B1677" s="476"/>
      <c r="C1677" s="139">
        <v>30234300</v>
      </c>
      <c r="D1677" s="140" t="s">
        <v>343</v>
      </c>
      <c r="E1677" s="15" t="s">
        <v>14</v>
      </c>
      <c r="F1677" s="15" t="s">
        <v>15</v>
      </c>
      <c r="G1677" s="16">
        <v>100</v>
      </c>
      <c r="H1677" s="16">
        <v>500</v>
      </c>
      <c r="I1677" s="16">
        <v>5</v>
      </c>
    </row>
    <row r="1678" spans="1:9" ht="30" x14ac:dyDescent="0.25">
      <c r="A1678" s="636"/>
      <c r="B1678" s="476"/>
      <c r="C1678" s="139">
        <v>30234400</v>
      </c>
      <c r="D1678" s="140" t="s">
        <v>344</v>
      </c>
      <c r="E1678" s="15" t="s">
        <v>14</v>
      </c>
      <c r="F1678" s="15" t="s">
        <v>15</v>
      </c>
      <c r="G1678" s="16">
        <v>120</v>
      </c>
      <c r="H1678" s="16">
        <v>600</v>
      </c>
      <c r="I1678" s="16">
        <v>5</v>
      </c>
    </row>
    <row r="1679" spans="1:9" ht="30" x14ac:dyDescent="0.25">
      <c r="A1679" s="636"/>
      <c r="B1679" s="476"/>
      <c r="C1679" s="141" t="s">
        <v>345</v>
      </c>
      <c r="D1679" s="142" t="s">
        <v>346</v>
      </c>
      <c r="E1679" s="12" t="s">
        <v>14</v>
      </c>
      <c r="F1679" s="12" t="s">
        <v>15</v>
      </c>
      <c r="G1679" s="14">
        <v>80</v>
      </c>
      <c r="H1679" s="14">
        <v>880</v>
      </c>
      <c r="I1679" s="14">
        <v>11</v>
      </c>
    </row>
    <row r="1680" spans="1:9" x14ac:dyDescent="0.25">
      <c r="A1680" s="636"/>
      <c r="B1680" s="476"/>
      <c r="C1680" s="141" t="s">
        <v>347</v>
      </c>
      <c r="D1680" s="142" t="s">
        <v>348</v>
      </c>
      <c r="E1680" s="12" t="s">
        <v>14</v>
      </c>
      <c r="F1680" s="12" t="s">
        <v>15</v>
      </c>
      <c r="G1680" s="14">
        <v>200</v>
      </c>
      <c r="H1680" s="14">
        <v>6000</v>
      </c>
      <c r="I1680" s="14">
        <v>30</v>
      </c>
    </row>
    <row r="1681" spans="1:9" ht="30" x14ac:dyDescent="0.25">
      <c r="A1681" s="636"/>
      <c r="B1681" s="476"/>
      <c r="C1681" s="141" t="s">
        <v>349</v>
      </c>
      <c r="D1681" s="142" t="s">
        <v>57</v>
      </c>
      <c r="E1681" s="12" t="s">
        <v>14</v>
      </c>
      <c r="F1681" s="12" t="s">
        <v>15</v>
      </c>
      <c r="G1681" s="14">
        <v>340</v>
      </c>
      <c r="H1681" s="14">
        <v>6800</v>
      </c>
      <c r="I1681" s="14">
        <v>20</v>
      </c>
    </row>
    <row r="1682" spans="1:9" x14ac:dyDescent="0.25">
      <c r="A1682" s="636"/>
      <c r="B1682" s="476"/>
      <c r="C1682" s="141" t="s">
        <v>350</v>
      </c>
      <c r="D1682" s="142" t="s">
        <v>59</v>
      </c>
      <c r="E1682" s="12" t="s">
        <v>14</v>
      </c>
      <c r="F1682" s="12" t="s">
        <v>30</v>
      </c>
      <c r="G1682" s="14">
        <v>90</v>
      </c>
      <c r="H1682" s="14">
        <v>21600</v>
      </c>
      <c r="I1682" s="14">
        <v>240</v>
      </c>
    </row>
    <row r="1683" spans="1:9" x14ac:dyDescent="0.25">
      <c r="A1683" s="636"/>
      <c r="B1683" s="476"/>
      <c r="C1683" s="141" t="s">
        <v>351</v>
      </c>
      <c r="D1683" s="142" t="s">
        <v>352</v>
      </c>
      <c r="E1683" s="12" t="s">
        <v>14</v>
      </c>
      <c r="F1683" s="12" t="s">
        <v>30</v>
      </c>
      <c r="G1683" s="14">
        <v>120</v>
      </c>
      <c r="H1683" s="14">
        <v>16800</v>
      </c>
      <c r="I1683" s="14">
        <v>140</v>
      </c>
    </row>
    <row r="1684" spans="1:9" x14ac:dyDescent="0.25">
      <c r="A1684" s="636"/>
      <c r="B1684" s="476"/>
      <c r="C1684" s="141" t="s">
        <v>353</v>
      </c>
      <c r="D1684" s="142" t="s">
        <v>354</v>
      </c>
      <c r="E1684" s="12" t="s">
        <v>14</v>
      </c>
      <c r="F1684" s="12" t="s">
        <v>15</v>
      </c>
      <c r="G1684" s="14">
        <v>40</v>
      </c>
      <c r="H1684" s="14">
        <v>8000</v>
      </c>
      <c r="I1684" s="14">
        <v>200</v>
      </c>
    </row>
    <row r="1685" spans="1:9" x14ac:dyDescent="0.25">
      <c r="A1685" s="636"/>
      <c r="B1685" s="476"/>
      <c r="C1685" s="141" t="s">
        <v>355</v>
      </c>
      <c r="D1685" s="142" t="s">
        <v>61</v>
      </c>
      <c r="E1685" s="12" t="s">
        <v>14</v>
      </c>
      <c r="F1685" s="12" t="s">
        <v>15</v>
      </c>
      <c r="G1685" s="14">
        <v>45</v>
      </c>
      <c r="H1685" s="14">
        <v>4500</v>
      </c>
      <c r="I1685" s="14">
        <v>100</v>
      </c>
    </row>
    <row r="1686" spans="1:9" x14ac:dyDescent="0.25">
      <c r="A1686" s="636"/>
      <c r="B1686" s="476"/>
      <c r="C1686" s="141" t="s">
        <v>356</v>
      </c>
      <c r="D1686" s="142" t="s">
        <v>63</v>
      </c>
      <c r="E1686" s="12" t="s">
        <v>14</v>
      </c>
      <c r="F1686" s="12" t="s">
        <v>15</v>
      </c>
      <c r="G1686" s="14">
        <v>50</v>
      </c>
      <c r="H1686" s="14">
        <v>5000</v>
      </c>
      <c r="I1686" s="14">
        <v>100</v>
      </c>
    </row>
    <row r="1687" spans="1:9" x14ac:dyDescent="0.25">
      <c r="A1687" s="636"/>
      <c r="B1687" s="476"/>
      <c r="C1687" s="141" t="s">
        <v>357</v>
      </c>
      <c r="D1687" s="142" t="s">
        <v>358</v>
      </c>
      <c r="E1687" s="12" t="s">
        <v>14</v>
      </c>
      <c r="F1687" s="12" t="s">
        <v>15</v>
      </c>
      <c r="G1687" s="14">
        <v>60</v>
      </c>
      <c r="H1687" s="14">
        <v>2400</v>
      </c>
      <c r="I1687" s="14">
        <v>40</v>
      </c>
    </row>
    <row r="1688" spans="1:9" x14ac:dyDescent="0.25">
      <c r="A1688" s="636"/>
      <c r="B1688" s="476">
        <v>4264</v>
      </c>
      <c r="C1688" s="141" t="s">
        <v>359</v>
      </c>
      <c r="D1688" s="142" t="s">
        <v>65</v>
      </c>
      <c r="E1688" s="12" t="s">
        <v>14</v>
      </c>
      <c r="F1688" s="12" t="s">
        <v>66</v>
      </c>
      <c r="G1688" s="14">
        <v>470</v>
      </c>
      <c r="H1688" s="14">
        <v>17009300</v>
      </c>
      <c r="I1688" s="14">
        <v>36190</v>
      </c>
    </row>
    <row r="1689" spans="1:9" ht="45" x14ac:dyDescent="0.25">
      <c r="A1689" s="636"/>
      <c r="B1689" s="476"/>
      <c r="C1689" s="141" t="s">
        <v>360</v>
      </c>
      <c r="D1689" s="142" t="s">
        <v>361</v>
      </c>
      <c r="E1689" s="12" t="s">
        <v>14</v>
      </c>
      <c r="F1689" s="12" t="s">
        <v>15</v>
      </c>
      <c r="G1689" s="14">
        <v>30000</v>
      </c>
      <c r="H1689" s="14">
        <v>120000</v>
      </c>
      <c r="I1689" s="14">
        <v>4</v>
      </c>
    </row>
    <row r="1690" spans="1:9" ht="45" x14ac:dyDescent="0.25">
      <c r="A1690" s="636"/>
      <c r="B1690" s="476"/>
      <c r="C1690" s="141" t="s">
        <v>362</v>
      </c>
      <c r="D1690" s="142" t="s">
        <v>363</v>
      </c>
      <c r="E1690" s="12" t="s">
        <v>14</v>
      </c>
      <c r="F1690" s="12" t="s">
        <v>15</v>
      </c>
      <c r="G1690" s="14">
        <v>35000</v>
      </c>
      <c r="H1690" s="14">
        <v>140000</v>
      </c>
      <c r="I1690" s="14">
        <v>4</v>
      </c>
    </row>
    <row r="1691" spans="1:9" x14ac:dyDescent="0.25">
      <c r="A1691" s="636"/>
      <c r="B1691" s="476">
        <v>4267</v>
      </c>
      <c r="C1691" s="141" t="s">
        <v>364</v>
      </c>
      <c r="D1691" s="142" t="s">
        <v>365</v>
      </c>
      <c r="E1691" s="12" t="s">
        <v>14</v>
      </c>
      <c r="F1691" s="12" t="s">
        <v>366</v>
      </c>
      <c r="G1691" s="14">
        <v>250</v>
      </c>
      <c r="H1691" s="14">
        <v>50000</v>
      </c>
      <c r="I1691" s="14">
        <v>200</v>
      </c>
    </row>
    <row r="1692" spans="1:9" x14ac:dyDescent="0.25">
      <c r="A1692" s="636"/>
      <c r="B1692" s="476"/>
      <c r="C1692" s="141" t="s">
        <v>367</v>
      </c>
      <c r="D1692" s="142" t="s">
        <v>68</v>
      </c>
      <c r="E1692" s="12" t="s">
        <v>14</v>
      </c>
      <c r="F1692" s="12" t="s">
        <v>15</v>
      </c>
      <c r="G1692" s="14">
        <v>350</v>
      </c>
      <c r="H1692" s="14">
        <v>105000</v>
      </c>
      <c r="I1692" s="14">
        <v>300</v>
      </c>
    </row>
    <row r="1693" spans="1:9" x14ac:dyDescent="0.25">
      <c r="A1693" s="636"/>
      <c r="B1693" s="476"/>
      <c r="C1693" s="141" t="s">
        <v>368</v>
      </c>
      <c r="D1693" s="142" t="s">
        <v>369</v>
      </c>
      <c r="E1693" s="12" t="s">
        <v>14</v>
      </c>
      <c r="F1693" s="12" t="s">
        <v>49</v>
      </c>
      <c r="G1693" s="14">
        <v>500</v>
      </c>
      <c r="H1693" s="14">
        <v>30000</v>
      </c>
      <c r="I1693" s="14">
        <v>60</v>
      </c>
    </row>
    <row r="1694" spans="1:9" x14ac:dyDescent="0.25">
      <c r="A1694" s="636"/>
      <c r="B1694" s="476"/>
      <c r="C1694" s="141" t="s">
        <v>370</v>
      </c>
      <c r="D1694" s="142" t="s">
        <v>371</v>
      </c>
      <c r="E1694" s="12" t="s">
        <v>14</v>
      </c>
      <c r="F1694" s="12" t="s">
        <v>49</v>
      </c>
      <c r="G1694" s="14">
        <v>750</v>
      </c>
      <c r="H1694" s="14">
        <v>1500</v>
      </c>
      <c r="I1694" s="14">
        <v>2</v>
      </c>
    </row>
    <row r="1695" spans="1:9" x14ac:dyDescent="0.25">
      <c r="A1695" s="636"/>
      <c r="B1695" s="476"/>
      <c r="C1695" s="139">
        <v>31211180</v>
      </c>
      <c r="D1695" s="140" t="s">
        <v>372</v>
      </c>
      <c r="E1695" s="15" t="s">
        <v>14</v>
      </c>
      <c r="F1695" s="15" t="s">
        <v>15</v>
      </c>
      <c r="G1695" s="16">
        <v>350</v>
      </c>
      <c r="H1695" s="16">
        <v>700</v>
      </c>
      <c r="I1695" s="16">
        <v>2</v>
      </c>
    </row>
    <row r="1696" spans="1:9" ht="30" x14ac:dyDescent="0.25">
      <c r="A1696" s="636"/>
      <c r="B1696" s="476"/>
      <c r="C1696" s="141" t="s">
        <v>373</v>
      </c>
      <c r="D1696" s="142" t="s">
        <v>374</v>
      </c>
      <c r="E1696" s="12" t="s">
        <v>14</v>
      </c>
      <c r="F1696" s="12" t="s">
        <v>15</v>
      </c>
      <c r="G1696" s="14">
        <v>60</v>
      </c>
      <c r="H1696" s="14">
        <v>300</v>
      </c>
      <c r="I1696" s="14">
        <v>5</v>
      </c>
    </row>
    <row r="1697" spans="1:9" x14ac:dyDescent="0.25">
      <c r="A1697" s="636"/>
      <c r="B1697" s="476"/>
      <c r="C1697" s="141" t="s">
        <v>375</v>
      </c>
      <c r="D1697" s="142" t="s">
        <v>376</v>
      </c>
      <c r="E1697" s="12" t="s">
        <v>14</v>
      </c>
      <c r="F1697" s="12" t="s">
        <v>15</v>
      </c>
      <c r="G1697" s="14">
        <v>350</v>
      </c>
      <c r="H1697" s="14">
        <v>5250</v>
      </c>
      <c r="I1697" s="14">
        <v>15</v>
      </c>
    </row>
    <row r="1698" spans="1:9" ht="30" x14ac:dyDescent="0.25">
      <c r="A1698" s="636"/>
      <c r="B1698" s="476"/>
      <c r="C1698" s="141" t="s">
        <v>377</v>
      </c>
      <c r="D1698" s="142" t="s">
        <v>378</v>
      </c>
      <c r="E1698" s="12" t="s">
        <v>14</v>
      </c>
      <c r="F1698" s="12" t="s">
        <v>15</v>
      </c>
      <c r="G1698" s="14">
        <v>350</v>
      </c>
      <c r="H1698" s="14">
        <v>2100</v>
      </c>
      <c r="I1698" s="14">
        <v>6</v>
      </c>
    </row>
    <row r="1699" spans="1:9" ht="30" x14ac:dyDescent="0.25">
      <c r="A1699" s="636"/>
      <c r="B1699" s="476"/>
      <c r="C1699" s="141" t="s">
        <v>379</v>
      </c>
      <c r="D1699" s="142" t="s">
        <v>380</v>
      </c>
      <c r="E1699" s="12" t="s">
        <v>14</v>
      </c>
      <c r="F1699" s="12" t="s">
        <v>15</v>
      </c>
      <c r="G1699" s="14">
        <v>400</v>
      </c>
      <c r="H1699" s="14">
        <v>20000</v>
      </c>
      <c r="I1699" s="14">
        <v>50</v>
      </c>
    </row>
    <row r="1700" spans="1:9" x14ac:dyDescent="0.25">
      <c r="A1700" s="636"/>
      <c r="B1700" s="476"/>
      <c r="C1700" s="141" t="s">
        <v>381</v>
      </c>
      <c r="D1700" s="142" t="s">
        <v>382</v>
      </c>
      <c r="E1700" s="12" t="s">
        <v>14</v>
      </c>
      <c r="F1700" s="12" t="s">
        <v>15</v>
      </c>
      <c r="G1700" s="14">
        <v>5000</v>
      </c>
      <c r="H1700" s="14">
        <v>50000</v>
      </c>
      <c r="I1700" s="14">
        <v>10</v>
      </c>
    </row>
    <row r="1701" spans="1:9" x14ac:dyDescent="0.25">
      <c r="A1701" s="636"/>
      <c r="B1701" s="476"/>
      <c r="C1701" s="141" t="s">
        <v>383</v>
      </c>
      <c r="D1701" s="142" t="s">
        <v>384</v>
      </c>
      <c r="E1701" s="12" t="s">
        <v>14</v>
      </c>
      <c r="F1701" s="12" t="s">
        <v>15</v>
      </c>
      <c r="G1701" s="14">
        <v>1800</v>
      </c>
      <c r="H1701" s="14">
        <v>108000</v>
      </c>
      <c r="I1701" s="14">
        <v>60</v>
      </c>
    </row>
    <row r="1702" spans="1:9" x14ac:dyDescent="0.25">
      <c r="A1702" s="636"/>
      <c r="B1702" s="476"/>
      <c r="C1702" s="141" t="s">
        <v>385</v>
      </c>
      <c r="D1702" s="142" t="s">
        <v>386</v>
      </c>
      <c r="E1702" s="12" t="s">
        <v>14</v>
      </c>
      <c r="F1702" s="12" t="s">
        <v>15</v>
      </c>
      <c r="G1702" s="14">
        <v>1000</v>
      </c>
      <c r="H1702" s="14">
        <v>40000</v>
      </c>
      <c r="I1702" s="14">
        <v>40</v>
      </c>
    </row>
    <row r="1703" spans="1:9" x14ac:dyDescent="0.25">
      <c r="A1703" s="636"/>
      <c r="B1703" s="476"/>
      <c r="C1703" s="141" t="s">
        <v>387</v>
      </c>
      <c r="D1703" s="142" t="s">
        <v>388</v>
      </c>
      <c r="E1703" s="12" t="s">
        <v>14</v>
      </c>
      <c r="F1703" s="12" t="s">
        <v>15</v>
      </c>
      <c r="G1703" s="14">
        <v>90</v>
      </c>
      <c r="H1703" s="14">
        <v>40500</v>
      </c>
      <c r="I1703" s="14">
        <v>450</v>
      </c>
    </row>
    <row r="1704" spans="1:9" x14ac:dyDescent="0.25">
      <c r="A1704" s="636"/>
      <c r="B1704" s="476"/>
      <c r="C1704" s="141" t="s">
        <v>389</v>
      </c>
      <c r="D1704" s="142" t="s">
        <v>390</v>
      </c>
      <c r="E1704" s="12" t="s">
        <v>14</v>
      </c>
      <c r="F1704" s="12" t="s">
        <v>15</v>
      </c>
      <c r="G1704" s="14">
        <v>1000</v>
      </c>
      <c r="H1704" s="14">
        <v>150000</v>
      </c>
      <c r="I1704" s="14">
        <v>150</v>
      </c>
    </row>
    <row r="1705" spans="1:9" x14ac:dyDescent="0.25">
      <c r="A1705" s="636"/>
      <c r="B1705" s="476"/>
      <c r="C1705" s="141" t="s">
        <v>391</v>
      </c>
      <c r="D1705" s="142" t="s">
        <v>392</v>
      </c>
      <c r="E1705" s="12" t="s">
        <v>14</v>
      </c>
      <c r="F1705" s="12" t="s">
        <v>15</v>
      </c>
      <c r="G1705" s="14">
        <v>450</v>
      </c>
      <c r="H1705" s="14">
        <v>45000</v>
      </c>
      <c r="I1705" s="14">
        <v>100</v>
      </c>
    </row>
    <row r="1706" spans="1:9" x14ac:dyDescent="0.25">
      <c r="A1706" s="636"/>
      <c r="B1706" s="476"/>
      <c r="C1706" s="141" t="s">
        <v>393</v>
      </c>
      <c r="D1706" s="142" t="s">
        <v>394</v>
      </c>
      <c r="E1706" s="12" t="s">
        <v>14</v>
      </c>
      <c r="F1706" s="12" t="s">
        <v>15</v>
      </c>
      <c r="G1706" s="14">
        <v>150</v>
      </c>
      <c r="H1706" s="14">
        <v>3000</v>
      </c>
      <c r="I1706" s="14">
        <v>20</v>
      </c>
    </row>
    <row r="1707" spans="1:9" x14ac:dyDescent="0.25">
      <c r="A1707" s="636"/>
      <c r="B1707" s="476"/>
      <c r="C1707" s="141" t="s">
        <v>395</v>
      </c>
      <c r="D1707" s="142" t="s">
        <v>396</v>
      </c>
      <c r="E1707" s="12" t="s">
        <v>14</v>
      </c>
      <c r="F1707" s="12" t="s">
        <v>15</v>
      </c>
      <c r="G1707" s="14">
        <v>1400</v>
      </c>
      <c r="H1707" s="14">
        <v>21000</v>
      </c>
      <c r="I1707" s="14">
        <v>15</v>
      </c>
    </row>
    <row r="1708" spans="1:9" x14ac:dyDescent="0.25">
      <c r="A1708" s="636"/>
      <c r="B1708" s="476"/>
      <c r="C1708" s="141" t="s">
        <v>397</v>
      </c>
      <c r="D1708" s="142" t="s">
        <v>76</v>
      </c>
      <c r="E1708" s="12" t="s">
        <v>14</v>
      </c>
      <c r="F1708" s="12" t="s">
        <v>15</v>
      </c>
      <c r="G1708" s="14">
        <v>400</v>
      </c>
      <c r="H1708" s="14">
        <v>1200</v>
      </c>
      <c r="I1708" s="14">
        <v>3</v>
      </c>
    </row>
    <row r="1709" spans="1:9" ht="30" x14ac:dyDescent="0.25">
      <c r="A1709" s="636"/>
      <c r="B1709" s="476"/>
      <c r="C1709" s="141" t="s">
        <v>398</v>
      </c>
      <c r="D1709" s="142" t="s">
        <v>399</v>
      </c>
      <c r="E1709" s="12" t="s">
        <v>14</v>
      </c>
      <c r="F1709" s="12" t="s">
        <v>15</v>
      </c>
      <c r="G1709" s="14">
        <v>150</v>
      </c>
      <c r="H1709" s="14">
        <v>1500</v>
      </c>
      <c r="I1709" s="14">
        <v>10</v>
      </c>
    </row>
    <row r="1710" spans="1:9" x14ac:dyDescent="0.25">
      <c r="A1710" s="636"/>
      <c r="B1710" s="476"/>
      <c r="C1710" s="141" t="s">
        <v>400</v>
      </c>
      <c r="D1710" s="142" t="s">
        <v>401</v>
      </c>
      <c r="E1710" s="12" t="s">
        <v>14</v>
      </c>
      <c r="F1710" s="12" t="s">
        <v>402</v>
      </c>
      <c r="G1710" s="14">
        <v>200</v>
      </c>
      <c r="H1710" s="14">
        <v>20000</v>
      </c>
      <c r="I1710" s="14">
        <v>100</v>
      </c>
    </row>
    <row r="1711" spans="1:9" x14ac:dyDescent="0.25">
      <c r="A1711" s="636"/>
      <c r="B1711" s="476"/>
      <c r="C1711" s="141" t="s">
        <v>403</v>
      </c>
      <c r="D1711" s="142" t="s">
        <v>404</v>
      </c>
      <c r="E1711" s="12" t="s">
        <v>14</v>
      </c>
      <c r="F1711" s="12" t="s">
        <v>402</v>
      </c>
      <c r="G1711" s="14">
        <v>350</v>
      </c>
      <c r="H1711" s="14">
        <v>3500</v>
      </c>
      <c r="I1711" s="14">
        <v>10</v>
      </c>
    </row>
    <row r="1712" spans="1:9" x14ac:dyDescent="0.25">
      <c r="A1712" s="636"/>
      <c r="B1712" s="476"/>
      <c r="C1712" s="142" t="s">
        <v>6423</v>
      </c>
      <c r="D1712" s="142" t="s">
        <v>6424</v>
      </c>
      <c r="E1712" s="399" t="s">
        <v>14</v>
      </c>
      <c r="F1712" s="399" t="s">
        <v>366</v>
      </c>
      <c r="G1712" s="363">
        <v>350</v>
      </c>
      <c r="H1712" s="342">
        <v>70</v>
      </c>
      <c r="I1712" s="363">
        <v>200</v>
      </c>
    </row>
    <row r="1713" spans="1:9" ht="30" x14ac:dyDescent="0.25">
      <c r="A1713" s="636"/>
      <c r="B1713" s="476"/>
      <c r="C1713" s="142" t="s">
        <v>6425</v>
      </c>
      <c r="D1713" s="142" t="s">
        <v>6426</v>
      </c>
      <c r="E1713" s="399" t="s">
        <v>14</v>
      </c>
      <c r="F1713" s="399" t="s">
        <v>6461</v>
      </c>
      <c r="G1713" s="363">
        <v>300</v>
      </c>
      <c r="H1713" s="342">
        <v>9</v>
      </c>
      <c r="I1713" s="363">
        <v>30</v>
      </c>
    </row>
    <row r="1714" spans="1:9" ht="30" x14ac:dyDescent="0.25">
      <c r="A1714" s="636"/>
      <c r="B1714" s="476"/>
      <c r="C1714" s="142" t="s">
        <v>6427</v>
      </c>
      <c r="D1714" s="142" t="s">
        <v>6428</v>
      </c>
      <c r="E1714" s="399" t="s">
        <v>14</v>
      </c>
      <c r="F1714" s="399" t="s">
        <v>6461</v>
      </c>
      <c r="G1714" s="363">
        <v>750</v>
      </c>
      <c r="H1714" s="342">
        <v>0.75</v>
      </c>
      <c r="I1714" s="363">
        <v>1</v>
      </c>
    </row>
    <row r="1715" spans="1:9" x14ac:dyDescent="0.25">
      <c r="A1715" s="636"/>
      <c r="B1715" s="476"/>
      <c r="C1715" s="142" t="s">
        <v>6429</v>
      </c>
      <c r="D1715" s="142" t="s">
        <v>6430</v>
      </c>
      <c r="E1715" s="399" t="s">
        <v>14</v>
      </c>
      <c r="F1715" s="399" t="s">
        <v>15</v>
      </c>
      <c r="G1715" s="363">
        <v>60</v>
      </c>
      <c r="H1715" s="342">
        <v>0.3</v>
      </c>
      <c r="I1715" s="363">
        <v>5</v>
      </c>
    </row>
    <row r="1716" spans="1:9" x14ac:dyDescent="0.25">
      <c r="A1716" s="636"/>
      <c r="B1716" s="476"/>
      <c r="C1716" s="142" t="s">
        <v>6431</v>
      </c>
      <c r="D1716" s="142" t="s">
        <v>6432</v>
      </c>
      <c r="E1716" s="399" t="s">
        <v>14</v>
      </c>
      <c r="F1716" s="399" t="s">
        <v>15</v>
      </c>
      <c r="G1716" s="363">
        <v>500</v>
      </c>
      <c r="H1716" s="342">
        <v>7.5</v>
      </c>
      <c r="I1716" s="363">
        <v>15</v>
      </c>
    </row>
    <row r="1717" spans="1:9" ht="30" x14ac:dyDescent="0.25">
      <c r="A1717" s="636"/>
      <c r="B1717" s="476"/>
      <c r="C1717" s="142" t="s">
        <v>6433</v>
      </c>
      <c r="D1717" s="142" t="s">
        <v>378</v>
      </c>
      <c r="E1717" s="399" t="s">
        <v>14</v>
      </c>
      <c r="F1717" s="399" t="s">
        <v>15</v>
      </c>
      <c r="G1717" s="363">
        <v>350</v>
      </c>
      <c r="H1717" s="342">
        <v>2.1</v>
      </c>
      <c r="I1717" s="363">
        <v>6</v>
      </c>
    </row>
    <row r="1718" spans="1:9" ht="30" x14ac:dyDescent="0.25">
      <c r="A1718" s="636"/>
      <c r="B1718" s="476"/>
      <c r="C1718" s="142" t="s">
        <v>6434</v>
      </c>
      <c r="D1718" s="142" t="s">
        <v>380</v>
      </c>
      <c r="E1718" s="399" t="s">
        <v>14</v>
      </c>
      <c r="F1718" s="399" t="s">
        <v>15</v>
      </c>
      <c r="G1718" s="363">
        <v>1200</v>
      </c>
      <c r="H1718" s="342">
        <v>30</v>
      </c>
      <c r="I1718" s="363">
        <v>25</v>
      </c>
    </row>
    <row r="1719" spans="1:9" x14ac:dyDescent="0.25">
      <c r="A1719" s="636"/>
      <c r="B1719" s="476"/>
      <c r="C1719" s="142" t="s">
        <v>6435</v>
      </c>
      <c r="D1719" s="142" t="s">
        <v>6436</v>
      </c>
      <c r="E1719" s="399" t="s">
        <v>14</v>
      </c>
      <c r="F1719" s="399" t="s">
        <v>15</v>
      </c>
      <c r="G1719" s="363">
        <v>120</v>
      </c>
      <c r="H1719" s="342">
        <v>42</v>
      </c>
      <c r="I1719" s="363">
        <v>350</v>
      </c>
    </row>
    <row r="1720" spans="1:9" x14ac:dyDescent="0.25">
      <c r="A1720" s="636"/>
      <c r="B1720" s="476"/>
      <c r="C1720" s="142" t="s">
        <v>6437</v>
      </c>
      <c r="D1720" s="142" t="s">
        <v>6438</v>
      </c>
      <c r="E1720" s="399" t="s">
        <v>14</v>
      </c>
      <c r="F1720" s="399" t="s">
        <v>15</v>
      </c>
      <c r="G1720" s="363">
        <v>1400</v>
      </c>
      <c r="H1720" s="342">
        <v>14</v>
      </c>
      <c r="I1720" s="363">
        <v>10</v>
      </c>
    </row>
    <row r="1721" spans="1:9" x14ac:dyDescent="0.25">
      <c r="A1721" s="636"/>
      <c r="B1721" s="476"/>
      <c r="C1721" s="142" t="s">
        <v>6439</v>
      </c>
      <c r="D1721" s="142" t="s">
        <v>6440</v>
      </c>
      <c r="E1721" s="399" t="s">
        <v>14</v>
      </c>
      <c r="F1721" s="399" t="s">
        <v>15</v>
      </c>
      <c r="G1721" s="363">
        <v>400</v>
      </c>
      <c r="H1721" s="342">
        <v>2</v>
      </c>
      <c r="I1721" s="363">
        <v>5</v>
      </c>
    </row>
    <row r="1722" spans="1:9" ht="30" x14ac:dyDescent="0.25">
      <c r="A1722" s="636"/>
      <c r="B1722" s="476"/>
      <c r="C1722" s="142" t="s">
        <v>6441</v>
      </c>
      <c r="D1722" s="142" t="s">
        <v>6442</v>
      </c>
      <c r="E1722" s="399" t="s">
        <v>14</v>
      </c>
      <c r="F1722" s="399" t="s">
        <v>15</v>
      </c>
      <c r="G1722" s="363">
        <v>150</v>
      </c>
      <c r="H1722" s="342">
        <v>1.5</v>
      </c>
      <c r="I1722" s="363">
        <v>10</v>
      </c>
    </row>
    <row r="1723" spans="1:9" x14ac:dyDescent="0.25">
      <c r="A1723" s="636"/>
      <c r="B1723" s="476"/>
      <c r="C1723" s="142" t="s">
        <v>6443</v>
      </c>
      <c r="D1723" s="142" t="s">
        <v>5489</v>
      </c>
      <c r="E1723" s="399" t="s">
        <v>14</v>
      </c>
      <c r="F1723" s="399" t="s">
        <v>402</v>
      </c>
      <c r="G1723" s="363">
        <v>200</v>
      </c>
      <c r="H1723" s="342">
        <v>20</v>
      </c>
      <c r="I1723" s="363">
        <v>100</v>
      </c>
    </row>
    <row r="1724" spans="1:9" x14ac:dyDescent="0.25">
      <c r="A1724" s="636"/>
      <c r="B1724" s="476"/>
      <c r="C1724" s="142" t="s">
        <v>6444</v>
      </c>
      <c r="D1724" s="142" t="s">
        <v>6445</v>
      </c>
      <c r="E1724" s="399" t="s">
        <v>14</v>
      </c>
      <c r="F1724" s="399" t="s">
        <v>402</v>
      </c>
      <c r="G1724" s="363">
        <v>350</v>
      </c>
      <c r="H1724" s="342">
        <v>1.75</v>
      </c>
      <c r="I1724" s="363">
        <v>5</v>
      </c>
    </row>
    <row r="1725" spans="1:9" x14ac:dyDescent="0.25">
      <c r="A1725" s="636"/>
      <c r="B1725" s="476"/>
      <c r="C1725" s="142" t="s">
        <v>6446</v>
      </c>
      <c r="D1725" s="142" t="s">
        <v>6447</v>
      </c>
      <c r="E1725" s="399" t="s">
        <v>14</v>
      </c>
      <c r="F1725" s="399" t="s">
        <v>15</v>
      </c>
      <c r="G1725" s="363">
        <v>1200</v>
      </c>
      <c r="H1725" s="342">
        <v>30</v>
      </c>
      <c r="I1725" s="363">
        <v>25</v>
      </c>
    </row>
    <row r="1726" spans="1:9" x14ac:dyDescent="0.25">
      <c r="A1726" s="636"/>
      <c r="B1726" s="476"/>
      <c r="C1726" s="142" t="s">
        <v>6448</v>
      </c>
      <c r="D1726" s="142" t="s">
        <v>6449</v>
      </c>
      <c r="E1726" s="399" t="s">
        <v>14</v>
      </c>
      <c r="F1726" s="399" t="s">
        <v>15</v>
      </c>
      <c r="G1726" s="363">
        <v>600</v>
      </c>
      <c r="H1726" s="342">
        <v>3</v>
      </c>
      <c r="I1726" s="363">
        <v>5</v>
      </c>
    </row>
    <row r="1727" spans="1:9" x14ac:dyDescent="0.25">
      <c r="A1727" s="636"/>
      <c r="B1727" s="476"/>
      <c r="C1727" s="142" t="s">
        <v>6450</v>
      </c>
      <c r="D1727" s="142" t="s">
        <v>6451</v>
      </c>
      <c r="E1727" s="399" t="s">
        <v>14</v>
      </c>
      <c r="F1727" s="399" t="s">
        <v>15</v>
      </c>
      <c r="G1727" s="363">
        <v>800</v>
      </c>
      <c r="H1727" s="342">
        <v>20</v>
      </c>
      <c r="I1727" s="363">
        <v>25</v>
      </c>
    </row>
    <row r="1728" spans="1:9" x14ac:dyDescent="0.25">
      <c r="A1728" s="636"/>
      <c r="B1728" s="476"/>
      <c r="C1728" s="142" t="s">
        <v>6452</v>
      </c>
      <c r="D1728" s="142" t="s">
        <v>103</v>
      </c>
      <c r="E1728" s="399" t="s">
        <v>14</v>
      </c>
      <c r="F1728" s="399" t="s">
        <v>66</v>
      </c>
      <c r="G1728" s="363">
        <v>300</v>
      </c>
      <c r="H1728" s="342">
        <v>9</v>
      </c>
      <c r="I1728" s="363">
        <v>30</v>
      </c>
    </row>
    <row r="1729" spans="1:9" ht="30" x14ac:dyDescent="0.25">
      <c r="A1729" s="636"/>
      <c r="B1729" s="476"/>
      <c r="C1729" s="142" t="s">
        <v>6453</v>
      </c>
      <c r="D1729" s="142" t="s">
        <v>6454</v>
      </c>
      <c r="E1729" s="399" t="s">
        <v>14</v>
      </c>
      <c r="F1729" s="399" t="s">
        <v>6461</v>
      </c>
      <c r="G1729" s="363">
        <v>800</v>
      </c>
      <c r="H1729" s="342">
        <v>0.8</v>
      </c>
      <c r="I1729" s="363">
        <v>1</v>
      </c>
    </row>
    <row r="1730" spans="1:9" x14ac:dyDescent="0.25">
      <c r="A1730" s="636"/>
      <c r="B1730" s="476"/>
      <c r="C1730" s="142" t="s">
        <v>6455</v>
      </c>
      <c r="D1730" s="142" t="s">
        <v>6456</v>
      </c>
      <c r="E1730" s="399" t="s">
        <v>14</v>
      </c>
      <c r="F1730" s="399" t="s">
        <v>15</v>
      </c>
      <c r="G1730" s="363">
        <v>6000</v>
      </c>
      <c r="H1730" s="342">
        <v>18</v>
      </c>
      <c r="I1730" s="363">
        <v>3</v>
      </c>
    </row>
    <row r="1731" spans="1:9" x14ac:dyDescent="0.25">
      <c r="A1731" s="636"/>
      <c r="B1731" s="476"/>
      <c r="C1731" s="142" t="s">
        <v>6457</v>
      </c>
      <c r="D1731" s="142" t="s">
        <v>6458</v>
      </c>
      <c r="E1731" s="399" t="s">
        <v>14</v>
      </c>
      <c r="F1731" s="399" t="s">
        <v>15</v>
      </c>
      <c r="G1731" s="363">
        <v>1300</v>
      </c>
      <c r="H1731" s="342">
        <v>6.5</v>
      </c>
      <c r="I1731" s="363">
        <v>5</v>
      </c>
    </row>
    <row r="1732" spans="1:9" x14ac:dyDescent="0.25">
      <c r="A1732" s="636"/>
      <c r="B1732" s="476"/>
      <c r="C1732" s="142" t="s">
        <v>6459</v>
      </c>
      <c r="D1732" s="142" t="s">
        <v>6460</v>
      </c>
      <c r="E1732" s="399" t="s">
        <v>14</v>
      </c>
      <c r="F1732" s="399" t="s">
        <v>15</v>
      </c>
      <c r="G1732" s="363">
        <v>1800</v>
      </c>
      <c r="H1732" s="342">
        <v>36</v>
      </c>
      <c r="I1732" s="363">
        <v>20</v>
      </c>
    </row>
    <row r="1733" spans="1:9" x14ac:dyDescent="0.25">
      <c r="A1733" s="636"/>
      <c r="B1733" s="476"/>
      <c r="C1733" s="142" t="s">
        <v>405</v>
      </c>
      <c r="D1733" s="142" t="s">
        <v>406</v>
      </c>
      <c r="E1733" s="399" t="s">
        <v>14</v>
      </c>
      <c r="F1733" s="399" t="s">
        <v>15</v>
      </c>
      <c r="G1733" s="14">
        <v>160</v>
      </c>
      <c r="H1733" s="14">
        <v>1600</v>
      </c>
      <c r="I1733" s="14">
        <v>10</v>
      </c>
    </row>
    <row r="1734" spans="1:9" x14ac:dyDescent="0.25">
      <c r="A1734" s="636"/>
      <c r="B1734" s="476"/>
      <c r="C1734" s="141" t="s">
        <v>407</v>
      </c>
      <c r="D1734" s="142" t="s">
        <v>82</v>
      </c>
      <c r="E1734" s="399" t="s">
        <v>14</v>
      </c>
      <c r="F1734" s="399" t="s">
        <v>15</v>
      </c>
      <c r="G1734" s="14">
        <v>80</v>
      </c>
      <c r="H1734" s="14">
        <v>120000</v>
      </c>
      <c r="I1734" s="14">
        <v>1500</v>
      </c>
    </row>
    <row r="1735" spans="1:9" x14ac:dyDescent="0.25">
      <c r="A1735" s="636"/>
      <c r="B1735" s="476"/>
      <c r="C1735" s="141" t="s">
        <v>408</v>
      </c>
      <c r="D1735" s="142" t="s">
        <v>409</v>
      </c>
      <c r="E1735" s="399" t="s">
        <v>14</v>
      </c>
      <c r="F1735" s="399" t="s">
        <v>15</v>
      </c>
      <c r="G1735" s="14">
        <v>650</v>
      </c>
      <c r="H1735" s="14">
        <v>39000</v>
      </c>
      <c r="I1735" s="14">
        <v>60</v>
      </c>
    </row>
    <row r="1736" spans="1:9" x14ac:dyDescent="0.25">
      <c r="A1736" s="636"/>
      <c r="B1736" s="476"/>
      <c r="C1736" s="141" t="s">
        <v>410</v>
      </c>
      <c r="D1736" s="142" t="s">
        <v>411</v>
      </c>
      <c r="E1736" s="399" t="s">
        <v>14</v>
      </c>
      <c r="F1736" s="399" t="s">
        <v>15</v>
      </c>
      <c r="G1736" s="14">
        <v>900</v>
      </c>
      <c r="H1736" s="14">
        <v>10800</v>
      </c>
      <c r="I1736" s="14">
        <v>12</v>
      </c>
    </row>
    <row r="1737" spans="1:9" x14ac:dyDescent="0.25">
      <c r="A1737" s="636"/>
      <c r="B1737" s="476"/>
      <c r="C1737" s="141" t="s">
        <v>412</v>
      </c>
      <c r="D1737" s="142" t="s">
        <v>86</v>
      </c>
      <c r="E1737" s="399" t="s">
        <v>14</v>
      </c>
      <c r="F1737" s="399" t="s">
        <v>15</v>
      </c>
      <c r="G1737" s="14">
        <v>600</v>
      </c>
      <c r="H1737" s="14">
        <v>9000</v>
      </c>
      <c r="I1737" s="14">
        <v>15</v>
      </c>
    </row>
    <row r="1738" spans="1:9" x14ac:dyDescent="0.25">
      <c r="A1738" s="636"/>
      <c r="B1738" s="476"/>
      <c r="C1738" s="141" t="s">
        <v>413</v>
      </c>
      <c r="D1738" s="142" t="s">
        <v>414</v>
      </c>
      <c r="E1738" s="399" t="s">
        <v>14</v>
      </c>
      <c r="F1738" s="399" t="s">
        <v>15</v>
      </c>
      <c r="G1738" s="14">
        <v>600</v>
      </c>
      <c r="H1738" s="14">
        <v>6000</v>
      </c>
      <c r="I1738" s="14">
        <v>10</v>
      </c>
    </row>
    <row r="1739" spans="1:9" x14ac:dyDescent="0.25">
      <c r="A1739" s="636"/>
      <c r="B1739" s="476"/>
      <c r="C1739" s="141" t="s">
        <v>415</v>
      </c>
      <c r="D1739" s="142" t="s">
        <v>416</v>
      </c>
      <c r="E1739" s="399" t="s">
        <v>14</v>
      </c>
      <c r="F1739" s="399" t="s">
        <v>15</v>
      </c>
      <c r="G1739" s="14">
        <v>150</v>
      </c>
      <c r="H1739" s="14">
        <v>3000</v>
      </c>
      <c r="I1739" s="14">
        <v>20</v>
      </c>
    </row>
    <row r="1740" spans="1:9" ht="30" x14ac:dyDescent="0.25">
      <c r="A1740" s="636"/>
      <c r="B1740" s="476"/>
      <c r="C1740" s="141" t="s">
        <v>417</v>
      </c>
      <c r="D1740" s="142" t="s">
        <v>418</v>
      </c>
      <c r="E1740" s="12" t="s">
        <v>14</v>
      </c>
      <c r="F1740" s="12" t="s">
        <v>15</v>
      </c>
      <c r="G1740" s="14">
        <v>1000</v>
      </c>
      <c r="H1740" s="14">
        <v>6000</v>
      </c>
      <c r="I1740" s="14">
        <v>6</v>
      </c>
    </row>
    <row r="1741" spans="1:9" x14ac:dyDescent="0.25">
      <c r="A1741" s="636"/>
      <c r="B1741" s="476"/>
      <c r="C1741" s="141" t="s">
        <v>419</v>
      </c>
      <c r="D1741" s="142" t="s">
        <v>92</v>
      </c>
      <c r="E1741" s="12" t="s">
        <v>14</v>
      </c>
      <c r="F1741" s="12" t="s">
        <v>15</v>
      </c>
      <c r="G1741" s="14">
        <v>380</v>
      </c>
      <c r="H1741" s="14">
        <v>11400</v>
      </c>
      <c r="I1741" s="14">
        <v>30</v>
      </c>
    </row>
    <row r="1742" spans="1:9" x14ac:dyDescent="0.25">
      <c r="A1742" s="636"/>
      <c r="B1742" s="476"/>
      <c r="C1742" s="141" t="s">
        <v>420</v>
      </c>
      <c r="D1742" s="142" t="s">
        <v>94</v>
      </c>
      <c r="E1742" s="12" t="s">
        <v>14</v>
      </c>
      <c r="F1742" s="12" t="s">
        <v>15</v>
      </c>
      <c r="G1742" s="14">
        <v>440</v>
      </c>
      <c r="H1742" s="14">
        <v>13200</v>
      </c>
      <c r="I1742" s="14">
        <v>30</v>
      </c>
    </row>
    <row r="1743" spans="1:9" ht="30" x14ac:dyDescent="0.25">
      <c r="A1743" s="636"/>
      <c r="B1743" s="476"/>
      <c r="C1743" s="141" t="s">
        <v>421</v>
      </c>
      <c r="D1743" s="142" t="s">
        <v>422</v>
      </c>
      <c r="E1743" s="12" t="s">
        <v>14</v>
      </c>
      <c r="F1743" s="12" t="s">
        <v>15</v>
      </c>
      <c r="G1743" s="14">
        <v>230</v>
      </c>
      <c r="H1743" s="14">
        <v>1840</v>
      </c>
      <c r="I1743" s="14">
        <v>8</v>
      </c>
    </row>
    <row r="1744" spans="1:9" ht="30" x14ac:dyDescent="0.25">
      <c r="A1744" s="636"/>
      <c r="B1744" s="476"/>
      <c r="C1744" s="141" t="s">
        <v>423</v>
      </c>
      <c r="D1744" s="142" t="s">
        <v>424</v>
      </c>
      <c r="E1744" s="12" t="s">
        <v>14</v>
      </c>
      <c r="F1744" s="12" t="s">
        <v>15</v>
      </c>
      <c r="G1744" s="14">
        <v>1200</v>
      </c>
      <c r="H1744" s="14">
        <v>72000</v>
      </c>
      <c r="I1744" s="14">
        <v>60</v>
      </c>
    </row>
    <row r="1745" spans="1:9" ht="30" x14ac:dyDescent="0.25">
      <c r="A1745" s="636"/>
      <c r="B1745" s="476"/>
      <c r="C1745" s="141" t="s">
        <v>425</v>
      </c>
      <c r="D1745" s="142" t="s">
        <v>426</v>
      </c>
      <c r="E1745" s="12" t="s">
        <v>14</v>
      </c>
      <c r="F1745" s="12" t="s">
        <v>49</v>
      </c>
      <c r="G1745" s="14">
        <v>550</v>
      </c>
      <c r="H1745" s="14">
        <v>66000</v>
      </c>
      <c r="I1745" s="14">
        <v>120</v>
      </c>
    </row>
    <row r="1746" spans="1:9" x14ac:dyDescent="0.25">
      <c r="A1746" s="636"/>
      <c r="B1746" s="476"/>
      <c r="C1746" s="141" t="s">
        <v>427</v>
      </c>
      <c r="D1746" s="142" t="s">
        <v>99</v>
      </c>
      <c r="E1746" s="12" t="s">
        <v>14</v>
      </c>
      <c r="F1746" s="12" t="s">
        <v>66</v>
      </c>
      <c r="G1746" s="14">
        <v>250</v>
      </c>
      <c r="H1746" s="14">
        <v>50000</v>
      </c>
      <c r="I1746" s="14">
        <v>200</v>
      </c>
    </row>
    <row r="1747" spans="1:9" ht="30" x14ac:dyDescent="0.25">
      <c r="A1747" s="636"/>
      <c r="B1747" s="476"/>
      <c r="C1747" s="141" t="s">
        <v>428</v>
      </c>
      <c r="D1747" s="142" t="s">
        <v>429</v>
      </c>
      <c r="E1747" s="12" t="s">
        <v>14</v>
      </c>
      <c r="F1747" s="12" t="s">
        <v>66</v>
      </c>
      <c r="G1747" s="14">
        <v>120</v>
      </c>
      <c r="H1747" s="14">
        <v>14400</v>
      </c>
      <c r="I1747" s="14">
        <v>120</v>
      </c>
    </row>
    <row r="1748" spans="1:9" x14ac:dyDescent="0.25">
      <c r="A1748" s="636"/>
      <c r="B1748" s="476"/>
      <c r="C1748" s="141" t="s">
        <v>430</v>
      </c>
      <c r="D1748" s="142" t="s">
        <v>101</v>
      </c>
      <c r="E1748" s="12" t="s">
        <v>14</v>
      </c>
      <c r="F1748" s="12" t="s">
        <v>66</v>
      </c>
      <c r="G1748" s="14">
        <v>1000</v>
      </c>
      <c r="H1748" s="14">
        <v>30000</v>
      </c>
      <c r="I1748" s="14">
        <v>30</v>
      </c>
    </row>
    <row r="1749" spans="1:9" x14ac:dyDescent="0.25">
      <c r="A1749" s="636"/>
      <c r="B1749" s="476"/>
      <c r="C1749" s="141" t="s">
        <v>431</v>
      </c>
      <c r="D1749" s="142" t="s">
        <v>103</v>
      </c>
      <c r="E1749" s="12" t="s">
        <v>14</v>
      </c>
      <c r="F1749" s="12" t="s">
        <v>66</v>
      </c>
      <c r="G1749" s="14">
        <v>300</v>
      </c>
      <c r="H1749" s="14">
        <v>21600</v>
      </c>
      <c r="I1749" s="14">
        <v>72</v>
      </c>
    </row>
    <row r="1750" spans="1:9" x14ac:dyDescent="0.25">
      <c r="A1750" s="636"/>
      <c r="B1750" s="476"/>
      <c r="C1750" s="141" t="s">
        <v>432</v>
      </c>
      <c r="D1750" s="142" t="s">
        <v>433</v>
      </c>
      <c r="E1750" s="12" t="s">
        <v>14</v>
      </c>
      <c r="F1750" s="12" t="s">
        <v>15</v>
      </c>
      <c r="G1750" s="14">
        <v>140</v>
      </c>
      <c r="H1750" s="14">
        <v>42000</v>
      </c>
      <c r="I1750" s="14">
        <v>300</v>
      </c>
    </row>
    <row r="1751" spans="1:9" x14ac:dyDescent="0.25">
      <c r="A1751" s="636"/>
      <c r="B1751" s="476"/>
      <c r="C1751" s="141" t="s">
        <v>434</v>
      </c>
      <c r="D1751" s="142" t="s">
        <v>105</v>
      </c>
      <c r="E1751" s="12" t="s">
        <v>14</v>
      </c>
      <c r="F1751" s="12" t="s">
        <v>15</v>
      </c>
      <c r="G1751" s="14">
        <v>400</v>
      </c>
      <c r="H1751" s="14">
        <v>80000</v>
      </c>
      <c r="I1751" s="14">
        <v>200</v>
      </c>
    </row>
    <row r="1752" spans="1:9" ht="30" x14ac:dyDescent="0.25">
      <c r="A1752" s="636"/>
      <c r="B1752" s="476"/>
      <c r="C1752" s="141" t="s">
        <v>435</v>
      </c>
      <c r="D1752" s="142" t="s">
        <v>109</v>
      </c>
      <c r="E1752" s="12" t="s">
        <v>14</v>
      </c>
      <c r="F1752" s="12" t="s">
        <v>15</v>
      </c>
      <c r="G1752" s="14">
        <v>800</v>
      </c>
      <c r="H1752" s="14">
        <v>4800</v>
      </c>
      <c r="I1752" s="14">
        <v>6</v>
      </c>
    </row>
    <row r="1753" spans="1:9" x14ac:dyDescent="0.25">
      <c r="A1753" s="636"/>
      <c r="B1753" s="476"/>
      <c r="C1753" s="141" t="s">
        <v>436</v>
      </c>
      <c r="D1753" s="142" t="s">
        <v>437</v>
      </c>
      <c r="E1753" s="12" t="s">
        <v>14</v>
      </c>
      <c r="F1753" s="12" t="s">
        <v>66</v>
      </c>
      <c r="G1753" s="14">
        <v>50</v>
      </c>
      <c r="H1753" s="14">
        <v>180000</v>
      </c>
      <c r="I1753" s="14">
        <v>3600</v>
      </c>
    </row>
    <row r="1754" spans="1:9" x14ac:dyDescent="0.25">
      <c r="A1754" s="636"/>
      <c r="B1754" s="476"/>
      <c r="C1754" s="141" t="s">
        <v>438</v>
      </c>
      <c r="D1754" s="142" t="s">
        <v>439</v>
      </c>
      <c r="E1754" s="12" t="s">
        <v>14</v>
      </c>
      <c r="F1754" s="12" t="s">
        <v>66</v>
      </c>
      <c r="G1754" s="14">
        <v>150</v>
      </c>
      <c r="H1754" s="14">
        <v>120000</v>
      </c>
      <c r="I1754" s="14">
        <v>800</v>
      </c>
    </row>
    <row r="1755" spans="1:9" ht="30" x14ac:dyDescent="0.25">
      <c r="A1755" s="636"/>
      <c r="B1755" s="476"/>
      <c r="C1755" s="141" t="s">
        <v>440</v>
      </c>
      <c r="D1755" s="142" t="s">
        <v>441</v>
      </c>
      <c r="E1755" s="12" t="s">
        <v>14</v>
      </c>
      <c r="F1755" s="12" t="s">
        <v>15</v>
      </c>
      <c r="G1755" s="14">
        <v>800</v>
      </c>
      <c r="H1755" s="14">
        <v>4800</v>
      </c>
      <c r="I1755" s="14">
        <v>6</v>
      </c>
    </row>
    <row r="1756" spans="1:9" x14ac:dyDescent="0.25">
      <c r="A1756" s="636"/>
      <c r="B1756" s="476"/>
      <c r="C1756" s="141" t="s">
        <v>442</v>
      </c>
      <c r="D1756" s="142" t="s">
        <v>443</v>
      </c>
      <c r="E1756" s="12" t="s">
        <v>14</v>
      </c>
      <c r="F1756" s="12" t="s">
        <v>49</v>
      </c>
      <c r="G1756" s="14">
        <v>800</v>
      </c>
      <c r="H1756" s="14">
        <v>800</v>
      </c>
      <c r="I1756" s="14">
        <v>1</v>
      </c>
    </row>
    <row r="1757" spans="1:9" x14ac:dyDescent="0.25">
      <c r="A1757" s="636"/>
      <c r="B1757" s="476"/>
      <c r="C1757" s="141" t="s">
        <v>444</v>
      </c>
      <c r="D1757" s="142" t="s">
        <v>445</v>
      </c>
      <c r="E1757" s="12" t="s">
        <v>14</v>
      </c>
      <c r="F1757" s="12" t="s">
        <v>15</v>
      </c>
      <c r="G1757" s="14">
        <v>3000</v>
      </c>
      <c r="H1757" s="14">
        <v>18000</v>
      </c>
      <c r="I1757" s="14">
        <v>6</v>
      </c>
    </row>
    <row r="1758" spans="1:9" x14ac:dyDescent="0.25">
      <c r="A1758" s="636"/>
      <c r="B1758" s="476"/>
      <c r="C1758" s="141" t="s">
        <v>446</v>
      </c>
      <c r="D1758" s="142" t="s">
        <v>447</v>
      </c>
      <c r="E1758" s="12" t="s">
        <v>14</v>
      </c>
      <c r="F1758" s="12" t="s">
        <v>15</v>
      </c>
      <c r="G1758" s="14">
        <v>800</v>
      </c>
      <c r="H1758" s="14">
        <v>24000</v>
      </c>
      <c r="I1758" s="14">
        <v>30</v>
      </c>
    </row>
    <row r="1759" spans="1:9" x14ac:dyDescent="0.25">
      <c r="A1759" s="636"/>
      <c r="B1759" s="476"/>
      <c r="C1759" s="141" t="s">
        <v>448</v>
      </c>
      <c r="D1759" s="142" t="s">
        <v>449</v>
      </c>
      <c r="E1759" s="12" t="s">
        <v>14</v>
      </c>
      <c r="F1759" s="12" t="s">
        <v>15</v>
      </c>
      <c r="G1759" s="14">
        <v>800</v>
      </c>
      <c r="H1759" s="14">
        <v>3200</v>
      </c>
      <c r="I1759" s="14">
        <v>4</v>
      </c>
    </row>
    <row r="1760" spans="1:9" x14ac:dyDescent="0.25">
      <c r="A1760" s="636"/>
      <c r="B1760" s="476"/>
      <c r="C1760" s="141" t="s">
        <v>450</v>
      </c>
      <c r="D1760" s="142" t="s">
        <v>451</v>
      </c>
      <c r="E1760" s="12" t="s">
        <v>14</v>
      </c>
      <c r="F1760" s="12" t="s">
        <v>15</v>
      </c>
      <c r="G1760" s="14">
        <v>550</v>
      </c>
      <c r="H1760" s="14">
        <v>3300</v>
      </c>
      <c r="I1760" s="14">
        <v>6</v>
      </c>
    </row>
    <row r="1761" spans="1:9" x14ac:dyDescent="0.25">
      <c r="A1761" s="636"/>
      <c r="B1761" s="476"/>
      <c r="C1761" s="141" t="s">
        <v>452</v>
      </c>
      <c r="D1761" s="142" t="s">
        <v>453</v>
      </c>
      <c r="E1761" s="12" t="s">
        <v>14</v>
      </c>
      <c r="F1761" s="12" t="s">
        <v>15</v>
      </c>
      <c r="G1761" s="14">
        <v>3200</v>
      </c>
      <c r="H1761" s="14">
        <v>64000</v>
      </c>
      <c r="I1761" s="14">
        <v>20</v>
      </c>
    </row>
    <row r="1762" spans="1:9" x14ac:dyDescent="0.25">
      <c r="A1762" s="636"/>
      <c r="B1762" s="476"/>
      <c r="C1762" s="139">
        <v>44531160</v>
      </c>
      <c r="D1762" s="140" t="s">
        <v>454</v>
      </c>
      <c r="E1762" s="15" t="s">
        <v>14</v>
      </c>
      <c r="F1762" s="15" t="s">
        <v>49</v>
      </c>
      <c r="G1762" s="16">
        <v>1000</v>
      </c>
      <c r="H1762" s="16">
        <v>1000</v>
      </c>
      <c r="I1762" s="16">
        <v>1</v>
      </c>
    </row>
    <row r="1763" spans="1:9" ht="30" x14ac:dyDescent="0.25">
      <c r="A1763" s="636"/>
      <c r="B1763" s="12">
        <v>4269</v>
      </c>
      <c r="C1763" s="139" t="s">
        <v>455</v>
      </c>
      <c r="D1763" s="140" t="s">
        <v>456</v>
      </c>
      <c r="E1763" s="15" t="s">
        <v>14</v>
      </c>
      <c r="F1763" s="15" t="s">
        <v>15</v>
      </c>
      <c r="G1763" s="16">
        <v>50000</v>
      </c>
      <c r="H1763" s="16">
        <v>50000</v>
      </c>
      <c r="I1763" s="16">
        <v>1</v>
      </c>
    </row>
    <row r="1764" spans="1:9" x14ac:dyDescent="0.25">
      <c r="A1764" s="636"/>
      <c r="B1764" s="476">
        <v>5122</v>
      </c>
      <c r="C1764" s="139">
        <v>30211280</v>
      </c>
      <c r="D1764" s="140" t="s">
        <v>457</v>
      </c>
      <c r="E1764" s="15" t="s">
        <v>14</v>
      </c>
      <c r="F1764" s="15" t="s">
        <v>15</v>
      </c>
      <c r="G1764" s="16">
        <v>140000</v>
      </c>
      <c r="H1764" s="16">
        <v>1400000</v>
      </c>
      <c r="I1764" s="16">
        <v>10</v>
      </c>
    </row>
    <row r="1765" spans="1:9" ht="30" x14ac:dyDescent="0.25">
      <c r="A1765" s="636"/>
      <c r="B1765" s="476"/>
      <c r="C1765" s="141" t="s">
        <v>6033</v>
      </c>
      <c r="D1765" s="367" t="s">
        <v>458</v>
      </c>
      <c r="E1765" s="141" t="s">
        <v>14</v>
      </c>
      <c r="F1765" s="141" t="s">
        <v>15</v>
      </c>
      <c r="G1765" s="141">
        <v>180000</v>
      </c>
      <c r="H1765" s="141">
        <v>180000</v>
      </c>
      <c r="I1765" s="141">
        <v>1</v>
      </c>
    </row>
    <row r="1766" spans="1:9" x14ac:dyDescent="0.25">
      <c r="A1766" s="636"/>
      <c r="B1766" s="476"/>
      <c r="C1766" s="139">
        <v>30237112</v>
      </c>
      <c r="D1766" s="140" t="s">
        <v>459</v>
      </c>
      <c r="E1766" s="15" t="s">
        <v>14</v>
      </c>
      <c r="F1766" s="15" t="s">
        <v>15</v>
      </c>
      <c r="G1766" s="16">
        <v>6500</v>
      </c>
      <c r="H1766" s="16">
        <v>52000</v>
      </c>
      <c r="I1766" s="16">
        <v>8</v>
      </c>
    </row>
    <row r="1767" spans="1:9" x14ac:dyDescent="0.25">
      <c r="A1767" s="636"/>
      <c r="B1767" s="476"/>
      <c r="C1767" s="139">
        <v>30237411</v>
      </c>
      <c r="D1767" s="140" t="s">
        <v>55</v>
      </c>
      <c r="E1767" s="15" t="s">
        <v>14</v>
      </c>
      <c r="F1767" s="15" t="s">
        <v>15</v>
      </c>
      <c r="G1767" s="16">
        <v>2200</v>
      </c>
      <c r="H1767" s="16">
        <v>44000</v>
      </c>
      <c r="I1767" s="16">
        <v>20</v>
      </c>
    </row>
    <row r="1768" spans="1:9" ht="30" x14ac:dyDescent="0.25">
      <c r="A1768" s="636"/>
      <c r="B1768" s="476"/>
      <c r="C1768" s="139">
        <v>30239170</v>
      </c>
      <c r="D1768" s="140" t="s">
        <v>117</v>
      </c>
      <c r="E1768" s="15" t="s">
        <v>14</v>
      </c>
      <c r="F1768" s="15" t="s">
        <v>15</v>
      </c>
      <c r="G1768" s="16">
        <v>80000</v>
      </c>
      <c r="H1768" s="16">
        <v>320000</v>
      </c>
      <c r="I1768" s="16">
        <v>4</v>
      </c>
    </row>
    <row r="1769" spans="1:9" x14ac:dyDescent="0.25">
      <c r="A1769" s="636"/>
      <c r="B1769" s="476"/>
      <c r="C1769" s="139">
        <v>31151120</v>
      </c>
      <c r="D1769" s="140" t="s">
        <v>460</v>
      </c>
      <c r="E1769" s="15" t="s">
        <v>14</v>
      </c>
      <c r="F1769" s="15" t="s">
        <v>15</v>
      </c>
      <c r="G1769" s="16">
        <v>20000</v>
      </c>
      <c r="H1769" s="16">
        <v>600000</v>
      </c>
      <c r="I1769" s="16">
        <v>30</v>
      </c>
    </row>
    <row r="1770" spans="1:9" x14ac:dyDescent="0.25">
      <c r="A1770" s="636"/>
      <c r="B1770" s="476"/>
      <c r="C1770" s="139">
        <v>31151120</v>
      </c>
      <c r="D1770" s="140" t="s">
        <v>461</v>
      </c>
      <c r="E1770" s="15" t="s">
        <v>14</v>
      </c>
      <c r="F1770" s="15" t="s">
        <v>15</v>
      </c>
      <c r="G1770" s="16">
        <v>30000</v>
      </c>
      <c r="H1770" s="16">
        <v>120000</v>
      </c>
      <c r="I1770" s="16">
        <v>4</v>
      </c>
    </row>
    <row r="1771" spans="1:9" x14ac:dyDescent="0.25">
      <c r="A1771" s="636"/>
      <c r="B1771" s="476"/>
      <c r="C1771" s="139">
        <v>32321150</v>
      </c>
      <c r="D1771" s="140" t="s">
        <v>462</v>
      </c>
      <c r="E1771" s="15" t="s">
        <v>14</v>
      </c>
      <c r="F1771" s="15" t="s">
        <v>15</v>
      </c>
      <c r="G1771" s="16">
        <v>75000</v>
      </c>
      <c r="H1771" s="16">
        <v>150000</v>
      </c>
      <c r="I1771" s="16">
        <v>2</v>
      </c>
    </row>
    <row r="1772" spans="1:9" x14ac:dyDescent="0.25">
      <c r="A1772" s="636"/>
      <c r="B1772" s="476"/>
      <c r="C1772" s="139">
        <v>32551160</v>
      </c>
      <c r="D1772" s="140" t="s">
        <v>463</v>
      </c>
      <c r="E1772" s="15" t="s">
        <v>14</v>
      </c>
      <c r="F1772" s="15" t="s">
        <v>15</v>
      </c>
      <c r="G1772" s="16">
        <v>8000</v>
      </c>
      <c r="H1772" s="16">
        <v>24000</v>
      </c>
      <c r="I1772" s="16">
        <v>3</v>
      </c>
    </row>
    <row r="1773" spans="1:9" x14ac:dyDescent="0.25">
      <c r="A1773" s="636"/>
      <c r="B1773" s="476"/>
      <c r="C1773" s="139">
        <v>32551160</v>
      </c>
      <c r="D1773" s="140" t="s">
        <v>464</v>
      </c>
      <c r="E1773" s="15" t="s">
        <v>14</v>
      </c>
      <c r="F1773" s="15" t="s">
        <v>15</v>
      </c>
      <c r="G1773" s="16">
        <v>7500</v>
      </c>
      <c r="H1773" s="16">
        <v>45000</v>
      </c>
      <c r="I1773" s="16">
        <v>6</v>
      </c>
    </row>
    <row r="1774" spans="1:9" ht="30" x14ac:dyDescent="0.25">
      <c r="A1774" s="636"/>
      <c r="B1774" s="476"/>
      <c r="C1774" s="139">
        <v>39121420</v>
      </c>
      <c r="D1774" s="140" t="s">
        <v>467</v>
      </c>
      <c r="E1774" s="15" t="s">
        <v>14</v>
      </c>
      <c r="F1774" s="15" t="s">
        <v>15</v>
      </c>
      <c r="G1774" s="16">
        <v>35000</v>
      </c>
      <c r="H1774" s="16">
        <v>140000</v>
      </c>
      <c r="I1774" s="16">
        <v>4</v>
      </c>
    </row>
    <row r="1775" spans="1:9" x14ac:dyDescent="0.25">
      <c r="A1775" s="636"/>
      <c r="B1775" s="476"/>
      <c r="C1775" s="139">
        <v>39138220</v>
      </c>
      <c r="D1775" s="140" t="s">
        <v>468</v>
      </c>
      <c r="E1775" s="15" t="s">
        <v>14</v>
      </c>
      <c r="F1775" s="15" t="s">
        <v>15</v>
      </c>
      <c r="G1775" s="16">
        <v>15000</v>
      </c>
      <c r="H1775" s="16">
        <v>90000</v>
      </c>
      <c r="I1775" s="16">
        <v>6</v>
      </c>
    </row>
    <row r="1776" spans="1:9" x14ac:dyDescent="0.25">
      <c r="A1776" s="636"/>
      <c r="B1776" s="476"/>
      <c r="C1776" s="141" t="s">
        <v>6032</v>
      </c>
      <c r="D1776" s="142" t="s">
        <v>469</v>
      </c>
      <c r="E1776" s="141" t="s">
        <v>14</v>
      </c>
      <c r="F1776" s="141" t="s">
        <v>470</v>
      </c>
      <c r="G1776" s="339">
        <v>7000</v>
      </c>
      <c r="H1776" s="339">
        <f>G1776*I1776</f>
        <v>700000</v>
      </c>
      <c r="I1776" s="339">
        <v>100</v>
      </c>
    </row>
    <row r="1777" spans="1:9" x14ac:dyDescent="0.25">
      <c r="A1777" s="636"/>
      <c r="B1777" s="476"/>
      <c r="C1777" s="139">
        <v>39712400</v>
      </c>
      <c r="D1777" s="140" t="s">
        <v>471</v>
      </c>
      <c r="E1777" s="15" t="s">
        <v>14</v>
      </c>
      <c r="F1777" s="15" t="s">
        <v>15</v>
      </c>
      <c r="G1777" s="16">
        <v>10000</v>
      </c>
      <c r="H1777" s="16">
        <v>50000</v>
      </c>
      <c r="I1777" s="16">
        <v>5</v>
      </c>
    </row>
    <row r="1778" spans="1:9" x14ac:dyDescent="0.25">
      <c r="A1778" s="636"/>
      <c r="B1778" s="476"/>
      <c r="C1778" s="141" t="s">
        <v>6031</v>
      </c>
      <c r="D1778" s="142" t="s">
        <v>472</v>
      </c>
      <c r="E1778" s="141" t="s">
        <v>14</v>
      </c>
      <c r="F1778" s="141" t="s">
        <v>15</v>
      </c>
      <c r="G1778" s="339">
        <v>150000</v>
      </c>
      <c r="H1778" s="339">
        <v>450000</v>
      </c>
      <c r="I1778" s="339">
        <v>3</v>
      </c>
    </row>
    <row r="1779" spans="1:9" x14ac:dyDescent="0.25">
      <c r="A1779" s="636"/>
      <c r="B1779" s="476"/>
      <c r="C1779" s="141" t="s">
        <v>6035</v>
      </c>
      <c r="D1779" s="142" t="s">
        <v>4232</v>
      </c>
      <c r="E1779" s="141" t="s">
        <v>14</v>
      </c>
      <c r="F1779" s="141" t="s">
        <v>15</v>
      </c>
      <c r="G1779" s="368">
        <v>280000</v>
      </c>
      <c r="H1779" s="369">
        <v>280</v>
      </c>
      <c r="I1779" s="368">
        <v>1</v>
      </c>
    </row>
    <row r="1780" spans="1:9" x14ac:dyDescent="0.25">
      <c r="A1780" s="636"/>
      <c r="B1780" s="476"/>
      <c r="C1780" s="141" t="s">
        <v>6034</v>
      </c>
      <c r="D1780" s="142" t="s">
        <v>457</v>
      </c>
      <c r="E1780" s="141" t="s">
        <v>14</v>
      </c>
      <c r="F1780" s="141" t="s">
        <v>15</v>
      </c>
      <c r="G1780" s="368">
        <v>150000</v>
      </c>
      <c r="H1780" s="369">
        <v>1200</v>
      </c>
      <c r="I1780" s="368">
        <v>8</v>
      </c>
    </row>
    <row r="1781" spans="1:9" ht="30" x14ac:dyDescent="0.25">
      <c r="A1781" s="636"/>
      <c r="B1781" s="476"/>
      <c r="C1781" s="141" t="s">
        <v>6036</v>
      </c>
      <c r="D1781" s="142" t="s">
        <v>706</v>
      </c>
      <c r="E1781" s="141" t="s">
        <v>14</v>
      </c>
      <c r="F1781" s="141" t="s">
        <v>15</v>
      </c>
      <c r="G1781" s="368">
        <v>70000</v>
      </c>
      <c r="H1781" s="369">
        <v>700</v>
      </c>
      <c r="I1781" s="368">
        <v>10</v>
      </c>
    </row>
    <row r="1782" spans="1:9" ht="30" x14ac:dyDescent="0.25">
      <c r="A1782" s="636"/>
      <c r="B1782" s="476"/>
      <c r="C1782" s="141" t="s">
        <v>6037</v>
      </c>
      <c r="D1782" s="142" t="s">
        <v>706</v>
      </c>
      <c r="E1782" s="141" t="s">
        <v>14</v>
      </c>
      <c r="F1782" s="141" t="s">
        <v>15</v>
      </c>
      <c r="G1782" s="368">
        <v>219000</v>
      </c>
      <c r="H1782" s="369">
        <v>219</v>
      </c>
      <c r="I1782" s="368">
        <v>1</v>
      </c>
    </row>
    <row r="1783" spans="1:9" x14ac:dyDescent="0.25">
      <c r="A1783" s="636"/>
      <c r="B1783" s="476"/>
      <c r="C1783" s="141" t="s">
        <v>6038</v>
      </c>
      <c r="D1783" s="142" t="s">
        <v>6039</v>
      </c>
      <c r="E1783" s="141" t="s">
        <v>14</v>
      </c>
      <c r="F1783" s="141" t="s">
        <v>15</v>
      </c>
      <c r="G1783" s="368">
        <v>80000</v>
      </c>
      <c r="H1783" s="369">
        <v>160</v>
      </c>
      <c r="I1783" s="368">
        <v>2</v>
      </c>
    </row>
    <row r="1784" spans="1:9" ht="30" x14ac:dyDescent="0.25">
      <c r="A1784" s="636"/>
      <c r="B1784" s="476"/>
      <c r="C1784" s="141" t="s">
        <v>6040</v>
      </c>
      <c r="D1784" s="142" t="s">
        <v>117</v>
      </c>
      <c r="E1784" s="141" t="s">
        <v>14</v>
      </c>
      <c r="F1784" s="141" t="s">
        <v>15</v>
      </c>
      <c r="G1784" s="368">
        <v>150000</v>
      </c>
      <c r="H1784" s="369">
        <v>300</v>
      </c>
      <c r="I1784" s="368">
        <v>2</v>
      </c>
    </row>
    <row r="1785" spans="1:9" x14ac:dyDescent="0.25">
      <c r="A1785" s="636"/>
      <c r="B1785" s="476"/>
      <c r="C1785" s="141" t="s">
        <v>6041</v>
      </c>
      <c r="D1785" s="142" t="s">
        <v>4005</v>
      </c>
      <c r="E1785" s="141" t="s">
        <v>14</v>
      </c>
      <c r="F1785" s="141" t="s">
        <v>15</v>
      </c>
      <c r="G1785" s="368">
        <v>30000</v>
      </c>
      <c r="H1785" s="369">
        <v>120</v>
      </c>
      <c r="I1785" s="368">
        <v>4</v>
      </c>
    </row>
    <row r="1786" spans="1:9" x14ac:dyDescent="0.25">
      <c r="A1786" s="636"/>
      <c r="B1786" s="476"/>
      <c r="C1786" s="141" t="s">
        <v>6042</v>
      </c>
      <c r="D1786" s="142" t="s">
        <v>6043</v>
      </c>
      <c r="E1786" s="141" t="s">
        <v>14</v>
      </c>
      <c r="F1786" s="141" t="s">
        <v>15</v>
      </c>
      <c r="G1786" s="368">
        <v>10000</v>
      </c>
      <c r="H1786" s="369">
        <v>30</v>
      </c>
      <c r="I1786" s="368">
        <v>3</v>
      </c>
    </row>
    <row r="1787" spans="1:9" x14ac:dyDescent="0.25">
      <c r="A1787" s="636"/>
      <c r="B1787" s="476"/>
      <c r="C1787" s="141" t="s">
        <v>6044</v>
      </c>
      <c r="D1787" s="142" t="s">
        <v>6045</v>
      </c>
      <c r="E1787" s="141" t="s">
        <v>14</v>
      </c>
      <c r="F1787" s="141" t="s">
        <v>15</v>
      </c>
      <c r="G1787" s="368">
        <v>8000</v>
      </c>
      <c r="H1787" s="369">
        <v>96</v>
      </c>
      <c r="I1787" s="368">
        <v>12</v>
      </c>
    </row>
    <row r="1788" spans="1:9" x14ac:dyDescent="0.25">
      <c r="A1788" s="636"/>
      <c r="B1788" s="476"/>
      <c r="C1788" s="141" t="s">
        <v>6046</v>
      </c>
      <c r="D1788" s="142" t="s">
        <v>466</v>
      </c>
      <c r="E1788" s="141" t="s">
        <v>14</v>
      </c>
      <c r="F1788" s="141" t="s">
        <v>15</v>
      </c>
      <c r="G1788" s="368">
        <v>45000</v>
      </c>
      <c r="H1788" s="369">
        <v>90</v>
      </c>
      <c r="I1788" s="368">
        <v>2</v>
      </c>
    </row>
    <row r="1789" spans="1:9" x14ac:dyDescent="0.25">
      <c r="A1789" s="636"/>
      <c r="B1789" s="476"/>
      <c r="C1789" s="139">
        <v>42961290</v>
      </c>
      <c r="D1789" s="140" t="s">
        <v>473</v>
      </c>
      <c r="E1789" s="15" t="s">
        <v>14</v>
      </c>
      <c r="F1789" s="15" t="s">
        <v>15</v>
      </c>
      <c r="G1789" s="370">
        <v>62000</v>
      </c>
      <c r="H1789" s="370">
        <v>186000</v>
      </c>
      <c r="I1789" s="370">
        <v>3</v>
      </c>
    </row>
    <row r="1790" spans="1:9" x14ac:dyDescent="0.25">
      <c r="A1790" s="636"/>
      <c r="B1790" s="478" t="s">
        <v>118</v>
      </c>
      <c r="C1790" s="478"/>
      <c r="D1790" s="478"/>
      <c r="E1790" s="478"/>
      <c r="F1790" s="478"/>
      <c r="G1790" s="478"/>
      <c r="H1790" s="72">
        <v>55689987.439999998</v>
      </c>
      <c r="I1790" s="72"/>
    </row>
    <row r="1791" spans="1:9" x14ac:dyDescent="0.25">
      <c r="A1791" s="636"/>
      <c r="B1791" s="476">
        <v>4212</v>
      </c>
      <c r="C1791" s="139">
        <v>65211100</v>
      </c>
      <c r="D1791" s="140" t="s">
        <v>119</v>
      </c>
      <c r="E1791" s="15" t="s">
        <v>120</v>
      </c>
      <c r="F1791" s="15" t="s">
        <v>474</v>
      </c>
      <c r="G1791" s="16">
        <v>139</v>
      </c>
      <c r="H1791" s="16">
        <v>5560000</v>
      </c>
      <c r="I1791" s="16">
        <v>40000</v>
      </c>
    </row>
    <row r="1792" spans="1:9" x14ac:dyDescent="0.25">
      <c r="A1792" s="636"/>
      <c r="B1792" s="476"/>
      <c r="C1792" s="139">
        <v>65311100</v>
      </c>
      <c r="D1792" s="140" t="s">
        <v>122</v>
      </c>
      <c r="E1792" s="15" t="s">
        <v>120</v>
      </c>
      <c r="F1792" s="15" t="s">
        <v>475</v>
      </c>
      <c r="G1792" s="16">
        <v>44.98</v>
      </c>
      <c r="H1792" s="16">
        <v>25369979.439999998</v>
      </c>
      <c r="I1792" s="16">
        <v>564028</v>
      </c>
    </row>
    <row r="1793" spans="1:9" x14ac:dyDescent="0.25">
      <c r="A1793" s="636"/>
      <c r="B1793" s="476">
        <v>4213</v>
      </c>
      <c r="C1793" s="139">
        <v>65111100</v>
      </c>
      <c r="D1793" s="140" t="s">
        <v>123</v>
      </c>
      <c r="E1793" s="15" t="s">
        <v>120</v>
      </c>
      <c r="F1793" s="15" t="s">
        <v>474</v>
      </c>
      <c r="G1793" s="16">
        <v>180</v>
      </c>
      <c r="H1793" s="16">
        <v>910008.00000000012</v>
      </c>
      <c r="I1793" s="16">
        <v>5055.6000000000004</v>
      </c>
    </row>
    <row r="1794" spans="1:9" ht="60" x14ac:dyDescent="0.25">
      <c r="A1794" s="636"/>
      <c r="B1794" s="476"/>
      <c r="C1794" s="141" t="s">
        <v>476</v>
      </c>
      <c r="D1794" s="142" t="s">
        <v>125</v>
      </c>
      <c r="E1794" s="12" t="s">
        <v>126</v>
      </c>
      <c r="F1794" s="12" t="s">
        <v>121</v>
      </c>
      <c r="G1794" s="14">
        <v>184000</v>
      </c>
      <c r="H1794" s="14">
        <v>184000</v>
      </c>
      <c r="I1794" s="14">
        <v>1</v>
      </c>
    </row>
    <row r="1795" spans="1:9" ht="30" x14ac:dyDescent="0.25">
      <c r="A1795" s="636"/>
      <c r="B1795" s="476">
        <v>4214</v>
      </c>
      <c r="C1795" s="141" t="s">
        <v>477</v>
      </c>
      <c r="D1795" s="142" t="s">
        <v>128</v>
      </c>
      <c r="E1795" s="12" t="s">
        <v>120</v>
      </c>
      <c r="F1795" s="12" t="s">
        <v>121</v>
      </c>
      <c r="G1795" s="14">
        <v>5000000</v>
      </c>
      <c r="H1795" s="14">
        <v>5000000</v>
      </c>
      <c r="I1795" s="14">
        <v>1</v>
      </c>
    </row>
    <row r="1796" spans="1:9" ht="30" x14ac:dyDescent="0.25">
      <c r="A1796" s="636"/>
      <c r="B1796" s="476"/>
      <c r="C1796" s="141" t="s">
        <v>478</v>
      </c>
      <c r="D1796" s="142" t="s">
        <v>130</v>
      </c>
      <c r="E1796" s="12" t="s">
        <v>14</v>
      </c>
      <c r="F1796" s="12" t="s">
        <v>121</v>
      </c>
      <c r="G1796" s="14">
        <v>2280000</v>
      </c>
      <c r="H1796" s="14">
        <v>2280000</v>
      </c>
      <c r="I1796" s="14">
        <v>1</v>
      </c>
    </row>
    <row r="1797" spans="1:9" ht="30" x14ac:dyDescent="0.25">
      <c r="A1797" s="636"/>
      <c r="B1797" s="476"/>
      <c r="C1797" s="139">
        <v>64211130</v>
      </c>
      <c r="D1797" s="140" t="s">
        <v>131</v>
      </c>
      <c r="E1797" s="15" t="s">
        <v>120</v>
      </c>
      <c r="F1797" s="15" t="s">
        <v>121</v>
      </c>
      <c r="G1797" s="16">
        <v>1152000</v>
      </c>
      <c r="H1797" s="16">
        <v>1152000</v>
      </c>
      <c r="I1797" s="16">
        <v>1</v>
      </c>
    </row>
    <row r="1798" spans="1:9" ht="30" x14ac:dyDescent="0.25">
      <c r="A1798" s="636"/>
      <c r="B1798" s="476"/>
      <c r="C1798" s="141" t="s">
        <v>479</v>
      </c>
      <c r="D1798" s="142" t="s">
        <v>133</v>
      </c>
      <c r="E1798" s="12" t="s">
        <v>14</v>
      </c>
      <c r="F1798" s="12" t="s">
        <v>121</v>
      </c>
      <c r="G1798" s="14">
        <v>205000</v>
      </c>
      <c r="H1798" s="14">
        <v>205000</v>
      </c>
      <c r="I1798" s="14">
        <v>1</v>
      </c>
    </row>
    <row r="1799" spans="1:9" ht="45" x14ac:dyDescent="0.25">
      <c r="A1799" s="636"/>
      <c r="B1799" s="476">
        <v>4215</v>
      </c>
      <c r="C1799" s="139">
        <v>66511180</v>
      </c>
      <c r="D1799" s="140" t="s">
        <v>480</v>
      </c>
      <c r="E1799" s="15" t="s">
        <v>120</v>
      </c>
      <c r="F1799" s="15" t="s">
        <v>15</v>
      </c>
      <c r="G1799" s="16">
        <v>130000</v>
      </c>
      <c r="H1799" s="16">
        <v>130000</v>
      </c>
      <c r="I1799" s="16">
        <v>1</v>
      </c>
    </row>
    <row r="1800" spans="1:9" ht="45" x14ac:dyDescent="0.25">
      <c r="A1800" s="636"/>
      <c r="B1800" s="476"/>
      <c r="C1800" s="139">
        <v>66511180</v>
      </c>
      <c r="D1800" s="140" t="s">
        <v>481</v>
      </c>
      <c r="E1800" s="15" t="s">
        <v>120</v>
      </c>
      <c r="F1800" s="15" t="s">
        <v>15</v>
      </c>
      <c r="G1800" s="16">
        <v>130000</v>
      </c>
      <c r="H1800" s="16">
        <v>130000</v>
      </c>
      <c r="I1800" s="16">
        <v>1</v>
      </c>
    </row>
    <row r="1801" spans="1:9" ht="45" x14ac:dyDescent="0.25">
      <c r="A1801" s="636"/>
      <c r="B1801" s="476"/>
      <c r="C1801" s="139">
        <v>66511180</v>
      </c>
      <c r="D1801" s="140" t="s">
        <v>482</v>
      </c>
      <c r="E1801" s="15" t="s">
        <v>120</v>
      </c>
      <c r="F1801" s="15" t="s">
        <v>15</v>
      </c>
      <c r="G1801" s="16">
        <v>95000</v>
      </c>
      <c r="H1801" s="16">
        <v>95000</v>
      </c>
      <c r="I1801" s="16">
        <v>1</v>
      </c>
    </row>
    <row r="1802" spans="1:9" ht="45" x14ac:dyDescent="0.25">
      <c r="A1802" s="636"/>
      <c r="B1802" s="476"/>
      <c r="C1802" s="139">
        <v>66511180</v>
      </c>
      <c r="D1802" s="140" t="s">
        <v>482</v>
      </c>
      <c r="E1802" s="15" t="s">
        <v>120</v>
      </c>
      <c r="F1802" s="15" t="s">
        <v>15</v>
      </c>
      <c r="G1802" s="16">
        <v>95000</v>
      </c>
      <c r="H1802" s="16">
        <v>95000</v>
      </c>
      <c r="I1802" s="16">
        <v>1</v>
      </c>
    </row>
    <row r="1803" spans="1:9" x14ac:dyDescent="0.25">
      <c r="A1803" s="636"/>
      <c r="B1803" s="12">
        <v>4222</v>
      </c>
      <c r="C1803" s="139">
        <v>79991200</v>
      </c>
      <c r="D1803" s="140" t="s">
        <v>483</v>
      </c>
      <c r="E1803" s="15" t="s">
        <v>120</v>
      </c>
      <c r="F1803" s="15" t="s">
        <v>121</v>
      </c>
      <c r="G1803" s="16">
        <v>1000000</v>
      </c>
      <c r="H1803" s="16">
        <v>1000000</v>
      </c>
      <c r="I1803" s="16">
        <v>1</v>
      </c>
    </row>
    <row r="1804" spans="1:9" x14ac:dyDescent="0.25">
      <c r="A1804" s="636"/>
      <c r="B1804" s="12">
        <v>4231</v>
      </c>
      <c r="C1804" s="141" t="s">
        <v>484</v>
      </c>
      <c r="D1804" s="142" t="s">
        <v>485</v>
      </c>
      <c r="E1804" s="12" t="s">
        <v>14</v>
      </c>
      <c r="F1804" s="12" t="s">
        <v>15</v>
      </c>
      <c r="G1804" s="14">
        <v>1000</v>
      </c>
      <c r="H1804" s="14">
        <v>280000</v>
      </c>
      <c r="I1804" s="14">
        <v>280</v>
      </c>
    </row>
    <row r="1805" spans="1:9" ht="30" x14ac:dyDescent="0.25">
      <c r="A1805" s="636"/>
      <c r="B1805" s="476">
        <v>4232</v>
      </c>
      <c r="C1805" s="139">
        <v>72261160</v>
      </c>
      <c r="D1805" s="140" t="s">
        <v>486</v>
      </c>
      <c r="E1805" s="15" t="s">
        <v>120</v>
      </c>
      <c r="F1805" s="15" t="s">
        <v>121</v>
      </c>
      <c r="G1805" s="16">
        <v>234000</v>
      </c>
      <c r="H1805" s="16">
        <v>234000</v>
      </c>
      <c r="I1805" s="16">
        <v>1</v>
      </c>
    </row>
    <row r="1806" spans="1:9" ht="45" x14ac:dyDescent="0.25">
      <c r="A1806" s="636"/>
      <c r="B1806" s="476"/>
      <c r="C1806" s="141" t="s">
        <v>487</v>
      </c>
      <c r="D1806" s="142" t="s">
        <v>488</v>
      </c>
      <c r="E1806" s="12" t="s">
        <v>14</v>
      </c>
      <c r="F1806" s="12" t="s">
        <v>121</v>
      </c>
      <c r="G1806" s="14">
        <v>180000</v>
      </c>
      <c r="H1806" s="14">
        <v>180000</v>
      </c>
      <c r="I1806" s="14">
        <v>1</v>
      </c>
    </row>
    <row r="1807" spans="1:9" ht="30" x14ac:dyDescent="0.25">
      <c r="A1807" s="636"/>
      <c r="B1807" s="12">
        <v>4237</v>
      </c>
      <c r="C1807" s="139">
        <v>79111200</v>
      </c>
      <c r="D1807" s="140" t="s">
        <v>141</v>
      </c>
      <c r="E1807" s="15" t="s">
        <v>120</v>
      </c>
      <c r="F1807" s="15" t="s">
        <v>121</v>
      </c>
      <c r="G1807" s="16">
        <v>1000000</v>
      </c>
      <c r="H1807" s="16">
        <v>1000000</v>
      </c>
      <c r="I1807" s="16">
        <v>1</v>
      </c>
    </row>
    <row r="1808" spans="1:9" x14ac:dyDescent="0.25">
      <c r="A1808" s="636"/>
      <c r="B1808" s="283"/>
      <c r="C1808" s="297"/>
      <c r="D1808" s="297"/>
      <c r="E1808" s="284"/>
      <c r="F1808" s="284"/>
      <c r="G1808" s="16"/>
      <c r="H1808" s="16"/>
      <c r="I1808" s="16"/>
    </row>
    <row r="1809" spans="1:9" ht="30" x14ac:dyDescent="0.25">
      <c r="A1809" s="636"/>
      <c r="B1809" s="12">
        <v>4239</v>
      </c>
      <c r="C1809" s="139">
        <v>79951110</v>
      </c>
      <c r="D1809" s="140" t="s">
        <v>278</v>
      </c>
      <c r="E1809" s="15" t="s">
        <v>14</v>
      </c>
      <c r="F1809" s="15" t="s">
        <v>121</v>
      </c>
      <c r="G1809" s="16">
        <v>900000</v>
      </c>
      <c r="H1809" s="16">
        <v>900000</v>
      </c>
      <c r="I1809" s="16">
        <v>1</v>
      </c>
    </row>
    <row r="1810" spans="1:9" ht="30" x14ac:dyDescent="0.25">
      <c r="A1810" s="636"/>
      <c r="B1810" s="476">
        <v>4241</v>
      </c>
      <c r="C1810" s="141" t="s">
        <v>489</v>
      </c>
      <c r="D1810" s="142" t="s">
        <v>490</v>
      </c>
      <c r="E1810" s="12" t="s">
        <v>126</v>
      </c>
      <c r="F1810" s="12" t="s">
        <v>121</v>
      </c>
      <c r="G1810" s="14">
        <v>700000</v>
      </c>
      <c r="H1810" s="14">
        <v>700000</v>
      </c>
      <c r="I1810" s="14">
        <v>1</v>
      </c>
    </row>
    <row r="1811" spans="1:9" ht="30" x14ac:dyDescent="0.25">
      <c r="A1811" s="636"/>
      <c r="B1811" s="476"/>
      <c r="C1811" s="141" t="s">
        <v>491</v>
      </c>
      <c r="D1811" s="142" t="s">
        <v>492</v>
      </c>
      <c r="E1811" s="12" t="s">
        <v>126</v>
      </c>
      <c r="F1811" s="12" t="s">
        <v>121</v>
      </c>
      <c r="G1811" s="14">
        <v>20000</v>
      </c>
      <c r="H1811" s="14">
        <v>20000</v>
      </c>
      <c r="I1811" s="14">
        <v>1</v>
      </c>
    </row>
    <row r="1812" spans="1:9" ht="30" x14ac:dyDescent="0.25">
      <c r="A1812" s="636"/>
      <c r="B1812" s="476"/>
      <c r="C1812" s="141" t="s">
        <v>493</v>
      </c>
      <c r="D1812" s="142" t="s">
        <v>494</v>
      </c>
      <c r="E1812" s="12" t="s">
        <v>126</v>
      </c>
      <c r="F1812" s="12" t="s">
        <v>121</v>
      </c>
      <c r="G1812" s="14">
        <v>594000</v>
      </c>
      <c r="H1812" s="14">
        <v>594000</v>
      </c>
      <c r="I1812" s="14">
        <v>1</v>
      </c>
    </row>
    <row r="1813" spans="1:9" ht="45" x14ac:dyDescent="0.25">
      <c r="A1813" s="636"/>
      <c r="B1813" s="476"/>
      <c r="C1813" s="141" t="s">
        <v>495</v>
      </c>
      <c r="D1813" s="142" t="s">
        <v>142</v>
      </c>
      <c r="E1813" s="12" t="s">
        <v>120</v>
      </c>
      <c r="F1813" s="12" t="s">
        <v>121</v>
      </c>
      <c r="G1813" s="14">
        <v>131000</v>
      </c>
      <c r="H1813" s="14">
        <v>131000</v>
      </c>
      <c r="I1813" s="14">
        <v>1</v>
      </c>
    </row>
    <row r="1814" spans="1:9" ht="30" x14ac:dyDescent="0.25">
      <c r="A1814" s="636"/>
      <c r="B1814" s="476"/>
      <c r="C1814" s="141" t="s">
        <v>496</v>
      </c>
      <c r="D1814" s="142" t="s">
        <v>497</v>
      </c>
      <c r="E1814" s="12" t="s">
        <v>120</v>
      </c>
      <c r="F1814" s="12" t="s">
        <v>121</v>
      </c>
      <c r="G1814" s="14">
        <v>40000</v>
      </c>
      <c r="H1814" s="14">
        <v>40000</v>
      </c>
      <c r="I1814" s="14">
        <v>1</v>
      </c>
    </row>
    <row r="1815" spans="1:9" x14ac:dyDescent="0.25">
      <c r="A1815" s="636"/>
      <c r="B1815" s="476"/>
      <c r="C1815" s="141" t="s">
        <v>498</v>
      </c>
      <c r="D1815" s="142" t="s">
        <v>499</v>
      </c>
      <c r="E1815" s="12" t="s">
        <v>14</v>
      </c>
      <c r="F1815" s="12" t="s">
        <v>121</v>
      </c>
      <c r="G1815" s="14">
        <v>1000000</v>
      </c>
      <c r="H1815" s="14">
        <v>1000000</v>
      </c>
      <c r="I1815" s="14">
        <v>1</v>
      </c>
    </row>
    <row r="1816" spans="1:9" ht="30" x14ac:dyDescent="0.25">
      <c r="A1816" s="636"/>
      <c r="B1816" s="476">
        <v>4252</v>
      </c>
      <c r="C1816" s="141" t="s">
        <v>500</v>
      </c>
      <c r="D1816" s="142" t="s">
        <v>501</v>
      </c>
      <c r="E1816" s="12" t="s">
        <v>126</v>
      </c>
      <c r="F1816" s="12" t="s">
        <v>121</v>
      </c>
      <c r="G1816" s="14">
        <v>750000</v>
      </c>
      <c r="H1816" s="14">
        <v>750000</v>
      </c>
      <c r="I1816" s="14">
        <v>1</v>
      </c>
    </row>
    <row r="1817" spans="1:9" ht="30" x14ac:dyDescent="0.25">
      <c r="A1817" s="636"/>
      <c r="B1817" s="476"/>
      <c r="C1817" s="141" t="s">
        <v>502</v>
      </c>
      <c r="D1817" s="142" t="s">
        <v>503</v>
      </c>
      <c r="E1817" s="12" t="s">
        <v>126</v>
      </c>
      <c r="F1817" s="12" t="s">
        <v>121</v>
      </c>
      <c r="G1817" s="14">
        <v>1500000</v>
      </c>
      <c r="H1817" s="14">
        <v>1500000</v>
      </c>
      <c r="I1817" s="14">
        <v>1</v>
      </c>
    </row>
    <row r="1818" spans="1:9" ht="30" x14ac:dyDescent="0.25">
      <c r="A1818" s="636"/>
      <c r="B1818" s="476"/>
      <c r="C1818" s="141" t="s">
        <v>504</v>
      </c>
      <c r="D1818" s="142" t="s">
        <v>505</v>
      </c>
      <c r="E1818" s="12" t="s">
        <v>126</v>
      </c>
      <c r="F1818" s="12" t="s">
        <v>121</v>
      </c>
      <c r="G1818" s="14">
        <v>1650000</v>
      </c>
      <c r="H1818" s="14">
        <v>1650000</v>
      </c>
      <c r="I1818" s="14">
        <v>1</v>
      </c>
    </row>
    <row r="1819" spans="1:9" ht="30" x14ac:dyDescent="0.25">
      <c r="A1819" s="636"/>
      <c r="B1819" s="476"/>
      <c r="C1819" s="141" t="s">
        <v>506</v>
      </c>
      <c r="D1819" s="142" t="s">
        <v>507</v>
      </c>
      <c r="E1819" s="12" t="s">
        <v>149</v>
      </c>
      <c r="F1819" s="12" t="s">
        <v>121</v>
      </c>
      <c r="G1819" s="14">
        <v>1000000</v>
      </c>
      <c r="H1819" s="14">
        <v>1000000</v>
      </c>
      <c r="I1819" s="14">
        <v>1</v>
      </c>
    </row>
    <row r="1820" spans="1:9" ht="45" x14ac:dyDescent="0.25">
      <c r="A1820" s="636"/>
      <c r="B1820" s="476"/>
      <c r="C1820" s="141" t="s">
        <v>508</v>
      </c>
      <c r="D1820" s="142" t="s">
        <v>509</v>
      </c>
      <c r="E1820" s="12" t="s">
        <v>149</v>
      </c>
      <c r="F1820" s="12" t="s">
        <v>121</v>
      </c>
      <c r="G1820" s="14">
        <v>1000000</v>
      </c>
      <c r="H1820" s="14">
        <v>1000000</v>
      </c>
      <c r="I1820" s="14">
        <v>1</v>
      </c>
    </row>
    <row r="1821" spans="1:9" ht="30" x14ac:dyDescent="0.25">
      <c r="A1821" s="636"/>
      <c r="B1821" s="476"/>
      <c r="C1821" s="141" t="s">
        <v>510</v>
      </c>
      <c r="D1821" s="142" t="s">
        <v>151</v>
      </c>
      <c r="E1821" s="12" t="s">
        <v>149</v>
      </c>
      <c r="F1821" s="12" t="s">
        <v>121</v>
      </c>
      <c r="G1821" s="14">
        <v>2100000</v>
      </c>
      <c r="H1821" s="14">
        <v>2100000</v>
      </c>
      <c r="I1821" s="14">
        <v>1</v>
      </c>
    </row>
    <row r="1822" spans="1:9" ht="45" x14ac:dyDescent="0.25">
      <c r="A1822" s="636"/>
      <c r="B1822" s="476"/>
      <c r="C1822" s="141" t="s">
        <v>511</v>
      </c>
      <c r="D1822" s="142" t="s">
        <v>512</v>
      </c>
      <c r="E1822" s="12" t="s">
        <v>149</v>
      </c>
      <c r="F1822" s="12" t="s">
        <v>121</v>
      </c>
      <c r="G1822" s="14">
        <v>500000</v>
      </c>
      <c r="H1822" s="14">
        <v>500000</v>
      </c>
      <c r="I1822" s="14">
        <v>1</v>
      </c>
    </row>
    <row r="1823" spans="1:9" x14ac:dyDescent="0.25">
      <c r="A1823" s="636"/>
      <c r="B1823" s="487" t="s">
        <v>513</v>
      </c>
      <c r="C1823" s="487"/>
      <c r="D1823" s="487"/>
      <c r="E1823" s="487"/>
      <c r="F1823" s="487"/>
      <c r="G1823" s="487"/>
      <c r="H1823" s="2">
        <v>19929500</v>
      </c>
      <c r="I1823" s="2"/>
    </row>
    <row r="1824" spans="1:9" x14ac:dyDescent="0.25">
      <c r="A1824" s="636"/>
      <c r="B1824" s="478" t="s">
        <v>154</v>
      </c>
      <c r="C1824" s="478"/>
      <c r="D1824" s="478"/>
      <c r="E1824" s="478"/>
      <c r="F1824" s="478"/>
      <c r="G1824" s="478"/>
      <c r="H1824" s="72">
        <v>19929500</v>
      </c>
      <c r="I1824" s="72"/>
    </row>
    <row r="1825" spans="1:9" ht="60" x14ac:dyDescent="0.25">
      <c r="A1825" s="636"/>
      <c r="B1825" s="12">
        <v>5113</v>
      </c>
      <c r="C1825" s="139">
        <v>45461100</v>
      </c>
      <c r="D1825" s="140" t="s">
        <v>514</v>
      </c>
      <c r="E1825" s="15" t="s">
        <v>126</v>
      </c>
      <c r="F1825" s="15" t="s">
        <v>121</v>
      </c>
      <c r="G1825" s="16">
        <v>19929500</v>
      </c>
      <c r="H1825" s="16">
        <v>19929500</v>
      </c>
      <c r="I1825" s="16">
        <v>1</v>
      </c>
    </row>
    <row r="1826" spans="1:9" x14ac:dyDescent="0.25">
      <c r="A1826" s="636"/>
      <c r="B1826" s="478" t="s">
        <v>118</v>
      </c>
      <c r="C1826" s="478"/>
      <c r="D1826" s="478"/>
      <c r="E1826" s="478"/>
      <c r="F1826" s="478"/>
      <c r="G1826" s="478"/>
      <c r="H1826" s="72">
        <v>0</v>
      </c>
      <c r="I1826" s="72"/>
    </row>
    <row r="1827" spans="1:9" ht="45" x14ac:dyDescent="0.25">
      <c r="A1827" s="636"/>
      <c r="B1827" s="12">
        <v>4251</v>
      </c>
      <c r="C1827" s="141" t="s">
        <v>5469</v>
      </c>
      <c r="D1827" s="142" t="s">
        <v>515</v>
      </c>
      <c r="E1827" s="91" t="s">
        <v>126</v>
      </c>
      <c r="F1827" s="91" t="s">
        <v>121</v>
      </c>
      <c r="G1827" s="91">
        <v>70000</v>
      </c>
      <c r="H1827" s="91">
        <f>G1827*I1827</f>
        <v>70000</v>
      </c>
      <c r="I1827" s="91">
        <v>1</v>
      </c>
    </row>
    <row r="1828" spans="1:9" ht="45" x14ac:dyDescent="0.25">
      <c r="A1828" s="636"/>
      <c r="B1828" s="12">
        <v>5113</v>
      </c>
      <c r="C1828" s="139">
        <v>98111140</v>
      </c>
      <c r="D1828" s="140" t="s">
        <v>516</v>
      </c>
      <c r="E1828" s="15" t="s">
        <v>120</v>
      </c>
      <c r="F1828" s="15" t="s">
        <v>121</v>
      </c>
      <c r="G1828" s="16">
        <v>0</v>
      </c>
      <c r="H1828" s="16">
        <v>0</v>
      </c>
      <c r="I1828" s="16">
        <v>1</v>
      </c>
    </row>
    <row r="1829" spans="1:9" x14ac:dyDescent="0.25">
      <c r="A1829" s="636"/>
      <c r="B1829" s="487" t="s">
        <v>517</v>
      </c>
      <c r="C1829" s="487"/>
      <c r="D1829" s="487"/>
      <c r="E1829" s="487"/>
      <c r="F1829" s="487"/>
      <c r="G1829" s="487"/>
      <c r="H1829" s="2">
        <v>799600</v>
      </c>
      <c r="I1829" s="2"/>
    </row>
    <row r="1830" spans="1:9" x14ac:dyDescent="0.25">
      <c r="A1830" s="636"/>
      <c r="B1830" s="478" t="s">
        <v>118</v>
      </c>
      <c r="C1830" s="478"/>
      <c r="D1830" s="478"/>
      <c r="E1830" s="478"/>
      <c r="F1830" s="478"/>
      <c r="G1830" s="478"/>
      <c r="H1830" s="72">
        <v>799600</v>
      </c>
      <c r="I1830" s="72"/>
    </row>
    <row r="1831" spans="1:9" x14ac:dyDescent="0.25">
      <c r="A1831" s="636"/>
      <c r="B1831" s="12">
        <v>4861</v>
      </c>
      <c r="C1831" s="139">
        <v>98391200</v>
      </c>
      <c r="D1831" s="140" t="s">
        <v>518</v>
      </c>
      <c r="E1831" s="15" t="s">
        <v>149</v>
      </c>
      <c r="F1831" s="15" t="s">
        <v>121</v>
      </c>
      <c r="G1831" s="16">
        <v>799600</v>
      </c>
      <c r="H1831" s="16">
        <v>799600</v>
      </c>
      <c r="I1831" s="16">
        <v>1</v>
      </c>
    </row>
    <row r="1832" spans="1:9" x14ac:dyDescent="0.25">
      <c r="A1832" s="636"/>
      <c r="B1832" s="487" t="s">
        <v>153</v>
      </c>
      <c r="C1832" s="487"/>
      <c r="D1832" s="487"/>
      <c r="E1832" s="487"/>
      <c r="F1832" s="487"/>
      <c r="G1832" s="487"/>
      <c r="H1832" s="2">
        <v>8000000</v>
      </c>
      <c r="I1832" s="2"/>
    </row>
    <row r="1833" spans="1:9" x14ac:dyDescent="0.25">
      <c r="A1833" s="636"/>
      <c r="B1833" s="478" t="s">
        <v>154</v>
      </c>
      <c r="C1833" s="478"/>
      <c r="D1833" s="478"/>
      <c r="E1833" s="478"/>
      <c r="F1833" s="478"/>
      <c r="G1833" s="478"/>
      <c r="H1833" s="72">
        <v>7200000</v>
      </c>
      <c r="I1833" s="72"/>
    </row>
    <row r="1834" spans="1:9" ht="30" x14ac:dyDescent="0.25">
      <c r="A1834" s="636"/>
      <c r="B1834" s="476">
        <v>5134</v>
      </c>
      <c r="C1834" s="139">
        <v>71241200</v>
      </c>
      <c r="D1834" s="140" t="s">
        <v>519</v>
      </c>
      <c r="E1834" s="15" t="s">
        <v>520</v>
      </c>
      <c r="F1834" s="15" t="s">
        <v>121</v>
      </c>
      <c r="G1834" s="16">
        <v>6200000</v>
      </c>
      <c r="H1834" s="16">
        <v>6200000</v>
      </c>
      <c r="I1834" s="16">
        <v>1</v>
      </c>
    </row>
    <row r="1835" spans="1:9" ht="30" x14ac:dyDescent="0.25">
      <c r="A1835" s="636"/>
      <c r="B1835" s="476"/>
      <c r="C1835" s="23" t="s">
        <v>6030</v>
      </c>
      <c r="D1835" s="24" t="s">
        <v>519</v>
      </c>
      <c r="E1835" s="23" t="s">
        <v>520</v>
      </c>
      <c r="F1835" s="23" t="s">
        <v>121</v>
      </c>
      <c r="G1835" s="342">
        <v>470</v>
      </c>
      <c r="H1835" s="342">
        <v>470</v>
      </c>
      <c r="I1835" s="53">
        <v>1</v>
      </c>
    </row>
    <row r="1836" spans="1:9" ht="45" x14ac:dyDescent="0.25">
      <c r="A1836" s="636"/>
      <c r="B1836" s="476"/>
      <c r="C1836" s="23" t="s">
        <v>521</v>
      </c>
      <c r="D1836" s="24" t="s">
        <v>522</v>
      </c>
      <c r="E1836" s="23" t="s">
        <v>520</v>
      </c>
      <c r="F1836" s="23" t="s">
        <v>121</v>
      </c>
      <c r="G1836" s="25">
        <v>1000000</v>
      </c>
      <c r="H1836" s="25">
        <v>1000000</v>
      </c>
      <c r="I1836" s="25">
        <v>1</v>
      </c>
    </row>
    <row r="1837" spans="1:9" ht="30" x14ac:dyDescent="0.25">
      <c r="A1837" s="636"/>
      <c r="B1837" s="476"/>
      <c r="C1837" s="23" t="s">
        <v>6618</v>
      </c>
      <c r="D1837" s="24" t="s">
        <v>519</v>
      </c>
      <c r="E1837" s="23" t="s">
        <v>520</v>
      </c>
      <c r="F1837" s="23" t="s">
        <v>121</v>
      </c>
      <c r="G1837" s="23">
        <v>715000</v>
      </c>
      <c r="H1837" s="23">
        <v>715000</v>
      </c>
      <c r="I1837" s="25">
        <v>1</v>
      </c>
    </row>
    <row r="1838" spans="1:9" ht="30" x14ac:dyDescent="0.25">
      <c r="A1838" s="636"/>
      <c r="B1838" s="476"/>
      <c r="C1838" s="139">
        <v>71241200</v>
      </c>
      <c r="D1838" s="140" t="s">
        <v>519</v>
      </c>
      <c r="E1838" s="15" t="s">
        <v>520</v>
      </c>
      <c r="F1838" s="15" t="s">
        <v>121</v>
      </c>
      <c r="G1838" s="16">
        <v>0</v>
      </c>
      <c r="H1838" s="16">
        <v>0</v>
      </c>
      <c r="I1838" s="16">
        <v>1</v>
      </c>
    </row>
    <row r="1839" spans="1:9" x14ac:dyDescent="0.25">
      <c r="A1839" s="636"/>
      <c r="B1839" s="478" t="s">
        <v>118</v>
      </c>
      <c r="C1839" s="478"/>
      <c r="D1839" s="478"/>
      <c r="E1839" s="478"/>
      <c r="F1839" s="478"/>
      <c r="G1839" s="478"/>
      <c r="H1839" s="72"/>
      <c r="I1839" s="72"/>
    </row>
    <row r="1840" spans="1:9" x14ac:dyDescent="0.25">
      <c r="A1840" s="636"/>
      <c r="B1840" s="481">
        <v>5134</v>
      </c>
      <c r="C1840" s="143" t="s">
        <v>6619</v>
      </c>
      <c r="D1840" s="143" t="s">
        <v>6620</v>
      </c>
      <c r="E1840" s="143" t="s">
        <v>126</v>
      </c>
      <c r="F1840" s="143" t="s">
        <v>121</v>
      </c>
      <c r="G1840" s="143">
        <v>250000</v>
      </c>
      <c r="H1840" s="143">
        <v>250000</v>
      </c>
      <c r="I1840" s="434">
        <v>1</v>
      </c>
    </row>
    <row r="1841" spans="1:9" x14ac:dyDescent="0.25">
      <c r="A1841" s="636"/>
      <c r="B1841" s="483"/>
      <c r="C1841" s="143" t="s">
        <v>523</v>
      </c>
      <c r="D1841" s="142" t="s">
        <v>164</v>
      </c>
      <c r="E1841" s="12" t="s">
        <v>126</v>
      </c>
      <c r="F1841" s="12" t="s">
        <v>121</v>
      </c>
      <c r="G1841" s="14">
        <v>800000</v>
      </c>
      <c r="H1841" s="14">
        <v>800000</v>
      </c>
      <c r="I1841" s="14">
        <v>1</v>
      </c>
    </row>
    <row r="1842" spans="1:9" x14ac:dyDescent="0.25">
      <c r="A1842" s="636"/>
      <c r="B1842" s="487" t="s">
        <v>524</v>
      </c>
      <c r="C1842" s="487"/>
      <c r="D1842" s="487"/>
      <c r="E1842" s="487"/>
      <c r="F1842" s="487"/>
      <c r="G1842" s="487"/>
      <c r="H1842" s="2">
        <v>1500000</v>
      </c>
      <c r="I1842" s="2"/>
    </row>
    <row r="1843" spans="1:9" x14ac:dyDescent="0.25">
      <c r="A1843" s="636"/>
      <c r="B1843" s="478" t="s">
        <v>118</v>
      </c>
      <c r="C1843" s="478"/>
      <c r="D1843" s="478"/>
      <c r="E1843" s="478"/>
      <c r="F1843" s="478"/>
      <c r="G1843" s="478"/>
      <c r="H1843" s="72">
        <v>1500000</v>
      </c>
      <c r="I1843" s="72"/>
    </row>
    <row r="1844" spans="1:9" ht="60" x14ac:dyDescent="0.25">
      <c r="A1844" s="636"/>
      <c r="B1844" s="468">
        <v>4239</v>
      </c>
      <c r="C1844" s="143" t="s">
        <v>6419</v>
      </c>
      <c r="D1844" s="144" t="s">
        <v>5745</v>
      </c>
      <c r="E1844" s="143" t="s">
        <v>14</v>
      </c>
      <c r="F1844" s="143" t="s">
        <v>121</v>
      </c>
      <c r="G1844" s="372">
        <v>450000</v>
      </c>
      <c r="H1844" s="372">
        <v>450000</v>
      </c>
      <c r="I1844" s="143">
        <v>1</v>
      </c>
    </row>
    <row r="1845" spans="1:9" ht="60" x14ac:dyDescent="0.25">
      <c r="A1845" s="636"/>
      <c r="B1845" s="469"/>
      <c r="C1845" s="143" t="s">
        <v>6420</v>
      </c>
      <c r="D1845" s="144" t="s">
        <v>5745</v>
      </c>
      <c r="E1845" s="143" t="s">
        <v>14</v>
      </c>
      <c r="F1845" s="143" t="s">
        <v>121</v>
      </c>
      <c r="G1845" s="372">
        <v>1050000</v>
      </c>
      <c r="H1845" s="372">
        <v>1050000</v>
      </c>
      <c r="I1845" s="143">
        <v>1</v>
      </c>
    </row>
    <row r="1846" spans="1:9" x14ac:dyDescent="0.25">
      <c r="A1846" s="636"/>
      <c r="B1846" s="487" t="s">
        <v>165</v>
      </c>
      <c r="C1846" s="487"/>
      <c r="D1846" s="487"/>
      <c r="E1846" s="487"/>
      <c r="F1846" s="487"/>
      <c r="G1846" s="487"/>
      <c r="H1846" s="2">
        <v>148189560</v>
      </c>
      <c r="I1846" s="2"/>
    </row>
    <row r="1847" spans="1:9" x14ac:dyDescent="0.25">
      <c r="A1847" s="636"/>
      <c r="B1847" s="478" t="s">
        <v>154</v>
      </c>
      <c r="C1847" s="478"/>
      <c r="D1847" s="478"/>
      <c r="E1847" s="478"/>
      <c r="F1847" s="478"/>
      <c r="G1847" s="478"/>
      <c r="H1847" s="72">
        <v>145294560</v>
      </c>
      <c r="I1847" s="72"/>
    </row>
    <row r="1848" spans="1:9" ht="30" x14ac:dyDescent="0.25">
      <c r="A1848" s="636"/>
      <c r="B1848" s="12">
        <v>4251</v>
      </c>
      <c r="C1848" s="143" t="s">
        <v>526</v>
      </c>
      <c r="D1848" s="142" t="s">
        <v>167</v>
      </c>
      <c r="E1848" s="12" t="s">
        <v>149</v>
      </c>
      <c r="F1848" s="12" t="s">
        <v>121</v>
      </c>
      <c r="G1848" s="14">
        <v>145294560</v>
      </c>
      <c r="H1848" s="14">
        <v>145294560</v>
      </c>
      <c r="I1848" s="14">
        <v>1</v>
      </c>
    </row>
    <row r="1849" spans="1:9" x14ac:dyDescent="0.25">
      <c r="A1849" s="636"/>
      <c r="B1849" s="478" t="s">
        <v>118</v>
      </c>
      <c r="C1849" s="478"/>
      <c r="D1849" s="478"/>
      <c r="E1849" s="478"/>
      <c r="F1849" s="478"/>
      <c r="G1849" s="478"/>
      <c r="H1849" s="72">
        <v>2895000</v>
      </c>
      <c r="I1849" s="72"/>
    </row>
    <row r="1850" spans="1:9" ht="30" x14ac:dyDescent="0.25">
      <c r="A1850" s="636"/>
      <c r="B1850" s="12">
        <v>4251</v>
      </c>
      <c r="C1850" s="141" t="s">
        <v>527</v>
      </c>
      <c r="D1850" s="142" t="s">
        <v>168</v>
      </c>
      <c r="E1850" s="12" t="s">
        <v>520</v>
      </c>
      <c r="F1850" s="12" t="s">
        <v>121</v>
      </c>
      <c r="G1850" s="14">
        <v>2895000</v>
      </c>
      <c r="H1850" s="14">
        <v>2895000</v>
      </c>
      <c r="I1850" s="14">
        <v>1</v>
      </c>
    </row>
    <row r="1851" spans="1:9" x14ac:dyDescent="0.25">
      <c r="A1851" s="636"/>
      <c r="B1851" s="487" t="s">
        <v>169</v>
      </c>
      <c r="C1851" s="487"/>
      <c r="D1851" s="487"/>
      <c r="E1851" s="487"/>
      <c r="F1851" s="487"/>
      <c r="G1851" s="487"/>
      <c r="H1851" s="2">
        <v>20675390</v>
      </c>
      <c r="I1851" s="2"/>
    </row>
    <row r="1852" spans="1:9" x14ac:dyDescent="0.25">
      <c r="A1852" s="636"/>
      <c r="B1852" s="478" t="s">
        <v>154</v>
      </c>
      <c r="C1852" s="478"/>
      <c r="D1852" s="478"/>
      <c r="E1852" s="478"/>
      <c r="F1852" s="478"/>
      <c r="G1852" s="478"/>
      <c r="H1852" s="72">
        <v>20261890</v>
      </c>
      <c r="I1852" s="72"/>
    </row>
    <row r="1853" spans="1:9" ht="30" x14ac:dyDescent="0.25">
      <c r="A1853" s="636"/>
      <c r="B1853" s="12">
        <v>4251</v>
      </c>
      <c r="C1853" s="143" t="s">
        <v>528</v>
      </c>
      <c r="D1853" s="142" t="s">
        <v>529</v>
      </c>
      <c r="E1853" s="12" t="s">
        <v>126</v>
      </c>
      <c r="F1853" s="12" t="s">
        <v>121</v>
      </c>
      <c r="G1853" s="14">
        <v>20261890</v>
      </c>
      <c r="H1853" s="14">
        <v>20261890</v>
      </c>
      <c r="I1853" s="14">
        <v>1</v>
      </c>
    </row>
    <row r="1854" spans="1:9" x14ac:dyDescent="0.25">
      <c r="A1854" s="636"/>
      <c r="B1854" s="478" t="s">
        <v>118</v>
      </c>
      <c r="C1854" s="478"/>
      <c r="D1854" s="478"/>
      <c r="E1854" s="478"/>
      <c r="F1854" s="478"/>
      <c r="G1854" s="478"/>
      <c r="H1854" s="72">
        <v>413500</v>
      </c>
      <c r="I1854" s="72"/>
    </row>
    <row r="1855" spans="1:9" ht="30" x14ac:dyDescent="0.25">
      <c r="A1855" s="636"/>
      <c r="B1855" s="12">
        <v>4251</v>
      </c>
      <c r="C1855" s="141" t="s">
        <v>530</v>
      </c>
      <c r="D1855" s="142" t="s">
        <v>168</v>
      </c>
      <c r="E1855" s="12" t="s">
        <v>520</v>
      </c>
      <c r="F1855" s="12" t="s">
        <v>121</v>
      </c>
      <c r="G1855" s="14">
        <v>413500</v>
      </c>
      <c r="H1855" s="14">
        <v>413500</v>
      </c>
      <c r="I1855" s="14">
        <v>1</v>
      </c>
    </row>
    <row r="1856" spans="1:9" x14ac:dyDescent="0.25">
      <c r="A1856" s="636"/>
      <c r="B1856" s="487" t="s">
        <v>173</v>
      </c>
      <c r="C1856" s="487"/>
      <c r="D1856" s="487"/>
      <c r="E1856" s="487"/>
      <c r="F1856" s="487"/>
      <c r="G1856" s="487"/>
      <c r="H1856" s="2">
        <v>20000000</v>
      </c>
      <c r="I1856" s="2"/>
    </row>
    <row r="1857" spans="1:9" x14ac:dyDescent="0.25">
      <c r="A1857" s="636"/>
      <c r="B1857" s="478" t="s">
        <v>154</v>
      </c>
      <c r="C1857" s="478"/>
      <c r="D1857" s="478"/>
      <c r="E1857" s="478"/>
      <c r="F1857" s="478"/>
      <c r="G1857" s="478"/>
      <c r="H1857" s="72">
        <v>20000000</v>
      </c>
      <c r="I1857" s="72"/>
    </row>
    <row r="1858" spans="1:9" x14ac:dyDescent="0.25">
      <c r="A1858" s="636"/>
      <c r="B1858" s="12">
        <v>5113</v>
      </c>
      <c r="C1858" s="139">
        <v>45411100</v>
      </c>
      <c r="D1858" s="140" t="s">
        <v>531</v>
      </c>
      <c r="E1858" s="15" t="s">
        <v>126</v>
      </c>
      <c r="F1858" s="15" t="s">
        <v>121</v>
      </c>
      <c r="G1858" s="26">
        <v>20000000</v>
      </c>
      <c r="H1858" s="26">
        <v>20000000</v>
      </c>
      <c r="I1858" s="16">
        <v>1</v>
      </c>
    </row>
    <row r="1859" spans="1:9" x14ac:dyDescent="0.25">
      <c r="A1859" s="636"/>
      <c r="B1859" s="478" t="s">
        <v>118</v>
      </c>
      <c r="C1859" s="478"/>
      <c r="D1859" s="478"/>
      <c r="E1859" s="478"/>
      <c r="F1859" s="478"/>
      <c r="G1859" s="478"/>
      <c r="H1859" s="72">
        <v>0</v>
      </c>
      <c r="I1859" s="72"/>
    </row>
    <row r="1860" spans="1:9" ht="30" x14ac:dyDescent="0.25">
      <c r="A1860" s="636"/>
      <c r="B1860" s="12">
        <v>5113</v>
      </c>
      <c r="C1860" s="139">
        <v>71351540</v>
      </c>
      <c r="D1860" s="140" t="s">
        <v>168</v>
      </c>
      <c r="E1860" s="15" t="s">
        <v>520</v>
      </c>
      <c r="F1860" s="15" t="s">
        <v>121</v>
      </c>
      <c r="G1860" s="16">
        <v>0</v>
      </c>
      <c r="H1860" s="16">
        <v>0</v>
      </c>
      <c r="I1860" s="16">
        <v>1</v>
      </c>
    </row>
    <row r="1861" spans="1:9" ht="30" x14ac:dyDescent="0.25">
      <c r="A1861" s="636"/>
      <c r="B1861" s="12">
        <v>5113</v>
      </c>
      <c r="C1861" s="139">
        <v>98111140</v>
      </c>
      <c r="D1861" s="140" t="s">
        <v>532</v>
      </c>
      <c r="E1861" s="15" t="s">
        <v>120</v>
      </c>
      <c r="F1861" s="15" t="s">
        <v>121</v>
      </c>
      <c r="G1861" s="16">
        <v>0</v>
      </c>
      <c r="H1861" s="16">
        <v>0</v>
      </c>
      <c r="I1861" s="16">
        <v>1</v>
      </c>
    </row>
    <row r="1862" spans="1:9" x14ac:dyDescent="0.25">
      <c r="A1862" s="636"/>
      <c r="B1862" s="487" t="s">
        <v>533</v>
      </c>
      <c r="C1862" s="487"/>
      <c r="D1862" s="487"/>
      <c r="E1862" s="487"/>
      <c r="F1862" s="487"/>
      <c r="G1862" s="487"/>
      <c r="H1862" s="2">
        <v>20000000</v>
      </c>
      <c r="I1862" s="2"/>
    </row>
    <row r="1863" spans="1:9" x14ac:dyDescent="0.25">
      <c r="A1863" s="636"/>
      <c r="B1863" s="478" t="s">
        <v>154</v>
      </c>
      <c r="C1863" s="478"/>
      <c r="D1863" s="478"/>
      <c r="E1863" s="478"/>
      <c r="F1863" s="478"/>
      <c r="G1863" s="478"/>
      <c r="H1863" s="72">
        <v>20000000</v>
      </c>
      <c r="I1863" s="72"/>
    </row>
    <row r="1864" spans="1:9" ht="30" x14ac:dyDescent="0.25">
      <c r="A1864" s="636"/>
      <c r="B1864" s="15">
        <v>5113</v>
      </c>
      <c r="C1864" s="139">
        <v>45231200</v>
      </c>
      <c r="D1864" s="140" t="s">
        <v>534</v>
      </c>
      <c r="E1864" s="15" t="s">
        <v>126</v>
      </c>
      <c r="F1864" s="15" t="s">
        <v>121</v>
      </c>
      <c r="G1864" s="16">
        <v>20000000</v>
      </c>
      <c r="H1864" s="16">
        <v>20000000</v>
      </c>
      <c r="I1864" s="16">
        <v>1</v>
      </c>
    </row>
    <row r="1865" spans="1:9" x14ac:dyDescent="0.25">
      <c r="A1865" s="636"/>
      <c r="B1865" s="541" t="s">
        <v>118</v>
      </c>
      <c r="C1865" s="541"/>
      <c r="D1865" s="541"/>
      <c r="E1865" s="541"/>
      <c r="F1865" s="541"/>
      <c r="G1865" s="541"/>
      <c r="H1865" s="27">
        <v>0</v>
      </c>
      <c r="I1865" s="27"/>
    </row>
    <row r="1866" spans="1:9" ht="30" x14ac:dyDescent="0.25">
      <c r="A1866" s="636"/>
      <c r="B1866" s="15">
        <v>5113</v>
      </c>
      <c r="C1866" s="139">
        <v>71351540</v>
      </c>
      <c r="D1866" s="140" t="s">
        <v>168</v>
      </c>
      <c r="E1866" s="15" t="s">
        <v>520</v>
      </c>
      <c r="F1866" s="15" t="s">
        <v>121</v>
      </c>
      <c r="G1866" s="16">
        <v>0</v>
      </c>
      <c r="H1866" s="16">
        <v>0</v>
      </c>
      <c r="I1866" s="16">
        <v>1</v>
      </c>
    </row>
    <row r="1867" spans="1:9" ht="30" x14ac:dyDescent="0.25">
      <c r="A1867" s="636"/>
      <c r="B1867" s="15">
        <v>5113</v>
      </c>
      <c r="C1867" s="139">
        <v>98111140</v>
      </c>
      <c r="D1867" s="140" t="s">
        <v>532</v>
      </c>
      <c r="E1867" s="15" t="s">
        <v>120</v>
      </c>
      <c r="F1867" s="15" t="s">
        <v>121</v>
      </c>
      <c r="G1867" s="16">
        <v>0</v>
      </c>
      <c r="H1867" s="16">
        <v>0</v>
      </c>
      <c r="I1867" s="16">
        <v>1</v>
      </c>
    </row>
    <row r="1868" spans="1:9" x14ac:dyDescent="0.25">
      <c r="A1868" s="636"/>
      <c r="B1868" s="487" t="s">
        <v>535</v>
      </c>
      <c r="C1868" s="487"/>
      <c r="D1868" s="487"/>
      <c r="E1868" s="487"/>
      <c r="F1868" s="487"/>
      <c r="G1868" s="487"/>
      <c r="H1868" s="2">
        <v>32000000</v>
      </c>
      <c r="I1868" s="2"/>
    </row>
    <row r="1869" spans="1:9" x14ac:dyDescent="0.25">
      <c r="A1869" s="636"/>
      <c r="B1869" s="478" t="s">
        <v>154</v>
      </c>
      <c r="C1869" s="478"/>
      <c r="D1869" s="478"/>
      <c r="E1869" s="478"/>
      <c r="F1869" s="478"/>
      <c r="G1869" s="478"/>
      <c r="H1869" s="72">
        <v>30000000</v>
      </c>
      <c r="I1869" s="72"/>
    </row>
    <row r="1870" spans="1:9" ht="30" x14ac:dyDescent="0.25">
      <c r="A1870" s="636"/>
      <c r="B1870" s="12">
        <v>5113</v>
      </c>
      <c r="C1870" s="139">
        <v>45611300</v>
      </c>
      <c r="D1870" s="140" t="s">
        <v>536</v>
      </c>
      <c r="E1870" s="15" t="s">
        <v>126</v>
      </c>
      <c r="F1870" s="15" t="s">
        <v>121</v>
      </c>
      <c r="G1870" s="16">
        <v>30000000</v>
      </c>
      <c r="H1870" s="16">
        <v>30000000</v>
      </c>
      <c r="I1870" s="16">
        <v>1</v>
      </c>
    </row>
    <row r="1871" spans="1:9" x14ac:dyDescent="0.25">
      <c r="A1871" s="636"/>
      <c r="B1871" s="478" t="s">
        <v>118</v>
      </c>
      <c r="C1871" s="478"/>
      <c r="D1871" s="478"/>
      <c r="E1871" s="478"/>
      <c r="F1871" s="478"/>
      <c r="G1871" s="478"/>
      <c r="H1871" s="72">
        <v>2000000</v>
      </c>
      <c r="I1871" s="72"/>
    </row>
    <row r="1872" spans="1:9" x14ac:dyDescent="0.25">
      <c r="A1872" s="636"/>
      <c r="B1872" s="12">
        <v>4213</v>
      </c>
      <c r="C1872" s="143" t="s">
        <v>537</v>
      </c>
      <c r="D1872" s="142" t="s">
        <v>538</v>
      </c>
      <c r="E1872" s="12" t="s">
        <v>126</v>
      </c>
      <c r="F1872" s="12" t="s">
        <v>121</v>
      </c>
      <c r="G1872" s="14">
        <v>2000000</v>
      </c>
      <c r="H1872" s="14">
        <v>2000000</v>
      </c>
      <c r="I1872" s="14">
        <v>1</v>
      </c>
    </row>
    <row r="1873" spans="1:9" ht="30" x14ac:dyDescent="0.25">
      <c r="A1873" s="636"/>
      <c r="B1873" s="12">
        <v>5113</v>
      </c>
      <c r="C1873" s="139">
        <v>71351540</v>
      </c>
      <c r="D1873" s="140" t="s">
        <v>168</v>
      </c>
      <c r="E1873" s="15" t="s">
        <v>520</v>
      </c>
      <c r="F1873" s="15" t="s">
        <v>121</v>
      </c>
      <c r="G1873" s="16">
        <v>0</v>
      </c>
      <c r="H1873" s="16">
        <v>0</v>
      </c>
      <c r="I1873" s="16">
        <v>1</v>
      </c>
    </row>
    <row r="1874" spans="1:9" ht="30" x14ac:dyDescent="0.25">
      <c r="A1874" s="636"/>
      <c r="B1874" s="12">
        <v>5113</v>
      </c>
      <c r="C1874" s="139">
        <v>98111140</v>
      </c>
      <c r="D1874" s="140" t="s">
        <v>532</v>
      </c>
      <c r="E1874" s="15" t="s">
        <v>120</v>
      </c>
      <c r="F1874" s="15" t="s">
        <v>121</v>
      </c>
      <c r="G1874" s="16">
        <v>0</v>
      </c>
      <c r="H1874" s="16">
        <v>0</v>
      </c>
      <c r="I1874" s="16">
        <v>1</v>
      </c>
    </row>
    <row r="1875" spans="1:9" x14ac:dyDescent="0.25">
      <c r="A1875" s="636"/>
      <c r="B1875" s="487" t="s">
        <v>175</v>
      </c>
      <c r="C1875" s="487"/>
      <c r="D1875" s="487"/>
      <c r="E1875" s="487"/>
      <c r="F1875" s="487"/>
      <c r="G1875" s="487"/>
      <c r="H1875" s="2">
        <v>6748500</v>
      </c>
      <c r="I1875" s="2"/>
    </row>
    <row r="1876" spans="1:9" x14ac:dyDescent="0.25">
      <c r="A1876" s="636"/>
      <c r="B1876" s="478" t="s">
        <v>154</v>
      </c>
      <c r="C1876" s="478"/>
      <c r="D1876" s="478"/>
      <c r="E1876" s="478"/>
      <c r="F1876" s="478"/>
      <c r="G1876" s="478"/>
      <c r="H1876" s="72">
        <v>6748500</v>
      </c>
      <c r="I1876" s="72"/>
    </row>
    <row r="1877" spans="1:9" ht="30" x14ac:dyDescent="0.25">
      <c r="A1877" s="636"/>
      <c r="B1877" s="12">
        <v>4251</v>
      </c>
      <c r="C1877" s="139">
        <v>45461100</v>
      </c>
      <c r="D1877" s="140" t="s">
        <v>539</v>
      </c>
      <c r="E1877" s="15" t="s">
        <v>126</v>
      </c>
      <c r="F1877" s="15" t="s">
        <v>121</v>
      </c>
      <c r="G1877" s="16">
        <v>6748500</v>
      </c>
      <c r="H1877" s="16">
        <v>6748500</v>
      </c>
      <c r="I1877" s="16">
        <v>1</v>
      </c>
    </row>
    <row r="1878" spans="1:9" x14ac:dyDescent="0.25">
      <c r="A1878" s="636"/>
      <c r="B1878" s="478" t="s">
        <v>118</v>
      </c>
      <c r="C1878" s="478"/>
      <c r="D1878" s="478"/>
      <c r="E1878" s="478"/>
      <c r="F1878" s="478"/>
      <c r="G1878" s="478"/>
      <c r="H1878" s="72">
        <v>0</v>
      </c>
      <c r="I1878" s="72"/>
    </row>
    <row r="1879" spans="1:9" ht="30" x14ac:dyDescent="0.25">
      <c r="A1879" s="636"/>
      <c r="B1879" s="12">
        <v>4251</v>
      </c>
      <c r="C1879" s="139">
        <v>71351540</v>
      </c>
      <c r="D1879" s="140" t="s">
        <v>168</v>
      </c>
      <c r="E1879" s="15" t="s">
        <v>520</v>
      </c>
      <c r="F1879" s="15" t="s">
        <v>121</v>
      </c>
      <c r="G1879" s="16">
        <v>0</v>
      </c>
      <c r="H1879" s="16">
        <v>0</v>
      </c>
      <c r="I1879" s="16">
        <v>1</v>
      </c>
    </row>
    <row r="1880" spans="1:9" x14ac:dyDescent="0.25">
      <c r="A1880" s="636"/>
      <c r="B1880" s="487" t="s">
        <v>540</v>
      </c>
      <c r="C1880" s="487"/>
      <c r="D1880" s="487"/>
      <c r="E1880" s="487"/>
      <c r="F1880" s="487"/>
      <c r="G1880" s="487"/>
      <c r="H1880" s="2">
        <v>3024000</v>
      </c>
      <c r="I1880" s="2"/>
    </row>
    <row r="1881" spans="1:9" x14ac:dyDescent="0.25">
      <c r="A1881" s="636"/>
      <c r="B1881" s="478" t="s">
        <v>154</v>
      </c>
      <c r="C1881" s="478"/>
      <c r="D1881" s="478"/>
      <c r="E1881" s="478"/>
      <c r="F1881" s="478"/>
      <c r="G1881" s="478"/>
      <c r="H1881" s="72">
        <v>3024000</v>
      </c>
      <c r="I1881" s="72"/>
    </row>
    <row r="1882" spans="1:9" ht="30" x14ac:dyDescent="0.25">
      <c r="A1882" s="636"/>
      <c r="B1882" s="12">
        <v>5112</v>
      </c>
      <c r="C1882" s="139">
        <v>45221142</v>
      </c>
      <c r="D1882" s="140" t="s">
        <v>171</v>
      </c>
      <c r="E1882" s="15" t="s">
        <v>126</v>
      </c>
      <c r="F1882" s="15" t="s">
        <v>121</v>
      </c>
      <c r="G1882" s="16">
        <v>3024000</v>
      </c>
      <c r="H1882" s="16">
        <v>3024000</v>
      </c>
      <c r="I1882" s="16">
        <v>1</v>
      </c>
    </row>
    <row r="1883" spans="1:9" x14ac:dyDescent="0.25">
      <c r="A1883" s="636"/>
      <c r="B1883" s="478" t="s">
        <v>118</v>
      </c>
      <c r="C1883" s="478"/>
      <c r="D1883" s="478"/>
      <c r="E1883" s="478"/>
      <c r="F1883" s="478"/>
      <c r="G1883" s="478"/>
      <c r="H1883" s="72">
        <v>0</v>
      </c>
      <c r="I1883" s="72"/>
    </row>
    <row r="1884" spans="1:9" ht="30" x14ac:dyDescent="0.25">
      <c r="A1884" s="636"/>
      <c r="B1884" s="12">
        <v>5112</v>
      </c>
      <c r="C1884" s="139">
        <v>71351540</v>
      </c>
      <c r="D1884" s="140" t="s">
        <v>168</v>
      </c>
      <c r="E1884" s="15" t="s">
        <v>520</v>
      </c>
      <c r="F1884" s="15" t="s">
        <v>121</v>
      </c>
      <c r="G1884" s="16">
        <v>0</v>
      </c>
      <c r="H1884" s="16">
        <v>0</v>
      </c>
      <c r="I1884" s="16">
        <v>1</v>
      </c>
    </row>
    <row r="1885" spans="1:9" ht="30" x14ac:dyDescent="0.25">
      <c r="A1885" s="636"/>
      <c r="B1885" s="12">
        <v>5112</v>
      </c>
      <c r="C1885" s="139">
        <v>98111140</v>
      </c>
      <c r="D1885" s="140" t="s">
        <v>532</v>
      </c>
      <c r="E1885" s="15" t="s">
        <v>120</v>
      </c>
      <c r="F1885" s="15" t="s">
        <v>121</v>
      </c>
      <c r="G1885" s="16">
        <v>0</v>
      </c>
      <c r="H1885" s="16">
        <v>0</v>
      </c>
      <c r="I1885" s="16">
        <v>1</v>
      </c>
    </row>
    <row r="1886" spans="1:9" x14ac:dyDescent="0.25">
      <c r="A1886" s="636"/>
      <c r="B1886" s="487" t="s">
        <v>178</v>
      </c>
      <c r="C1886" s="487"/>
      <c r="D1886" s="487"/>
      <c r="E1886" s="487"/>
      <c r="F1886" s="487"/>
      <c r="G1886" s="487"/>
      <c r="H1886" s="2">
        <v>18179500</v>
      </c>
      <c r="I1886" s="2"/>
    </row>
    <row r="1887" spans="1:9" x14ac:dyDescent="0.25">
      <c r="A1887" s="636"/>
      <c r="B1887" s="478" t="s">
        <v>118</v>
      </c>
      <c r="C1887" s="478"/>
      <c r="D1887" s="478"/>
      <c r="E1887" s="478"/>
      <c r="F1887" s="478"/>
      <c r="G1887" s="478"/>
      <c r="H1887" s="72">
        <v>18179500</v>
      </c>
      <c r="I1887" s="72"/>
    </row>
    <row r="1888" spans="1:9" x14ac:dyDescent="0.25">
      <c r="A1888" s="636"/>
      <c r="B1888" s="12">
        <v>4241</v>
      </c>
      <c r="C1888" s="141" t="s">
        <v>541</v>
      </c>
      <c r="D1888" s="142" t="s">
        <v>164</v>
      </c>
      <c r="E1888" s="12" t="s">
        <v>126</v>
      </c>
      <c r="F1888" s="12" t="s">
        <v>121</v>
      </c>
      <c r="G1888" s="14">
        <v>300000</v>
      </c>
      <c r="H1888" s="14">
        <v>300000</v>
      </c>
      <c r="I1888" s="14">
        <v>1</v>
      </c>
    </row>
    <row r="1889" spans="1:9" ht="30" x14ac:dyDescent="0.25">
      <c r="A1889" s="636"/>
      <c r="B1889" s="476">
        <v>5129</v>
      </c>
      <c r="C1889" s="143" t="s">
        <v>542</v>
      </c>
      <c r="D1889" s="142" t="s">
        <v>543</v>
      </c>
      <c r="E1889" s="12" t="s">
        <v>126</v>
      </c>
      <c r="F1889" s="12" t="s">
        <v>121</v>
      </c>
      <c r="G1889" s="14">
        <v>2000000</v>
      </c>
      <c r="H1889" s="14">
        <v>2000000</v>
      </c>
      <c r="I1889" s="14">
        <v>1</v>
      </c>
    </row>
    <row r="1890" spans="1:9" ht="30" x14ac:dyDescent="0.25">
      <c r="A1890" s="636"/>
      <c r="B1890" s="476"/>
      <c r="C1890" s="143" t="s">
        <v>5817</v>
      </c>
      <c r="D1890" s="143" t="s">
        <v>543</v>
      </c>
      <c r="E1890" s="283" t="s">
        <v>126</v>
      </c>
      <c r="F1890" s="283" t="s">
        <v>121</v>
      </c>
      <c r="G1890" s="298">
        <v>15596700</v>
      </c>
      <c r="H1890" s="298">
        <v>15596700</v>
      </c>
      <c r="I1890" s="299">
        <v>1</v>
      </c>
    </row>
    <row r="1891" spans="1:9" ht="30" x14ac:dyDescent="0.25">
      <c r="A1891" s="636"/>
      <c r="B1891" s="476"/>
      <c r="C1891" s="143" t="s">
        <v>6054</v>
      </c>
      <c r="D1891" s="143" t="s">
        <v>5470</v>
      </c>
      <c r="E1891" s="143" t="s">
        <v>520</v>
      </c>
      <c r="F1891" s="143" t="s">
        <v>121</v>
      </c>
      <c r="G1891" s="298">
        <v>282800</v>
      </c>
      <c r="H1891" s="298">
        <v>282800</v>
      </c>
      <c r="I1891" s="299">
        <v>1</v>
      </c>
    </row>
    <row r="1892" spans="1:9" ht="30" x14ac:dyDescent="0.25">
      <c r="A1892" s="636"/>
      <c r="B1892" s="476"/>
      <c r="C1892" s="139">
        <v>71351540</v>
      </c>
      <c r="D1892" s="140" t="s">
        <v>168</v>
      </c>
      <c r="E1892" s="15" t="s">
        <v>520</v>
      </c>
      <c r="F1892" s="15" t="s">
        <v>121</v>
      </c>
      <c r="G1892" s="16">
        <v>285000</v>
      </c>
      <c r="H1892" s="16">
        <v>285000</v>
      </c>
      <c r="I1892" s="16">
        <v>1</v>
      </c>
    </row>
    <row r="1893" spans="1:9" x14ac:dyDescent="0.25">
      <c r="A1893" s="636"/>
      <c r="B1893" s="540" t="s">
        <v>210</v>
      </c>
      <c r="C1893" s="540"/>
      <c r="D1893" s="540"/>
      <c r="E1893" s="540"/>
      <c r="F1893" s="540"/>
      <c r="G1893" s="540"/>
      <c r="H1893" s="2">
        <v>40000000</v>
      </c>
      <c r="I1893" s="2"/>
    </row>
    <row r="1894" spans="1:9" x14ac:dyDescent="0.25">
      <c r="A1894" s="636"/>
      <c r="B1894" s="478" t="s">
        <v>154</v>
      </c>
      <c r="C1894" s="478"/>
      <c r="D1894" s="478"/>
      <c r="E1894" s="478"/>
      <c r="F1894" s="478"/>
      <c r="G1894" s="478"/>
      <c r="H1894" s="72">
        <v>29850000</v>
      </c>
      <c r="I1894" s="72"/>
    </row>
    <row r="1895" spans="1:9" ht="30" x14ac:dyDescent="0.25">
      <c r="A1895" s="636"/>
      <c r="B1895" s="12">
        <v>4861</v>
      </c>
      <c r="C1895" s="143" t="s">
        <v>544</v>
      </c>
      <c r="D1895" s="142" t="s">
        <v>171</v>
      </c>
      <c r="E1895" s="12" t="s">
        <v>149</v>
      </c>
      <c r="F1895" s="12" t="s">
        <v>121</v>
      </c>
      <c r="G1895" s="14">
        <v>29850000</v>
      </c>
      <c r="H1895" s="14">
        <v>29850000</v>
      </c>
      <c r="I1895" s="14">
        <v>1</v>
      </c>
    </row>
    <row r="1896" spans="1:9" x14ac:dyDescent="0.25">
      <c r="A1896" s="636"/>
      <c r="B1896" s="478" t="s">
        <v>118</v>
      </c>
      <c r="C1896" s="478"/>
      <c r="D1896" s="478"/>
      <c r="E1896" s="478"/>
      <c r="F1896" s="478"/>
      <c r="G1896" s="478"/>
      <c r="H1896" s="72">
        <v>10150000</v>
      </c>
      <c r="I1896" s="72"/>
    </row>
    <row r="1897" spans="1:9" ht="30" x14ac:dyDescent="0.25">
      <c r="A1897" s="636"/>
      <c r="B1897" s="476">
        <v>4861</v>
      </c>
      <c r="C1897" s="143" t="s">
        <v>545</v>
      </c>
      <c r="D1897" s="142" t="s">
        <v>213</v>
      </c>
      <c r="E1897" s="12" t="s">
        <v>149</v>
      </c>
      <c r="F1897" s="12" t="s">
        <v>121</v>
      </c>
      <c r="G1897" s="14">
        <v>10000000</v>
      </c>
      <c r="H1897" s="14">
        <v>10000000</v>
      </c>
      <c r="I1897" s="14">
        <v>1</v>
      </c>
    </row>
    <row r="1898" spans="1:9" ht="30" x14ac:dyDescent="0.25">
      <c r="A1898" s="636"/>
      <c r="B1898" s="476"/>
      <c r="C1898" s="141" t="s">
        <v>546</v>
      </c>
      <c r="D1898" s="142" t="s">
        <v>168</v>
      </c>
      <c r="E1898" s="12" t="s">
        <v>520</v>
      </c>
      <c r="F1898" s="12" t="s">
        <v>121</v>
      </c>
      <c r="G1898" s="14">
        <v>150000</v>
      </c>
      <c r="H1898" s="14">
        <v>150000</v>
      </c>
      <c r="I1898" s="14">
        <v>1</v>
      </c>
    </row>
    <row r="1899" spans="1:9" x14ac:dyDescent="0.25">
      <c r="A1899" s="636"/>
      <c r="B1899" s="487" t="s">
        <v>547</v>
      </c>
      <c r="C1899" s="487"/>
      <c r="D1899" s="487"/>
      <c r="E1899" s="487"/>
      <c r="F1899" s="487"/>
      <c r="G1899" s="487"/>
      <c r="H1899" s="2">
        <v>4761000</v>
      </c>
      <c r="I1899" s="2"/>
    </row>
    <row r="1900" spans="1:9" x14ac:dyDescent="0.25">
      <c r="A1900" s="636"/>
      <c r="B1900" s="478" t="s">
        <v>118</v>
      </c>
      <c r="C1900" s="478"/>
      <c r="D1900" s="478"/>
      <c r="E1900" s="478"/>
      <c r="F1900" s="478"/>
      <c r="G1900" s="478"/>
      <c r="H1900" s="72">
        <v>4761000</v>
      </c>
      <c r="I1900" s="72"/>
    </row>
    <row r="1901" spans="1:9" ht="60" x14ac:dyDescent="0.25">
      <c r="A1901" s="636"/>
      <c r="B1901" s="12">
        <v>4213</v>
      </c>
      <c r="C1901" s="141" t="s">
        <v>548</v>
      </c>
      <c r="D1901" s="142" t="s">
        <v>125</v>
      </c>
      <c r="E1901" s="12" t="s">
        <v>126</v>
      </c>
      <c r="F1901" s="12" t="s">
        <v>121</v>
      </c>
      <c r="G1901" s="14">
        <v>4761000</v>
      </c>
      <c r="H1901" s="14">
        <v>4761000</v>
      </c>
      <c r="I1901" s="14">
        <v>1</v>
      </c>
    </row>
    <row r="1902" spans="1:9" x14ac:dyDescent="0.25">
      <c r="A1902" s="636"/>
      <c r="B1902" s="487" t="s">
        <v>549</v>
      </c>
      <c r="C1902" s="487"/>
      <c r="D1902" s="487"/>
      <c r="E1902" s="487"/>
      <c r="F1902" s="487"/>
      <c r="G1902" s="487"/>
      <c r="H1902" s="2">
        <v>10600000</v>
      </c>
      <c r="I1902" s="2"/>
    </row>
    <row r="1903" spans="1:9" x14ac:dyDescent="0.25">
      <c r="A1903" s="636"/>
      <c r="B1903" s="478" t="s">
        <v>154</v>
      </c>
      <c r="C1903" s="478"/>
      <c r="D1903" s="478"/>
      <c r="E1903" s="478"/>
      <c r="F1903" s="478"/>
      <c r="G1903" s="478"/>
      <c r="H1903" s="72">
        <v>10000000</v>
      </c>
      <c r="I1903" s="72"/>
    </row>
    <row r="1904" spans="1:9" ht="75" x14ac:dyDescent="0.25">
      <c r="A1904" s="636"/>
      <c r="B1904" s="12">
        <v>5112</v>
      </c>
      <c r="C1904" s="139">
        <v>45461100</v>
      </c>
      <c r="D1904" s="140" t="s">
        <v>550</v>
      </c>
      <c r="E1904" s="15" t="s">
        <v>126</v>
      </c>
      <c r="F1904" s="15" t="s">
        <v>121</v>
      </c>
      <c r="G1904" s="16">
        <v>10000000</v>
      </c>
      <c r="H1904" s="16">
        <v>10000000</v>
      </c>
      <c r="I1904" s="16">
        <v>1</v>
      </c>
    </row>
    <row r="1905" spans="1:9" x14ac:dyDescent="0.25">
      <c r="A1905" s="636"/>
      <c r="B1905" s="478" t="s">
        <v>118</v>
      </c>
      <c r="C1905" s="478"/>
      <c r="D1905" s="478"/>
      <c r="E1905" s="478"/>
      <c r="F1905" s="478"/>
      <c r="G1905" s="478"/>
      <c r="H1905" s="72">
        <v>600000</v>
      </c>
      <c r="I1905" s="72"/>
    </row>
    <row r="1906" spans="1:9" ht="45" x14ac:dyDescent="0.25">
      <c r="A1906" s="636"/>
      <c r="B1906" s="12">
        <v>4213</v>
      </c>
      <c r="C1906" s="139">
        <v>50761100</v>
      </c>
      <c r="D1906" s="140" t="s">
        <v>551</v>
      </c>
      <c r="E1906" s="15" t="s">
        <v>126</v>
      </c>
      <c r="F1906" s="15" t="s">
        <v>121</v>
      </c>
      <c r="G1906" s="16">
        <v>600000</v>
      </c>
      <c r="H1906" s="16">
        <v>600000</v>
      </c>
      <c r="I1906" s="16">
        <v>1</v>
      </c>
    </row>
    <row r="1907" spans="1:9" ht="60" x14ac:dyDescent="0.25">
      <c r="A1907" s="636"/>
      <c r="B1907" s="12">
        <v>5112</v>
      </c>
      <c r="C1907" s="139">
        <v>71351540</v>
      </c>
      <c r="D1907" s="140" t="s">
        <v>552</v>
      </c>
      <c r="E1907" s="15" t="s">
        <v>520</v>
      </c>
      <c r="F1907" s="15" t="s">
        <v>121</v>
      </c>
      <c r="G1907" s="16">
        <v>0</v>
      </c>
      <c r="H1907" s="16">
        <v>0</v>
      </c>
      <c r="I1907" s="16">
        <v>1</v>
      </c>
    </row>
    <row r="1908" spans="1:9" ht="60" x14ac:dyDescent="0.25">
      <c r="A1908" s="636"/>
      <c r="B1908" s="12">
        <v>5112</v>
      </c>
      <c r="C1908" s="139">
        <v>98111140</v>
      </c>
      <c r="D1908" s="140" t="s">
        <v>553</v>
      </c>
      <c r="E1908" s="15" t="s">
        <v>120</v>
      </c>
      <c r="F1908" s="15" t="s">
        <v>121</v>
      </c>
      <c r="G1908" s="16">
        <v>0</v>
      </c>
      <c r="H1908" s="16">
        <v>0</v>
      </c>
      <c r="I1908" s="16">
        <v>1</v>
      </c>
    </row>
    <row r="1909" spans="1:9" x14ac:dyDescent="0.25">
      <c r="A1909" s="636"/>
      <c r="B1909" s="487" t="s">
        <v>214</v>
      </c>
      <c r="C1909" s="487"/>
      <c r="D1909" s="487"/>
      <c r="E1909" s="487"/>
      <c r="F1909" s="487"/>
      <c r="G1909" s="487"/>
      <c r="H1909" s="2">
        <v>49999884</v>
      </c>
      <c r="I1909" s="2"/>
    </row>
    <row r="1910" spans="1:9" x14ac:dyDescent="0.25">
      <c r="A1910" s="636"/>
      <c r="B1910" s="478" t="s">
        <v>154</v>
      </c>
      <c r="C1910" s="478"/>
      <c r="D1910" s="478"/>
      <c r="E1910" s="478"/>
      <c r="F1910" s="478"/>
      <c r="G1910" s="478"/>
      <c r="H1910" s="72">
        <v>48999884</v>
      </c>
      <c r="I1910" s="72"/>
    </row>
    <row r="1911" spans="1:9" ht="30" x14ac:dyDescent="0.25">
      <c r="A1911" s="636"/>
      <c r="B1911" s="12">
        <v>4251</v>
      </c>
      <c r="C1911" s="143" t="s">
        <v>554</v>
      </c>
      <c r="D1911" s="142" t="s">
        <v>216</v>
      </c>
      <c r="E1911" s="12" t="s">
        <v>149</v>
      </c>
      <c r="F1911" s="12" t="s">
        <v>121</v>
      </c>
      <c r="G1911" s="14">
        <v>48999884</v>
      </c>
      <c r="H1911" s="14">
        <v>48999884</v>
      </c>
      <c r="I1911" s="14">
        <v>1</v>
      </c>
    </row>
    <row r="1912" spans="1:9" x14ac:dyDescent="0.25">
      <c r="A1912" s="636"/>
      <c r="B1912" s="478" t="s">
        <v>118</v>
      </c>
      <c r="C1912" s="478"/>
      <c r="D1912" s="478"/>
      <c r="E1912" s="478"/>
      <c r="F1912" s="478"/>
      <c r="G1912" s="478"/>
      <c r="H1912" s="72">
        <v>1000000</v>
      </c>
      <c r="I1912" s="72"/>
    </row>
    <row r="1913" spans="1:9" ht="30" x14ac:dyDescent="0.25">
      <c r="A1913" s="636"/>
      <c r="B1913" s="12">
        <v>4251</v>
      </c>
      <c r="C1913" s="141" t="s">
        <v>555</v>
      </c>
      <c r="D1913" s="142" t="s">
        <v>168</v>
      </c>
      <c r="E1913" s="12" t="s">
        <v>520</v>
      </c>
      <c r="F1913" s="12" t="s">
        <v>121</v>
      </c>
      <c r="G1913" s="14">
        <v>1000000</v>
      </c>
      <c r="H1913" s="14">
        <v>1000000</v>
      </c>
      <c r="I1913" s="14">
        <v>1</v>
      </c>
    </row>
    <row r="1914" spans="1:9" x14ac:dyDescent="0.25">
      <c r="A1914" s="636"/>
      <c r="B1914" s="487" t="s">
        <v>217</v>
      </c>
      <c r="C1914" s="487"/>
      <c r="D1914" s="487"/>
      <c r="E1914" s="487"/>
      <c r="F1914" s="487"/>
      <c r="G1914" s="487"/>
      <c r="H1914" s="2">
        <v>108999997</v>
      </c>
      <c r="I1914" s="2"/>
    </row>
    <row r="1915" spans="1:9" x14ac:dyDescent="0.25">
      <c r="A1915" s="636"/>
      <c r="B1915" s="478" t="s">
        <v>11</v>
      </c>
      <c r="C1915" s="478"/>
      <c r="D1915" s="478"/>
      <c r="E1915" s="478"/>
      <c r="F1915" s="478"/>
      <c r="G1915" s="478"/>
      <c r="H1915" s="72">
        <v>8999997</v>
      </c>
      <c r="I1915" s="72"/>
    </row>
    <row r="1916" spans="1:9" x14ac:dyDescent="0.25">
      <c r="A1916" s="636"/>
      <c r="B1916" s="476">
        <v>4269</v>
      </c>
      <c r="C1916" s="143" t="s">
        <v>556</v>
      </c>
      <c r="D1916" s="142" t="s">
        <v>557</v>
      </c>
      <c r="E1916" s="12" t="s">
        <v>14</v>
      </c>
      <c r="F1916" s="12" t="s">
        <v>470</v>
      </c>
      <c r="G1916" s="14">
        <v>3903</v>
      </c>
      <c r="H1916" s="14">
        <v>195150</v>
      </c>
      <c r="I1916" s="14">
        <v>50</v>
      </c>
    </row>
    <row r="1917" spans="1:9" x14ac:dyDescent="0.25">
      <c r="A1917" s="636"/>
      <c r="B1917" s="476"/>
      <c r="C1917" s="143" t="s">
        <v>558</v>
      </c>
      <c r="D1917" s="142" t="s">
        <v>559</v>
      </c>
      <c r="E1917" s="12" t="s">
        <v>14</v>
      </c>
      <c r="F1917" s="12" t="s">
        <v>470</v>
      </c>
      <c r="G1917" s="14">
        <v>4101</v>
      </c>
      <c r="H1917" s="14">
        <v>8804847</v>
      </c>
      <c r="I1917" s="14">
        <v>2147</v>
      </c>
    </row>
    <row r="1918" spans="1:9" x14ac:dyDescent="0.25">
      <c r="A1918" s="636"/>
      <c r="B1918" s="478" t="s">
        <v>154</v>
      </c>
      <c r="C1918" s="478"/>
      <c r="D1918" s="478"/>
      <c r="E1918" s="478"/>
      <c r="F1918" s="478"/>
      <c r="G1918" s="478"/>
      <c r="H1918" s="72">
        <v>100000000</v>
      </c>
      <c r="I1918" s="72"/>
    </row>
    <row r="1919" spans="1:9" ht="30" x14ac:dyDescent="0.25">
      <c r="A1919" s="636"/>
      <c r="B1919" s="476"/>
      <c r="C1919" s="143" t="s">
        <v>6023</v>
      </c>
      <c r="D1919" s="142" t="s">
        <v>6024</v>
      </c>
      <c r="E1919" s="141" t="s">
        <v>149</v>
      </c>
      <c r="F1919" s="142" t="s">
        <v>121</v>
      </c>
      <c r="G1919" s="112">
        <v>33925.56</v>
      </c>
      <c r="H1919" s="112">
        <v>33925.56</v>
      </c>
      <c r="I1919" s="53">
        <v>1</v>
      </c>
    </row>
    <row r="1920" spans="1:9" ht="30" x14ac:dyDescent="0.25">
      <c r="A1920" s="636"/>
      <c r="B1920" s="476"/>
      <c r="C1920" s="143" t="s">
        <v>6025</v>
      </c>
      <c r="D1920" s="142" t="s">
        <v>6024</v>
      </c>
      <c r="E1920" s="141" t="s">
        <v>149</v>
      </c>
      <c r="F1920" s="142" t="s">
        <v>121</v>
      </c>
      <c r="G1920" s="112">
        <v>34432.339999999997</v>
      </c>
      <c r="H1920" s="112">
        <v>34432.339999999997</v>
      </c>
      <c r="I1920" s="53">
        <v>1</v>
      </c>
    </row>
    <row r="1921" spans="1:9" ht="30" x14ac:dyDescent="0.25">
      <c r="A1921" s="636"/>
      <c r="B1921" s="476"/>
      <c r="C1921" s="143" t="s">
        <v>6026</v>
      </c>
      <c r="D1921" s="142" t="s">
        <v>6024</v>
      </c>
      <c r="E1921" s="141" t="s">
        <v>149</v>
      </c>
      <c r="F1921" s="142" t="s">
        <v>121</v>
      </c>
      <c r="G1921" s="112">
        <v>28230.7</v>
      </c>
      <c r="H1921" s="112">
        <v>28230.7</v>
      </c>
      <c r="I1921" s="53">
        <v>1</v>
      </c>
    </row>
    <row r="1922" spans="1:9" x14ac:dyDescent="0.25">
      <c r="A1922" s="636"/>
      <c r="B1922" s="478" t="s">
        <v>118</v>
      </c>
      <c r="C1922" s="478"/>
      <c r="D1922" s="478"/>
      <c r="E1922" s="478"/>
      <c r="F1922" s="478"/>
      <c r="G1922" s="478"/>
      <c r="H1922" s="72">
        <v>0</v>
      </c>
      <c r="I1922" s="72"/>
    </row>
    <row r="1923" spans="1:9" ht="30" x14ac:dyDescent="0.25">
      <c r="A1923" s="636"/>
      <c r="B1923" s="481">
        <v>5113</v>
      </c>
      <c r="C1923" s="139">
        <v>71351540</v>
      </c>
      <c r="D1923" s="140" t="s">
        <v>168</v>
      </c>
      <c r="E1923" s="15" t="s">
        <v>520</v>
      </c>
      <c r="F1923" s="15" t="s">
        <v>121</v>
      </c>
      <c r="G1923" s="16">
        <v>0</v>
      </c>
      <c r="H1923" s="16">
        <v>0</v>
      </c>
      <c r="I1923" s="16">
        <v>1</v>
      </c>
    </row>
    <row r="1924" spans="1:9" ht="30" x14ac:dyDescent="0.25">
      <c r="A1924" s="636"/>
      <c r="B1924" s="482"/>
      <c r="C1924" s="139">
        <v>71351540</v>
      </c>
      <c r="D1924" s="140" t="s">
        <v>168</v>
      </c>
      <c r="E1924" s="15" t="s">
        <v>520</v>
      </c>
      <c r="F1924" s="15" t="s">
        <v>121</v>
      </c>
      <c r="G1924" s="16">
        <v>0</v>
      </c>
      <c r="H1924" s="16">
        <v>0</v>
      </c>
      <c r="I1924" s="16">
        <v>1</v>
      </c>
    </row>
    <row r="1925" spans="1:9" ht="30" x14ac:dyDescent="0.25">
      <c r="A1925" s="636"/>
      <c r="B1925" s="482"/>
      <c r="C1925" s="143" t="s">
        <v>6401</v>
      </c>
      <c r="D1925" s="143" t="s">
        <v>5470</v>
      </c>
      <c r="E1925" s="143" t="s">
        <v>520</v>
      </c>
      <c r="F1925" s="143" t="s">
        <v>121</v>
      </c>
      <c r="G1925" s="342">
        <v>677.52</v>
      </c>
      <c r="H1925" s="342">
        <v>677.52</v>
      </c>
      <c r="I1925" s="240">
        <v>1</v>
      </c>
    </row>
    <row r="1926" spans="1:9" ht="30" x14ac:dyDescent="0.25">
      <c r="A1926" s="636"/>
      <c r="B1926" s="482"/>
      <c r="C1926" s="143" t="s">
        <v>6402</v>
      </c>
      <c r="D1926" s="143" t="s">
        <v>5470</v>
      </c>
      <c r="E1926" s="143" t="s">
        <v>520</v>
      </c>
      <c r="F1926" s="143" t="s">
        <v>121</v>
      </c>
      <c r="G1926" s="342">
        <v>648.58799999999997</v>
      </c>
      <c r="H1926" s="342">
        <v>648.58799999999997</v>
      </c>
      <c r="I1926" s="240">
        <v>1</v>
      </c>
    </row>
    <row r="1927" spans="1:9" ht="30" x14ac:dyDescent="0.25">
      <c r="A1927" s="636"/>
      <c r="B1927" s="482"/>
      <c r="C1927" s="143" t="s">
        <v>6403</v>
      </c>
      <c r="D1927" s="143" t="s">
        <v>5470</v>
      </c>
      <c r="E1927" s="143" t="s">
        <v>520</v>
      </c>
      <c r="F1927" s="143" t="s">
        <v>121</v>
      </c>
      <c r="G1927" s="342">
        <v>687.63599999999997</v>
      </c>
      <c r="H1927" s="342">
        <v>687.63599999999997</v>
      </c>
      <c r="I1927" s="240">
        <v>1</v>
      </c>
    </row>
    <row r="1928" spans="1:9" ht="30" x14ac:dyDescent="0.25">
      <c r="A1928" s="636"/>
      <c r="B1928" s="482"/>
      <c r="C1928" s="143" t="s">
        <v>6027</v>
      </c>
      <c r="D1928" s="143" t="s">
        <v>532</v>
      </c>
      <c r="E1928" s="143" t="s">
        <v>120</v>
      </c>
      <c r="F1928" s="143" t="s">
        <v>121</v>
      </c>
      <c r="G1928" s="143">
        <v>203.256</v>
      </c>
      <c r="H1928" s="143">
        <v>203.256</v>
      </c>
      <c r="I1928" s="143">
        <v>1</v>
      </c>
    </row>
    <row r="1929" spans="1:9" ht="30" x14ac:dyDescent="0.25">
      <c r="A1929" s="636"/>
      <c r="B1929" s="482"/>
      <c r="C1929" s="143" t="s">
        <v>6028</v>
      </c>
      <c r="D1929" s="144" t="s">
        <v>532</v>
      </c>
      <c r="E1929" s="143" t="s">
        <v>120</v>
      </c>
      <c r="F1929" s="143" t="s">
        <v>121</v>
      </c>
      <c r="G1929" s="143">
        <v>206.292</v>
      </c>
      <c r="H1929" s="143">
        <v>206.292</v>
      </c>
      <c r="I1929" s="143">
        <v>1</v>
      </c>
    </row>
    <row r="1930" spans="1:9" ht="30" x14ac:dyDescent="0.25">
      <c r="A1930" s="636"/>
      <c r="B1930" s="483"/>
      <c r="C1930" s="143" t="s">
        <v>6029</v>
      </c>
      <c r="D1930" s="144" t="s">
        <v>532</v>
      </c>
      <c r="E1930" s="143" t="s">
        <v>120</v>
      </c>
      <c r="F1930" s="143" t="s">
        <v>121</v>
      </c>
      <c r="G1930" s="143">
        <v>194.58</v>
      </c>
      <c r="H1930" s="143">
        <v>194.58</v>
      </c>
      <c r="I1930" s="143">
        <v>1</v>
      </c>
    </row>
    <row r="1931" spans="1:9" x14ac:dyDescent="0.25">
      <c r="A1931" s="636"/>
      <c r="B1931" s="487" t="s">
        <v>228</v>
      </c>
      <c r="C1931" s="487"/>
      <c r="D1931" s="487"/>
      <c r="E1931" s="487"/>
      <c r="F1931" s="487"/>
      <c r="G1931" s="487"/>
      <c r="H1931" s="2">
        <v>139934560</v>
      </c>
      <c r="I1931" s="2"/>
    </row>
    <row r="1932" spans="1:9" x14ac:dyDescent="0.25">
      <c r="A1932" s="636"/>
      <c r="B1932" s="478" t="s">
        <v>11</v>
      </c>
      <c r="C1932" s="478"/>
      <c r="D1932" s="478"/>
      <c r="E1932" s="478"/>
      <c r="F1932" s="478"/>
      <c r="G1932" s="478"/>
      <c r="H1932" s="72">
        <v>19934560</v>
      </c>
      <c r="I1932" s="72"/>
    </row>
    <row r="1933" spans="1:9" ht="30" x14ac:dyDescent="0.25">
      <c r="A1933" s="636"/>
      <c r="B1933" s="476">
        <v>5129</v>
      </c>
      <c r="C1933" s="143" t="s">
        <v>560</v>
      </c>
      <c r="D1933" s="142" t="s">
        <v>561</v>
      </c>
      <c r="E1933" s="12" t="s">
        <v>14</v>
      </c>
      <c r="F1933" s="12" t="s">
        <v>15</v>
      </c>
      <c r="G1933" s="14">
        <v>23480</v>
      </c>
      <c r="H1933" s="14">
        <v>1690560</v>
      </c>
      <c r="I1933" s="14">
        <v>72</v>
      </c>
    </row>
    <row r="1934" spans="1:9" x14ac:dyDescent="0.25">
      <c r="A1934" s="636"/>
      <c r="B1934" s="476"/>
      <c r="C1934" s="143" t="s">
        <v>562</v>
      </c>
      <c r="D1934" s="142" t="s">
        <v>563</v>
      </c>
      <c r="E1934" s="12" t="s">
        <v>14</v>
      </c>
      <c r="F1934" s="12" t="s">
        <v>15</v>
      </c>
      <c r="G1934" s="14">
        <v>359000</v>
      </c>
      <c r="H1934" s="14">
        <v>718000</v>
      </c>
      <c r="I1934" s="14">
        <v>2</v>
      </c>
    </row>
    <row r="1935" spans="1:9" ht="30" x14ac:dyDescent="0.25">
      <c r="A1935" s="636"/>
      <c r="B1935" s="476"/>
      <c r="C1935" s="143" t="s">
        <v>564</v>
      </c>
      <c r="D1935" s="142" t="s">
        <v>565</v>
      </c>
      <c r="E1935" s="12" t="s">
        <v>14</v>
      </c>
      <c r="F1935" s="12" t="s">
        <v>15</v>
      </c>
      <c r="G1935" s="14">
        <v>254000</v>
      </c>
      <c r="H1935" s="14">
        <v>508000</v>
      </c>
      <c r="I1935" s="14">
        <v>2</v>
      </c>
    </row>
    <row r="1936" spans="1:9" x14ac:dyDescent="0.25">
      <c r="A1936" s="636"/>
      <c r="B1936" s="476"/>
      <c r="C1936" s="143" t="s">
        <v>566</v>
      </c>
      <c r="D1936" s="142" t="s">
        <v>567</v>
      </c>
      <c r="E1936" s="12" t="s">
        <v>14</v>
      </c>
      <c r="F1936" s="12" t="s">
        <v>15</v>
      </c>
      <c r="G1936" s="14">
        <v>279000</v>
      </c>
      <c r="H1936" s="14">
        <v>558000</v>
      </c>
      <c r="I1936" s="14">
        <v>2</v>
      </c>
    </row>
    <row r="1937" spans="1:9" x14ac:dyDescent="0.25">
      <c r="A1937" s="636"/>
      <c r="B1937" s="476"/>
      <c r="C1937" s="143" t="s">
        <v>568</v>
      </c>
      <c r="D1937" s="142" t="s">
        <v>569</v>
      </c>
      <c r="E1937" s="12" t="s">
        <v>14</v>
      </c>
      <c r="F1937" s="12" t="s">
        <v>15</v>
      </c>
      <c r="G1937" s="14">
        <v>399000</v>
      </c>
      <c r="H1937" s="14">
        <v>798000</v>
      </c>
      <c r="I1937" s="14">
        <v>2</v>
      </c>
    </row>
    <row r="1938" spans="1:9" x14ac:dyDescent="0.25">
      <c r="A1938" s="636"/>
      <c r="B1938" s="476"/>
      <c r="C1938" s="143" t="s">
        <v>570</v>
      </c>
      <c r="D1938" s="142" t="s">
        <v>571</v>
      </c>
      <c r="E1938" s="12" t="s">
        <v>14</v>
      </c>
      <c r="F1938" s="12" t="s">
        <v>15</v>
      </c>
      <c r="G1938" s="14">
        <v>419000</v>
      </c>
      <c r="H1938" s="14">
        <v>838000</v>
      </c>
      <c r="I1938" s="14">
        <v>2</v>
      </c>
    </row>
    <row r="1939" spans="1:9" x14ac:dyDescent="0.25">
      <c r="A1939" s="636"/>
      <c r="B1939" s="476"/>
      <c r="C1939" s="143" t="s">
        <v>572</v>
      </c>
      <c r="D1939" s="142" t="s">
        <v>573</v>
      </c>
      <c r="E1939" s="12" t="s">
        <v>14</v>
      </c>
      <c r="F1939" s="12" t="s">
        <v>15</v>
      </c>
      <c r="G1939" s="14">
        <v>367000</v>
      </c>
      <c r="H1939" s="14">
        <v>734000</v>
      </c>
      <c r="I1939" s="14">
        <v>2</v>
      </c>
    </row>
    <row r="1940" spans="1:9" x14ac:dyDescent="0.25">
      <c r="A1940" s="636"/>
      <c r="B1940" s="476"/>
      <c r="C1940" s="143" t="s">
        <v>574</v>
      </c>
      <c r="D1940" s="142" t="s">
        <v>575</v>
      </c>
      <c r="E1940" s="12" t="s">
        <v>14</v>
      </c>
      <c r="F1940" s="12" t="s">
        <v>15</v>
      </c>
      <c r="G1940" s="14">
        <v>267000</v>
      </c>
      <c r="H1940" s="14">
        <v>534000</v>
      </c>
      <c r="I1940" s="14">
        <v>2</v>
      </c>
    </row>
    <row r="1941" spans="1:9" x14ac:dyDescent="0.25">
      <c r="A1941" s="636"/>
      <c r="B1941" s="476"/>
      <c r="C1941" s="143" t="s">
        <v>576</v>
      </c>
      <c r="D1941" s="142" t="s">
        <v>577</v>
      </c>
      <c r="E1941" s="12" t="s">
        <v>14</v>
      </c>
      <c r="F1941" s="12" t="s">
        <v>15</v>
      </c>
      <c r="G1941" s="14">
        <v>339000</v>
      </c>
      <c r="H1941" s="14">
        <v>678000</v>
      </c>
      <c r="I1941" s="14">
        <v>2</v>
      </c>
    </row>
    <row r="1942" spans="1:9" ht="30" x14ac:dyDescent="0.25">
      <c r="A1942" s="636"/>
      <c r="B1942" s="476"/>
      <c r="C1942" s="143" t="s">
        <v>578</v>
      </c>
      <c r="D1942" s="142" t="s">
        <v>579</v>
      </c>
      <c r="E1942" s="12" t="s">
        <v>14</v>
      </c>
      <c r="F1942" s="12" t="s">
        <v>15</v>
      </c>
      <c r="G1942" s="14">
        <v>239000</v>
      </c>
      <c r="H1942" s="14">
        <v>478000</v>
      </c>
      <c r="I1942" s="14">
        <v>2</v>
      </c>
    </row>
    <row r="1943" spans="1:9" ht="30" x14ac:dyDescent="0.25">
      <c r="A1943" s="636"/>
      <c r="B1943" s="476"/>
      <c r="C1943" s="143" t="s">
        <v>580</v>
      </c>
      <c r="D1943" s="142" t="s">
        <v>581</v>
      </c>
      <c r="E1943" s="12" t="s">
        <v>126</v>
      </c>
      <c r="F1943" s="12" t="s">
        <v>15</v>
      </c>
      <c r="G1943" s="14">
        <v>1600000</v>
      </c>
      <c r="H1943" s="14">
        <v>1600000</v>
      </c>
      <c r="I1943" s="14">
        <v>1</v>
      </c>
    </row>
    <row r="1944" spans="1:9" ht="30" x14ac:dyDescent="0.25">
      <c r="A1944" s="636"/>
      <c r="B1944" s="476"/>
      <c r="C1944" s="143" t="s">
        <v>582</v>
      </c>
      <c r="D1944" s="142" t="s">
        <v>581</v>
      </c>
      <c r="E1944" s="12" t="s">
        <v>126</v>
      </c>
      <c r="F1944" s="12" t="s">
        <v>15</v>
      </c>
      <c r="G1944" s="14">
        <v>3180000</v>
      </c>
      <c r="H1944" s="14">
        <v>6360000</v>
      </c>
      <c r="I1944" s="14">
        <v>2</v>
      </c>
    </row>
    <row r="1945" spans="1:9" ht="30" x14ac:dyDescent="0.25">
      <c r="A1945" s="636"/>
      <c r="B1945" s="476"/>
      <c r="C1945" s="143" t="s">
        <v>583</v>
      </c>
      <c r="D1945" s="142" t="s">
        <v>584</v>
      </c>
      <c r="E1945" s="12" t="s">
        <v>126</v>
      </c>
      <c r="F1945" s="12" t="s">
        <v>15</v>
      </c>
      <c r="G1945" s="14">
        <v>378000</v>
      </c>
      <c r="H1945" s="14">
        <v>1134000</v>
      </c>
      <c r="I1945" s="14">
        <v>3</v>
      </c>
    </row>
    <row r="1946" spans="1:9" x14ac:dyDescent="0.25">
      <c r="A1946" s="636"/>
      <c r="B1946" s="476"/>
      <c r="C1946" s="143" t="s">
        <v>585</v>
      </c>
      <c r="D1946" s="142" t="s">
        <v>586</v>
      </c>
      <c r="E1946" s="12" t="s">
        <v>14</v>
      </c>
      <c r="F1946" s="12" t="s">
        <v>15</v>
      </c>
      <c r="G1946" s="14">
        <v>57000</v>
      </c>
      <c r="H1946" s="14">
        <v>3306000</v>
      </c>
      <c r="I1946" s="14">
        <v>58</v>
      </c>
    </row>
    <row r="1947" spans="1:9" x14ac:dyDescent="0.25">
      <c r="A1947" s="636"/>
      <c r="B1947" s="478" t="s">
        <v>154</v>
      </c>
      <c r="C1947" s="478"/>
      <c r="D1947" s="478"/>
      <c r="E1947" s="478"/>
      <c r="F1947" s="478"/>
      <c r="G1947" s="478"/>
      <c r="H1947" s="72">
        <v>120000000</v>
      </c>
      <c r="I1947" s="72"/>
    </row>
    <row r="1948" spans="1:9" ht="30" x14ac:dyDescent="0.25">
      <c r="A1948" s="636"/>
      <c r="B1948" s="659">
        <v>5113</v>
      </c>
      <c r="C1948" s="143" t="s">
        <v>6611</v>
      </c>
      <c r="D1948" s="144" t="s">
        <v>536</v>
      </c>
      <c r="E1948" s="143" t="s">
        <v>149</v>
      </c>
      <c r="F1948" s="143" t="s">
        <v>121</v>
      </c>
      <c r="G1948" s="143">
        <v>19873720</v>
      </c>
      <c r="H1948" s="143">
        <v>19873720</v>
      </c>
      <c r="I1948" s="143">
        <v>1</v>
      </c>
    </row>
    <row r="1949" spans="1:9" ht="30" x14ac:dyDescent="0.25">
      <c r="A1949" s="636"/>
      <c r="B1949" s="660"/>
      <c r="C1949" s="143" t="s">
        <v>6612</v>
      </c>
      <c r="D1949" s="144" t="s">
        <v>536</v>
      </c>
      <c r="E1949" s="143" t="s">
        <v>149</v>
      </c>
      <c r="F1949" s="143" t="s">
        <v>121</v>
      </c>
      <c r="G1949" s="143">
        <v>14791980</v>
      </c>
      <c r="H1949" s="143">
        <v>14791980</v>
      </c>
      <c r="I1949" s="143">
        <v>1</v>
      </c>
    </row>
    <row r="1950" spans="1:9" ht="30" x14ac:dyDescent="0.25">
      <c r="A1950" s="636"/>
      <c r="B1950" s="660"/>
      <c r="C1950" s="143" t="s">
        <v>6613</v>
      </c>
      <c r="D1950" s="144" t="s">
        <v>536</v>
      </c>
      <c r="E1950" s="143" t="s">
        <v>149</v>
      </c>
      <c r="F1950" s="143" t="s">
        <v>121</v>
      </c>
      <c r="G1950" s="143">
        <v>26425290</v>
      </c>
      <c r="H1950" s="143">
        <v>26425290</v>
      </c>
      <c r="I1950" s="143">
        <v>1</v>
      </c>
    </row>
    <row r="1951" spans="1:9" ht="30" x14ac:dyDescent="0.25">
      <c r="A1951" s="636"/>
      <c r="B1951" s="660"/>
      <c r="C1951" s="143" t="s">
        <v>6614</v>
      </c>
      <c r="D1951" s="144" t="s">
        <v>536</v>
      </c>
      <c r="E1951" s="143" t="s">
        <v>149</v>
      </c>
      <c r="F1951" s="143" t="s">
        <v>121</v>
      </c>
      <c r="G1951" s="143">
        <v>40219690</v>
      </c>
      <c r="H1951" s="143">
        <v>40219690</v>
      </c>
      <c r="I1951" s="143">
        <v>1</v>
      </c>
    </row>
    <row r="1952" spans="1:9" ht="30" x14ac:dyDescent="0.25">
      <c r="A1952" s="636"/>
      <c r="B1952" s="660"/>
      <c r="C1952" s="143" t="s">
        <v>6615</v>
      </c>
      <c r="D1952" s="144" t="s">
        <v>536</v>
      </c>
      <c r="E1952" s="143" t="s">
        <v>149</v>
      </c>
      <c r="F1952" s="143" t="s">
        <v>121</v>
      </c>
      <c r="G1952" s="143">
        <v>11790380</v>
      </c>
      <c r="H1952" s="143">
        <v>11790380</v>
      </c>
      <c r="I1952" s="143">
        <v>1</v>
      </c>
    </row>
    <row r="1953" spans="1:9" ht="30" x14ac:dyDescent="0.25">
      <c r="A1953" s="636"/>
      <c r="B1953" s="554"/>
      <c r="C1953" s="143" t="s">
        <v>6616</v>
      </c>
      <c r="D1953" s="144" t="s">
        <v>536</v>
      </c>
      <c r="E1953" s="143" t="s">
        <v>149</v>
      </c>
      <c r="F1953" s="143" t="s">
        <v>121</v>
      </c>
      <c r="G1953" s="143">
        <v>3712790</v>
      </c>
      <c r="H1953" s="143">
        <v>3712790</v>
      </c>
      <c r="I1953" s="143">
        <v>1</v>
      </c>
    </row>
    <row r="1954" spans="1:9" ht="30" x14ac:dyDescent="0.25">
      <c r="A1954" s="636"/>
      <c r="B1954" s="476">
        <v>5112</v>
      </c>
      <c r="C1954" s="139">
        <v>45611300</v>
      </c>
      <c r="D1954" s="140" t="s">
        <v>536</v>
      </c>
      <c r="E1954" s="15" t="s">
        <v>149</v>
      </c>
      <c r="F1954" s="15" t="s">
        <v>121</v>
      </c>
      <c r="G1954" s="16">
        <v>120000000</v>
      </c>
      <c r="H1954" s="16">
        <v>120000000</v>
      </c>
      <c r="I1954" s="16">
        <v>1</v>
      </c>
    </row>
    <row r="1955" spans="1:9" ht="30" x14ac:dyDescent="0.25">
      <c r="A1955" s="636"/>
      <c r="B1955" s="476"/>
      <c r="C1955" s="143" t="s">
        <v>6544</v>
      </c>
      <c r="D1955" s="143" t="s">
        <v>536</v>
      </c>
      <c r="E1955" s="143" t="s">
        <v>126</v>
      </c>
      <c r="F1955" s="143" t="s">
        <v>121</v>
      </c>
      <c r="G1955" s="143">
        <v>18729010</v>
      </c>
      <c r="H1955" s="143">
        <v>18729010</v>
      </c>
      <c r="I1955" s="143">
        <v>1</v>
      </c>
    </row>
    <row r="1956" spans="1:9" ht="30" x14ac:dyDescent="0.25">
      <c r="A1956" s="636"/>
      <c r="B1956" s="476"/>
      <c r="C1956" s="139">
        <v>45611300</v>
      </c>
      <c r="D1956" s="140" t="s">
        <v>536</v>
      </c>
      <c r="E1956" s="15" t="s">
        <v>149</v>
      </c>
      <c r="F1956" s="15" t="s">
        <v>121</v>
      </c>
      <c r="G1956" s="16">
        <v>0</v>
      </c>
      <c r="H1956" s="16">
        <v>0</v>
      </c>
      <c r="I1956" s="16">
        <v>1</v>
      </c>
    </row>
    <row r="1957" spans="1:9" x14ac:dyDescent="0.25">
      <c r="A1957" s="636"/>
      <c r="B1957" s="478" t="s">
        <v>118</v>
      </c>
      <c r="C1957" s="478"/>
      <c r="D1957" s="478"/>
      <c r="E1957" s="478"/>
      <c r="F1957" s="478"/>
      <c r="G1957" s="478"/>
      <c r="H1957" s="72">
        <v>0</v>
      </c>
      <c r="I1957" s="72"/>
    </row>
    <row r="1958" spans="1:9" ht="30" x14ac:dyDescent="0.25">
      <c r="A1958" s="636"/>
      <c r="B1958" s="476">
        <v>5113</v>
      </c>
      <c r="C1958" s="139">
        <v>71351540</v>
      </c>
      <c r="D1958" s="140" t="s">
        <v>168</v>
      </c>
      <c r="E1958" s="15" t="s">
        <v>520</v>
      </c>
      <c r="F1958" s="15" t="s">
        <v>121</v>
      </c>
      <c r="G1958" s="16">
        <v>0</v>
      </c>
      <c r="H1958" s="16">
        <v>0</v>
      </c>
      <c r="I1958" s="16">
        <v>1</v>
      </c>
    </row>
    <row r="1959" spans="1:9" ht="30" x14ac:dyDescent="0.25">
      <c r="A1959" s="636"/>
      <c r="B1959" s="476"/>
      <c r="C1959" s="139">
        <v>71351540</v>
      </c>
      <c r="D1959" s="140" t="s">
        <v>168</v>
      </c>
      <c r="E1959" s="15" t="s">
        <v>520</v>
      </c>
      <c r="F1959" s="15" t="s">
        <v>121</v>
      </c>
      <c r="G1959" s="16">
        <v>0</v>
      </c>
      <c r="H1959" s="16">
        <v>0</v>
      </c>
      <c r="I1959" s="16">
        <v>1</v>
      </c>
    </row>
    <row r="1960" spans="1:9" ht="30" x14ac:dyDescent="0.25">
      <c r="A1960" s="636"/>
      <c r="B1960" s="143">
        <v>5112</v>
      </c>
      <c r="C1960" s="143" t="s">
        <v>6545</v>
      </c>
      <c r="D1960" s="143" t="s">
        <v>532</v>
      </c>
      <c r="E1960" s="143" t="s">
        <v>120</v>
      </c>
      <c r="F1960" s="143" t="s">
        <v>121</v>
      </c>
      <c r="G1960" s="143">
        <v>110.01600000000001</v>
      </c>
      <c r="H1960" s="143">
        <v>110.01600000000001</v>
      </c>
      <c r="I1960" s="143">
        <v>1</v>
      </c>
    </row>
    <row r="1961" spans="1:9" ht="30" x14ac:dyDescent="0.25">
      <c r="A1961" s="636"/>
      <c r="B1961" s="143">
        <v>5113</v>
      </c>
      <c r="C1961" s="143" t="s">
        <v>6617</v>
      </c>
      <c r="D1961" s="143" t="s">
        <v>532</v>
      </c>
      <c r="E1961" s="143" t="s">
        <v>120</v>
      </c>
      <c r="F1961" s="143" t="s">
        <v>121</v>
      </c>
      <c r="G1961" s="143">
        <v>687.31200000000001</v>
      </c>
      <c r="H1961" s="143">
        <v>687.31200000000001</v>
      </c>
      <c r="I1961" s="143">
        <v>1</v>
      </c>
    </row>
    <row r="1962" spans="1:9" x14ac:dyDescent="0.25">
      <c r="A1962" s="636"/>
      <c r="B1962" s="487" t="s">
        <v>261</v>
      </c>
      <c r="C1962" s="487"/>
      <c r="D1962" s="487"/>
      <c r="E1962" s="487"/>
      <c r="F1962" s="487"/>
      <c r="G1962" s="487"/>
      <c r="H1962" s="2">
        <v>25000000</v>
      </c>
      <c r="I1962" s="2"/>
    </row>
    <row r="1963" spans="1:9" x14ac:dyDescent="0.25">
      <c r="A1963" s="636"/>
      <c r="B1963" s="478" t="s">
        <v>154</v>
      </c>
      <c r="C1963" s="478"/>
      <c r="D1963" s="478"/>
      <c r="E1963" s="478"/>
      <c r="F1963" s="478"/>
      <c r="G1963" s="478"/>
      <c r="H1963" s="72">
        <v>25000000</v>
      </c>
      <c r="I1963" s="72"/>
    </row>
    <row r="1964" spans="1:9" ht="30" x14ac:dyDescent="0.25">
      <c r="A1964" s="636"/>
      <c r="B1964" s="481">
        <v>5113</v>
      </c>
      <c r="C1964" s="143" t="s">
        <v>6609</v>
      </c>
      <c r="D1964" s="143" t="s">
        <v>5975</v>
      </c>
      <c r="E1964" s="143" t="s">
        <v>126</v>
      </c>
      <c r="F1964" s="143" t="s">
        <v>121</v>
      </c>
      <c r="G1964" s="143">
        <v>11687040</v>
      </c>
      <c r="H1964" s="143">
        <v>11687040</v>
      </c>
      <c r="I1964" s="143">
        <v>1</v>
      </c>
    </row>
    <row r="1965" spans="1:9" ht="30" x14ac:dyDescent="0.25">
      <c r="A1965" s="636"/>
      <c r="B1965" s="483"/>
      <c r="C1965" s="139">
        <v>45261170</v>
      </c>
      <c r="D1965" s="140" t="s">
        <v>263</v>
      </c>
      <c r="E1965" s="15" t="s">
        <v>126</v>
      </c>
      <c r="F1965" s="15" t="s">
        <v>121</v>
      </c>
      <c r="G1965" s="16">
        <v>25000000</v>
      </c>
      <c r="H1965" s="16">
        <v>25000000</v>
      </c>
      <c r="I1965" s="16">
        <v>1</v>
      </c>
    </row>
    <row r="1966" spans="1:9" x14ac:dyDescent="0.25">
      <c r="A1966" s="636"/>
      <c r="B1966" s="478" t="s">
        <v>118</v>
      </c>
      <c r="C1966" s="478"/>
      <c r="D1966" s="478"/>
      <c r="E1966" s="478"/>
      <c r="F1966" s="478"/>
      <c r="G1966" s="478"/>
      <c r="H1966" s="72">
        <v>0</v>
      </c>
      <c r="I1966" s="72"/>
    </row>
    <row r="1967" spans="1:9" ht="30" x14ac:dyDescent="0.25">
      <c r="A1967" s="636"/>
      <c r="B1967" s="12">
        <v>5113</v>
      </c>
      <c r="C1967" s="139">
        <v>71351540</v>
      </c>
      <c r="D1967" s="140" t="s">
        <v>168</v>
      </c>
      <c r="E1967" s="15" t="s">
        <v>520</v>
      </c>
      <c r="F1967" s="15" t="s">
        <v>121</v>
      </c>
      <c r="G1967" s="16">
        <v>0</v>
      </c>
      <c r="H1967" s="16">
        <v>0</v>
      </c>
      <c r="I1967" s="16">
        <v>1</v>
      </c>
    </row>
    <row r="1968" spans="1:9" ht="30" x14ac:dyDescent="0.25">
      <c r="A1968" s="636"/>
      <c r="B1968" s="12">
        <v>5113</v>
      </c>
      <c r="C1968" s="430" t="s">
        <v>6610</v>
      </c>
      <c r="D1968" s="430" t="s">
        <v>532</v>
      </c>
      <c r="E1968" s="430" t="s">
        <v>120</v>
      </c>
      <c r="F1968" s="430" t="s">
        <v>121</v>
      </c>
      <c r="G1968" s="430">
        <v>84150</v>
      </c>
      <c r="H1968" s="430">
        <v>84150</v>
      </c>
      <c r="I1968" s="430">
        <v>1</v>
      </c>
    </row>
    <row r="1969" spans="1:9" x14ac:dyDescent="0.25">
      <c r="A1969" s="636"/>
      <c r="B1969" s="487" t="s">
        <v>267</v>
      </c>
      <c r="C1969" s="487"/>
      <c r="D1969" s="487"/>
      <c r="E1969" s="487"/>
      <c r="F1969" s="487"/>
      <c r="G1969" s="487"/>
      <c r="H1969" s="2">
        <v>7226700</v>
      </c>
      <c r="I1969" s="2"/>
    </row>
    <row r="1970" spans="1:9" x14ac:dyDescent="0.25">
      <c r="A1970" s="636"/>
      <c r="B1970" s="478" t="s">
        <v>118</v>
      </c>
      <c r="C1970" s="478"/>
      <c r="D1970" s="478"/>
      <c r="E1970" s="478"/>
      <c r="F1970" s="478"/>
      <c r="G1970" s="478"/>
      <c r="H1970" s="72">
        <v>7226700</v>
      </c>
      <c r="I1970" s="72"/>
    </row>
    <row r="1971" spans="1:9" ht="60" x14ac:dyDescent="0.25">
      <c r="A1971" s="636"/>
      <c r="B1971" s="476">
        <v>4239</v>
      </c>
      <c r="C1971" s="143" t="s">
        <v>587</v>
      </c>
      <c r="D1971" s="142" t="s">
        <v>588</v>
      </c>
      <c r="E1971" s="12" t="s">
        <v>14</v>
      </c>
      <c r="F1971" s="12" t="s">
        <v>121</v>
      </c>
      <c r="G1971" s="14">
        <v>179800</v>
      </c>
      <c r="H1971" s="14">
        <v>179800</v>
      </c>
      <c r="I1971" s="14">
        <v>1</v>
      </c>
    </row>
    <row r="1972" spans="1:9" ht="60" x14ac:dyDescent="0.25">
      <c r="A1972" s="636"/>
      <c r="B1972" s="476"/>
      <c r="C1972" s="143" t="s">
        <v>589</v>
      </c>
      <c r="D1972" s="142" t="s">
        <v>590</v>
      </c>
      <c r="E1972" s="12" t="s">
        <v>14</v>
      </c>
      <c r="F1972" s="12" t="s">
        <v>121</v>
      </c>
      <c r="G1972" s="14">
        <v>175800</v>
      </c>
      <c r="H1972" s="14">
        <v>175800</v>
      </c>
      <c r="I1972" s="14">
        <v>1</v>
      </c>
    </row>
    <row r="1973" spans="1:9" ht="60" x14ac:dyDescent="0.25">
      <c r="A1973" s="636"/>
      <c r="B1973" s="476"/>
      <c r="C1973" s="143" t="s">
        <v>591</v>
      </c>
      <c r="D1973" s="142" t="s">
        <v>592</v>
      </c>
      <c r="E1973" s="12" t="s">
        <v>14</v>
      </c>
      <c r="F1973" s="12" t="s">
        <v>121</v>
      </c>
      <c r="G1973" s="14">
        <v>260000</v>
      </c>
      <c r="H1973" s="14">
        <v>260000</v>
      </c>
      <c r="I1973" s="14">
        <v>1</v>
      </c>
    </row>
    <row r="1974" spans="1:9" ht="75" x14ac:dyDescent="0.25">
      <c r="A1974" s="636"/>
      <c r="B1974" s="476"/>
      <c r="C1974" s="143" t="s">
        <v>593</v>
      </c>
      <c r="D1974" s="142" t="s">
        <v>594</v>
      </c>
      <c r="E1974" s="12" t="s">
        <v>14</v>
      </c>
      <c r="F1974" s="12" t="s">
        <v>121</v>
      </c>
      <c r="G1974" s="14">
        <v>1795000</v>
      </c>
      <c r="H1974" s="14">
        <v>1795000</v>
      </c>
      <c r="I1974" s="14">
        <v>1</v>
      </c>
    </row>
    <row r="1975" spans="1:9" ht="45" x14ac:dyDescent="0.25">
      <c r="A1975" s="636"/>
      <c r="B1975" s="476"/>
      <c r="C1975" s="139">
        <v>92621110</v>
      </c>
      <c r="D1975" s="140" t="s">
        <v>595</v>
      </c>
      <c r="E1975" s="15" t="s">
        <v>14</v>
      </c>
      <c r="F1975" s="15" t="s">
        <v>121</v>
      </c>
      <c r="G1975" s="16">
        <v>1440000</v>
      </c>
      <c r="H1975" s="16">
        <v>1440000</v>
      </c>
      <c r="I1975" s="16">
        <v>1</v>
      </c>
    </row>
    <row r="1976" spans="1:9" ht="60" x14ac:dyDescent="0.25">
      <c r="A1976" s="636"/>
      <c r="B1976" s="476"/>
      <c r="C1976" s="143" t="s">
        <v>596</v>
      </c>
      <c r="D1976" s="142" t="s">
        <v>597</v>
      </c>
      <c r="E1976" s="12" t="s">
        <v>14</v>
      </c>
      <c r="F1976" s="12" t="s">
        <v>121</v>
      </c>
      <c r="G1976" s="14">
        <v>99000</v>
      </c>
      <c r="H1976" s="14">
        <v>99000</v>
      </c>
      <c r="I1976" s="14">
        <v>1</v>
      </c>
    </row>
    <row r="1977" spans="1:9" ht="60" x14ac:dyDescent="0.25">
      <c r="A1977" s="636"/>
      <c r="B1977" s="476"/>
      <c r="C1977" s="143" t="s">
        <v>598</v>
      </c>
      <c r="D1977" s="142" t="s">
        <v>599</v>
      </c>
      <c r="E1977" s="12" t="s">
        <v>14</v>
      </c>
      <c r="F1977" s="12" t="s">
        <v>121</v>
      </c>
      <c r="G1977" s="14">
        <v>980000</v>
      </c>
      <c r="H1977" s="14">
        <v>980000</v>
      </c>
      <c r="I1977" s="14">
        <v>1</v>
      </c>
    </row>
    <row r="1978" spans="1:9" ht="75" x14ac:dyDescent="0.25">
      <c r="A1978" s="636"/>
      <c r="B1978" s="476"/>
      <c r="C1978" s="143" t="s">
        <v>600</v>
      </c>
      <c r="D1978" s="142" t="s">
        <v>601</v>
      </c>
      <c r="E1978" s="12" t="s">
        <v>14</v>
      </c>
      <c r="F1978" s="12" t="s">
        <v>121</v>
      </c>
      <c r="G1978" s="14">
        <v>149100</v>
      </c>
      <c r="H1978" s="14">
        <v>149100</v>
      </c>
      <c r="I1978" s="14">
        <v>1</v>
      </c>
    </row>
    <row r="1979" spans="1:9" ht="60" x14ac:dyDescent="0.25">
      <c r="A1979" s="636"/>
      <c r="B1979" s="476"/>
      <c r="C1979" s="143" t="s">
        <v>602</v>
      </c>
      <c r="D1979" s="142" t="s">
        <v>603</v>
      </c>
      <c r="E1979" s="12" t="s">
        <v>14</v>
      </c>
      <c r="F1979" s="12" t="s">
        <v>121</v>
      </c>
      <c r="G1979" s="14">
        <v>258000</v>
      </c>
      <c r="H1979" s="14">
        <v>258000</v>
      </c>
      <c r="I1979" s="14">
        <v>1</v>
      </c>
    </row>
    <row r="1980" spans="1:9" ht="60" x14ac:dyDescent="0.25">
      <c r="A1980" s="636"/>
      <c r="B1980" s="476"/>
      <c r="C1980" s="143" t="s">
        <v>604</v>
      </c>
      <c r="D1980" s="142" t="s">
        <v>605</v>
      </c>
      <c r="E1980" s="12" t="s">
        <v>14</v>
      </c>
      <c r="F1980" s="12" t="s">
        <v>121</v>
      </c>
      <c r="G1980" s="14">
        <v>192000</v>
      </c>
      <c r="H1980" s="14">
        <v>192000</v>
      </c>
      <c r="I1980" s="14">
        <v>1</v>
      </c>
    </row>
    <row r="1981" spans="1:9" ht="60" x14ac:dyDescent="0.25">
      <c r="A1981" s="636"/>
      <c r="B1981" s="476"/>
      <c r="C1981" s="143" t="s">
        <v>606</v>
      </c>
      <c r="D1981" s="142" t="s">
        <v>607</v>
      </c>
      <c r="E1981" s="12" t="s">
        <v>14</v>
      </c>
      <c r="F1981" s="12" t="s">
        <v>121</v>
      </c>
      <c r="G1981" s="14">
        <v>198000</v>
      </c>
      <c r="H1981" s="14">
        <v>198000</v>
      </c>
      <c r="I1981" s="14">
        <v>1</v>
      </c>
    </row>
    <row r="1982" spans="1:9" ht="60" x14ac:dyDescent="0.25">
      <c r="A1982" s="636"/>
      <c r="B1982" s="476"/>
      <c r="C1982" s="143" t="s">
        <v>608</v>
      </c>
      <c r="D1982" s="144" t="s">
        <v>609</v>
      </c>
      <c r="E1982" s="12" t="s">
        <v>14</v>
      </c>
      <c r="F1982" s="12" t="s">
        <v>121</v>
      </c>
      <c r="G1982" s="14">
        <v>1500000</v>
      </c>
      <c r="H1982" s="14">
        <v>1500000</v>
      </c>
      <c r="I1982" s="14">
        <v>1</v>
      </c>
    </row>
    <row r="1983" spans="1:9" x14ac:dyDescent="0.25">
      <c r="A1983" s="636"/>
      <c r="B1983" s="487" t="s">
        <v>274</v>
      </c>
      <c r="C1983" s="487"/>
      <c r="D1983" s="487"/>
      <c r="E1983" s="487"/>
      <c r="F1983" s="487"/>
      <c r="G1983" s="487"/>
      <c r="H1983" s="2">
        <v>37850000</v>
      </c>
      <c r="I1983" s="2"/>
    </row>
    <row r="1984" spans="1:9" x14ac:dyDescent="0.25">
      <c r="A1984" s="636"/>
      <c r="B1984" s="478" t="s">
        <v>11</v>
      </c>
      <c r="C1984" s="478"/>
      <c r="D1984" s="478"/>
      <c r="E1984" s="478"/>
      <c r="F1984" s="478"/>
      <c r="G1984" s="478"/>
      <c r="H1984" s="72">
        <v>2750000</v>
      </c>
      <c r="I1984" s="72"/>
    </row>
    <row r="1985" spans="1:9" x14ac:dyDescent="0.25">
      <c r="A1985" s="636"/>
      <c r="B1985" s="12">
        <v>4267</v>
      </c>
      <c r="C1985" s="139">
        <v>15897200</v>
      </c>
      <c r="D1985" s="140" t="s">
        <v>276</v>
      </c>
      <c r="E1985" s="15" t="s">
        <v>126</v>
      </c>
      <c r="F1985" s="15" t="s">
        <v>15</v>
      </c>
      <c r="G1985" s="16">
        <v>1100</v>
      </c>
      <c r="H1985" s="16">
        <v>2750000</v>
      </c>
      <c r="I1985" s="16">
        <v>2500</v>
      </c>
    </row>
    <row r="1986" spans="1:9" x14ac:dyDescent="0.25">
      <c r="A1986" s="636"/>
      <c r="B1986" s="478" t="s">
        <v>118</v>
      </c>
      <c r="C1986" s="478"/>
      <c r="D1986" s="478"/>
      <c r="E1986" s="478"/>
      <c r="F1986" s="478"/>
      <c r="G1986" s="478"/>
      <c r="H1986" s="72">
        <v>35100000</v>
      </c>
      <c r="I1986" s="72"/>
    </row>
    <row r="1987" spans="1:9" x14ac:dyDescent="0.25">
      <c r="A1987" s="636"/>
      <c r="B1987" s="307">
        <v>5113</v>
      </c>
      <c r="C1987" s="307" t="s">
        <v>5853</v>
      </c>
      <c r="D1987" s="307" t="s">
        <v>5854</v>
      </c>
      <c r="E1987" s="307" t="s">
        <v>120</v>
      </c>
      <c r="F1987" s="307" t="s">
        <v>121</v>
      </c>
      <c r="G1987" s="307">
        <v>545760</v>
      </c>
      <c r="H1987" s="307">
        <v>545760</v>
      </c>
      <c r="I1987" s="14">
        <v>1</v>
      </c>
    </row>
    <row r="1988" spans="1:9" ht="60" x14ac:dyDescent="0.25">
      <c r="A1988" s="636"/>
      <c r="B1988" s="12">
        <v>4216</v>
      </c>
      <c r="C1988" s="139">
        <v>60171100</v>
      </c>
      <c r="D1988" s="140" t="s">
        <v>525</v>
      </c>
      <c r="E1988" s="15" t="s">
        <v>14</v>
      </c>
      <c r="F1988" s="15" t="s">
        <v>121</v>
      </c>
      <c r="G1988" s="16">
        <v>2000000</v>
      </c>
      <c r="H1988" s="16">
        <v>2000000</v>
      </c>
      <c r="I1988" s="16">
        <v>1</v>
      </c>
    </row>
    <row r="1989" spans="1:9" ht="45" x14ac:dyDescent="0.25">
      <c r="A1989" s="636"/>
      <c r="B1989" s="468">
        <v>4239</v>
      </c>
      <c r="C1989" s="143" t="s">
        <v>610</v>
      </c>
      <c r="D1989" s="142" t="s">
        <v>611</v>
      </c>
      <c r="E1989" s="12" t="s">
        <v>14</v>
      </c>
      <c r="F1989" s="12" t="s">
        <v>121</v>
      </c>
      <c r="G1989" s="14">
        <v>2000000</v>
      </c>
      <c r="H1989" s="14">
        <v>2000000</v>
      </c>
      <c r="I1989" s="14">
        <v>1</v>
      </c>
    </row>
    <row r="1990" spans="1:9" ht="45" x14ac:dyDescent="0.25">
      <c r="A1990" s="636"/>
      <c r="B1990" s="484"/>
      <c r="C1990" s="143" t="s">
        <v>612</v>
      </c>
      <c r="D1990" s="142" t="s">
        <v>613</v>
      </c>
      <c r="E1990" s="12" t="s">
        <v>14</v>
      </c>
      <c r="F1990" s="12" t="s">
        <v>121</v>
      </c>
      <c r="G1990" s="14">
        <v>300000</v>
      </c>
      <c r="H1990" s="14">
        <v>300000</v>
      </c>
      <c r="I1990" s="14">
        <v>1</v>
      </c>
    </row>
    <row r="1991" spans="1:9" ht="45" x14ac:dyDescent="0.25">
      <c r="A1991" s="636"/>
      <c r="B1991" s="484"/>
      <c r="C1991" s="143" t="s">
        <v>614</v>
      </c>
      <c r="D1991" s="142" t="s">
        <v>615</v>
      </c>
      <c r="E1991" s="12" t="s">
        <v>14</v>
      </c>
      <c r="F1991" s="12" t="s">
        <v>121</v>
      </c>
      <c r="G1991" s="14">
        <v>2000000</v>
      </c>
      <c r="H1991" s="14">
        <v>2000000</v>
      </c>
      <c r="I1991" s="14">
        <v>1</v>
      </c>
    </row>
    <row r="1992" spans="1:9" ht="45" x14ac:dyDescent="0.25">
      <c r="A1992" s="636"/>
      <c r="B1992" s="484"/>
      <c r="C1992" s="143" t="s">
        <v>616</v>
      </c>
      <c r="D1992" s="142" t="s">
        <v>617</v>
      </c>
      <c r="E1992" s="12" t="s">
        <v>14</v>
      </c>
      <c r="F1992" s="12" t="s">
        <v>121</v>
      </c>
      <c r="G1992" s="14">
        <v>300000</v>
      </c>
      <c r="H1992" s="14">
        <v>300000</v>
      </c>
      <c r="I1992" s="14">
        <v>1</v>
      </c>
    </row>
    <row r="1993" spans="1:9" ht="45" x14ac:dyDescent="0.25">
      <c r="A1993" s="636"/>
      <c r="B1993" s="484"/>
      <c r="C1993" s="143" t="s">
        <v>618</v>
      </c>
      <c r="D1993" s="142" t="s">
        <v>619</v>
      </c>
      <c r="E1993" s="12" t="s">
        <v>14</v>
      </c>
      <c r="F1993" s="12" t="s">
        <v>121</v>
      </c>
      <c r="G1993" s="14">
        <v>1300000</v>
      </c>
      <c r="H1993" s="14">
        <v>1300000</v>
      </c>
      <c r="I1993" s="14">
        <v>1</v>
      </c>
    </row>
    <row r="1994" spans="1:9" ht="60" x14ac:dyDescent="0.25">
      <c r="A1994" s="636"/>
      <c r="B1994" s="484"/>
      <c r="C1994" s="143" t="s">
        <v>6421</v>
      </c>
      <c r="D1994" s="144" t="s">
        <v>5745</v>
      </c>
      <c r="E1994" s="143" t="s">
        <v>14</v>
      </c>
      <c r="F1994" s="143" t="s">
        <v>121</v>
      </c>
      <c r="G1994" s="387">
        <v>225000</v>
      </c>
      <c r="H1994" s="387">
        <v>225000</v>
      </c>
      <c r="I1994" s="14">
        <v>1</v>
      </c>
    </row>
    <row r="1995" spans="1:9" ht="60" x14ac:dyDescent="0.25">
      <c r="A1995" s="636"/>
      <c r="B1995" s="484"/>
      <c r="C1995" s="143" t="s">
        <v>6422</v>
      </c>
      <c r="D1995" s="144" t="s">
        <v>5745</v>
      </c>
      <c r="E1995" s="143" t="s">
        <v>14</v>
      </c>
      <c r="F1995" s="143" t="s">
        <v>121</v>
      </c>
      <c r="G1995" s="387">
        <v>775000</v>
      </c>
      <c r="H1995" s="387">
        <v>775000</v>
      </c>
      <c r="I1995" s="14">
        <v>1</v>
      </c>
    </row>
    <row r="1996" spans="1:9" ht="45" x14ac:dyDescent="0.25">
      <c r="A1996" s="636"/>
      <c r="B1996" s="484"/>
      <c r="C1996" s="143" t="s">
        <v>620</v>
      </c>
      <c r="D1996" s="142" t="s">
        <v>621</v>
      </c>
      <c r="E1996" s="12" t="s">
        <v>14</v>
      </c>
      <c r="F1996" s="12" t="s">
        <v>121</v>
      </c>
      <c r="G1996" s="14">
        <v>1500000</v>
      </c>
      <c r="H1996" s="14">
        <v>1500000</v>
      </c>
      <c r="I1996" s="14">
        <v>1</v>
      </c>
    </row>
    <row r="1997" spans="1:9" ht="45" x14ac:dyDescent="0.25">
      <c r="A1997" s="636"/>
      <c r="B1997" s="484"/>
      <c r="C1997" s="139">
        <v>79951110</v>
      </c>
      <c r="D1997" s="140" t="s">
        <v>622</v>
      </c>
      <c r="E1997" s="15" t="s">
        <v>14</v>
      </c>
      <c r="F1997" s="15" t="s">
        <v>121</v>
      </c>
      <c r="G1997" s="16">
        <v>500000</v>
      </c>
      <c r="H1997" s="16">
        <v>500000</v>
      </c>
      <c r="I1997" s="16">
        <v>1</v>
      </c>
    </row>
    <row r="1998" spans="1:9" ht="45" x14ac:dyDescent="0.25">
      <c r="A1998" s="636"/>
      <c r="B1998" s="484"/>
      <c r="C1998" s="139">
        <v>79951110</v>
      </c>
      <c r="D1998" s="140" t="s">
        <v>623</v>
      </c>
      <c r="E1998" s="15" t="s">
        <v>14</v>
      </c>
      <c r="F1998" s="15" t="s">
        <v>121</v>
      </c>
      <c r="G1998" s="16">
        <v>800000</v>
      </c>
      <c r="H1998" s="16">
        <v>800000</v>
      </c>
      <c r="I1998" s="16">
        <v>1</v>
      </c>
    </row>
    <row r="1999" spans="1:9" ht="45" x14ac:dyDescent="0.25">
      <c r="A1999" s="636"/>
      <c r="B1999" s="484"/>
      <c r="C1999" s="139">
        <v>79951110</v>
      </c>
      <c r="D1999" s="140" t="s">
        <v>624</v>
      </c>
      <c r="E1999" s="15" t="s">
        <v>14</v>
      </c>
      <c r="F1999" s="15" t="s">
        <v>121</v>
      </c>
      <c r="G1999" s="16">
        <v>300000</v>
      </c>
      <c r="H1999" s="16">
        <v>300000</v>
      </c>
      <c r="I1999" s="16">
        <v>1</v>
      </c>
    </row>
    <row r="2000" spans="1:9" ht="45" x14ac:dyDescent="0.25">
      <c r="A2000" s="636"/>
      <c r="B2000" s="484"/>
      <c r="C2000" s="139">
        <v>79951110</v>
      </c>
      <c r="D2000" s="140" t="s">
        <v>625</v>
      </c>
      <c r="E2000" s="15" t="s">
        <v>14</v>
      </c>
      <c r="F2000" s="15" t="s">
        <v>121</v>
      </c>
      <c r="G2000" s="16">
        <v>800000</v>
      </c>
      <c r="H2000" s="16">
        <v>800000</v>
      </c>
      <c r="I2000" s="16">
        <v>1</v>
      </c>
    </row>
    <row r="2001" spans="1:9" ht="45" x14ac:dyDescent="0.25">
      <c r="A2001" s="636"/>
      <c r="B2001" s="484"/>
      <c r="C2001" s="139">
        <v>79951110</v>
      </c>
      <c r="D2001" s="140" t="s">
        <v>626</v>
      </c>
      <c r="E2001" s="15" t="s">
        <v>14</v>
      </c>
      <c r="F2001" s="15" t="s">
        <v>121</v>
      </c>
      <c r="G2001" s="16">
        <v>800000</v>
      </c>
      <c r="H2001" s="16">
        <v>800000</v>
      </c>
      <c r="I2001" s="16">
        <v>1</v>
      </c>
    </row>
    <row r="2002" spans="1:9" ht="60" x14ac:dyDescent="0.25">
      <c r="A2002" s="636"/>
      <c r="B2002" s="484"/>
      <c r="C2002" s="139">
        <v>79951110</v>
      </c>
      <c r="D2002" s="140" t="s">
        <v>627</v>
      </c>
      <c r="E2002" s="15" t="s">
        <v>14</v>
      </c>
      <c r="F2002" s="15" t="s">
        <v>121</v>
      </c>
      <c r="G2002" s="16">
        <v>200000</v>
      </c>
      <c r="H2002" s="16">
        <v>200000</v>
      </c>
      <c r="I2002" s="16">
        <v>1</v>
      </c>
    </row>
    <row r="2003" spans="1:9" ht="30" x14ac:dyDescent="0.25">
      <c r="A2003" s="636"/>
      <c r="B2003" s="484"/>
      <c r="C2003" s="23" t="s">
        <v>5888</v>
      </c>
      <c r="D2003" s="23" t="s">
        <v>5663</v>
      </c>
      <c r="E2003" s="332" t="s">
        <v>120</v>
      </c>
      <c r="F2003" s="332" t="s">
        <v>121</v>
      </c>
      <c r="G2003" s="53">
        <v>800000</v>
      </c>
      <c r="H2003" s="53">
        <v>800000</v>
      </c>
      <c r="I2003" s="53">
        <v>1</v>
      </c>
    </row>
    <row r="2004" spans="1:9" ht="45" x14ac:dyDescent="0.25">
      <c r="A2004" s="636"/>
      <c r="B2004" s="484"/>
      <c r="C2004" s="139">
        <v>79951110</v>
      </c>
      <c r="D2004" s="140" t="s">
        <v>628</v>
      </c>
      <c r="E2004" s="15" t="s">
        <v>14</v>
      </c>
      <c r="F2004" s="15" t="s">
        <v>121</v>
      </c>
      <c r="G2004" s="16">
        <v>2000000</v>
      </c>
      <c r="H2004" s="16">
        <v>2000000</v>
      </c>
      <c r="I2004" s="16">
        <v>1</v>
      </c>
    </row>
    <row r="2005" spans="1:9" ht="45" x14ac:dyDescent="0.25">
      <c r="A2005" s="636"/>
      <c r="B2005" s="484"/>
      <c r="C2005" s="139">
        <v>79951110</v>
      </c>
      <c r="D2005" s="140" t="s">
        <v>629</v>
      </c>
      <c r="E2005" s="15" t="s">
        <v>14</v>
      </c>
      <c r="F2005" s="15" t="s">
        <v>121</v>
      </c>
      <c r="G2005" s="16">
        <v>650000</v>
      </c>
      <c r="H2005" s="16">
        <v>650000</v>
      </c>
      <c r="I2005" s="16">
        <v>1</v>
      </c>
    </row>
    <row r="2006" spans="1:9" ht="60" x14ac:dyDescent="0.25">
      <c r="A2006" s="636"/>
      <c r="B2006" s="484"/>
      <c r="C2006" s="139">
        <v>79951110</v>
      </c>
      <c r="D2006" s="140" t="s">
        <v>630</v>
      </c>
      <c r="E2006" s="15" t="s">
        <v>14</v>
      </c>
      <c r="F2006" s="15" t="s">
        <v>121</v>
      </c>
      <c r="G2006" s="16">
        <v>3500000</v>
      </c>
      <c r="H2006" s="16">
        <v>3500000</v>
      </c>
      <c r="I2006" s="16">
        <v>1</v>
      </c>
    </row>
    <row r="2007" spans="1:9" ht="45" x14ac:dyDescent="0.25">
      <c r="A2007" s="636"/>
      <c r="B2007" s="484"/>
      <c r="C2007" s="139">
        <v>79951110</v>
      </c>
      <c r="D2007" s="140" t="s">
        <v>631</v>
      </c>
      <c r="E2007" s="15" t="s">
        <v>14</v>
      </c>
      <c r="F2007" s="15" t="s">
        <v>121</v>
      </c>
      <c r="G2007" s="16">
        <v>2500000</v>
      </c>
      <c r="H2007" s="16">
        <v>2500000</v>
      </c>
      <c r="I2007" s="16">
        <v>1</v>
      </c>
    </row>
    <row r="2008" spans="1:9" ht="45" x14ac:dyDescent="0.25">
      <c r="A2008" s="636"/>
      <c r="B2008" s="484"/>
      <c r="C2008" s="139">
        <v>79951110</v>
      </c>
      <c r="D2008" s="140" t="s">
        <v>632</v>
      </c>
      <c r="E2008" s="15" t="s">
        <v>14</v>
      </c>
      <c r="F2008" s="15" t="s">
        <v>121</v>
      </c>
      <c r="G2008" s="16">
        <v>13650000</v>
      </c>
      <c r="H2008" s="16">
        <v>13650000</v>
      </c>
      <c r="I2008" s="16">
        <v>1</v>
      </c>
    </row>
    <row r="2009" spans="1:9" ht="30" x14ac:dyDescent="0.25">
      <c r="A2009" s="636"/>
      <c r="B2009" s="484"/>
      <c r="C2009" s="236" t="s">
        <v>5715</v>
      </c>
      <c r="D2009" s="200" t="s">
        <v>5663</v>
      </c>
      <c r="E2009" s="227" t="s">
        <v>14</v>
      </c>
      <c r="F2009" s="227" t="s">
        <v>121</v>
      </c>
      <c r="G2009" s="237">
        <v>800000</v>
      </c>
      <c r="H2009" s="237">
        <v>800000</v>
      </c>
      <c r="I2009" s="53">
        <v>1</v>
      </c>
    </row>
    <row r="2010" spans="1:9" ht="30" x14ac:dyDescent="0.25">
      <c r="A2010" s="636"/>
      <c r="B2010" s="484"/>
      <c r="C2010" s="236" t="s">
        <v>5716</v>
      </c>
      <c r="D2010" s="200" t="s">
        <v>5663</v>
      </c>
      <c r="E2010" s="227" t="s">
        <v>14</v>
      </c>
      <c r="F2010" s="227" t="s">
        <v>121</v>
      </c>
      <c r="G2010" s="237">
        <v>200000</v>
      </c>
      <c r="H2010" s="237">
        <v>200000</v>
      </c>
      <c r="I2010" s="53">
        <v>1</v>
      </c>
    </row>
    <row r="2011" spans="1:9" ht="30" x14ac:dyDescent="0.25">
      <c r="A2011" s="636"/>
      <c r="B2011" s="484"/>
      <c r="C2011" s="236" t="s">
        <v>5717</v>
      </c>
      <c r="D2011" s="200" t="s">
        <v>5663</v>
      </c>
      <c r="E2011" s="227" t="s">
        <v>14</v>
      </c>
      <c r="F2011" s="227" t="s">
        <v>121</v>
      </c>
      <c r="G2011" s="237">
        <v>800000</v>
      </c>
      <c r="H2011" s="237">
        <v>800000</v>
      </c>
      <c r="I2011" s="53">
        <v>1</v>
      </c>
    </row>
    <row r="2012" spans="1:9" ht="36" customHeight="1" x14ac:dyDescent="0.25">
      <c r="A2012" s="636"/>
      <c r="B2012" s="469"/>
      <c r="C2012" s="236" t="s">
        <v>5718</v>
      </c>
      <c r="D2012" s="200" t="s">
        <v>5663</v>
      </c>
      <c r="E2012" s="227" t="s">
        <v>14</v>
      </c>
      <c r="F2012" s="227" t="s">
        <v>121</v>
      </c>
      <c r="G2012" s="237">
        <v>650000</v>
      </c>
      <c r="H2012" s="237">
        <v>650000</v>
      </c>
      <c r="I2012" s="53">
        <v>1</v>
      </c>
    </row>
    <row r="2013" spans="1:9" x14ac:dyDescent="0.25">
      <c r="A2013" s="636"/>
      <c r="B2013" s="487" t="s">
        <v>295</v>
      </c>
      <c r="C2013" s="487"/>
      <c r="D2013" s="487"/>
      <c r="E2013" s="487"/>
      <c r="F2013" s="487"/>
      <c r="G2013" s="487"/>
      <c r="H2013" s="2">
        <v>4000000</v>
      </c>
      <c r="I2013" s="2"/>
    </row>
    <row r="2014" spans="1:9" x14ac:dyDescent="0.25">
      <c r="A2014" s="636"/>
      <c r="B2014" s="478" t="s">
        <v>118</v>
      </c>
      <c r="C2014" s="478"/>
      <c r="D2014" s="478"/>
      <c r="E2014" s="478"/>
      <c r="F2014" s="478"/>
      <c r="G2014" s="478"/>
      <c r="H2014" s="72">
        <v>4000000</v>
      </c>
      <c r="I2014" s="72"/>
    </row>
    <row r="2015" spans="1:9" ht="30" x14ac:dyDescent="0.25">
      <c r="A2015" s="636"/>
      <c r="B2015" s="12">
        <v>4861</v>
      </c>
      <c r="C2015" s="139">
        <v>79951100</v>
      </c>
      <c r="D2015" s="140" t="s">
        <v>633</v>
      </c>
      <c r="E2015" s="15" t="s">
        <v>14</v>
      </c>
      <c r="F2015" s="15" t="s">
        <v>121</v>
      </c>
      <c r="G2015" s="16">
        <v>4000000</v>
      </c>
      <c r="H2015" s="16">
        <v>4000000</v>
      </c>
      <c r="I2015" s="16">
        <v>1</v>
      </c>
    </row>
    <row r="2016" spans="1:9" ht="38.25" customHeight="1" x14ac:dyDescent="0.25">
      <c r="A2016" s="636"/>
      <c r="B2016" s="487" t="s">
        <v>296</v>
      </c>
      <c r="C2016" s="487"/>
      <c r="D2016" s="487"/>
      <c r="E2016" s="487"/>
      <c r="F2016" s="487"/>
      <c r="G2016" s="487"/>
      <c r="H2016" s="2">
        <v>10500000</v>
      </c>
      <c r="I2016" s="2"/>
    </row>
    <row r="2017" spans="1:9" x14ac:dyDescent="0.25">
      <c r="A2017" s="636"/>
      <c r="B2017" s="478" t="s">
        <v>11</v>
      </c>
      <c r="C2017" s="478"/>
      <c r="D2017" s="478"/>
      <c r="E2017" s="478"/>
      <c r="F2017" s="478"/>
      <c r="G2017" s="478"/>
      <c r="H2017" s="72">
        <v>2500000</v>
      </c>
      <c r="I2017" s="72"/>
    </row>
    <row r="2018" spans="1:9" x14ac:dyDescent="0.25">
      <c r="A2018" s="636"/>
      <c r="B2018" s="481">
        <v>4261</v>
      </c>
      <c r="C2018" s="200" t="s">
        <v>5927</v>
      </c>
      <c r="D2018" s="200" t="s">
        <v>5831</v>
      </c>
      <c r="E2018" s="200" t="s">
        <v>14</v>
      </c>
      <c r="F2018" s="200" t="s">
        <v>15</v>
      </c>
      <c r="G2018" s="200">
        <v>5118</v>
      </c>
      <c r="H2018" s="200">
        <v>107.47799999999999</v>
      </c>
      <c r="I2018" s="200">
        <v>21</v>
      </c>
    </row>
    <row r="2019" spans="1:9" x14ac:dyDescent="0.25">
      <c r="A2019" s="636"/>
      <c r="B2019" s="482"/>
      <c r="C2019" s="200" t="s">
        <v>5928</v>
      </c>
      <c r="D2019" s="200" t="s">
        <v>5831</v>
      </c>
      <c r="E2019" s="200" t="s">
        <v>14</v>
      </c>
      <c r="F2019" s="200" t="s">
        <v>15</v>
      </c>
      <c r="G2019" s="200">
        <v>12778</v>
      </c>
      <c r="H2019" s="200">
        <v>293.89400000000001</v>
      </c>
      <c r="I2019" s="200">
        <v>23</v>
      </c>
    </row>
    <row r="2020" spans="1:9" x14ac:dyDescent="0.25">
      <c r="A2020" s="636"/>
      <c r="B2020" s="482"/>
      <c r="C2020" s="200" t="s">
        <v>5929</v>
      </c>
      <c r="D2020" s="200" t="s">
        <v>5831</v>
      </c>
      <c r="E2020" s="200" t="s">
        <v>14</v>
      </c>
      <c r="F2020" s="200" t="s">
        <v>15</v>
      </c>
      <c r="G2020" s="200">
        <v>13617</v>
      </c>
      <c r="H2020" s="200">
        <v>217.87200000000001</v>
      </c>
      <c r="I2020" s="200">
        <v>16</v>
      </c>
    </row>
    <row r="2021" spans="1:9" x14ac:dyDescent="0.25">
      <c r="A2021" s="636"/>
      <c r="B2021" s="482"/>
      <c r="C2021" s="200" t="s">
        <v>5930</v>
      </c>
      <c r="D2021" s="200" t="s">
        <v>5831</v>
      </c>
      <c r="E2021" s="200" t="s">
        <v>14</v>
      </c>
      <c r="F2021" s="200" t="s">
        <v>15</v>
      </c>
      <c r="G2021" s="200">
        <v>13452</v>
      </c>
      <c r="H2021" s="200">
        <v>443.916</v>
      </c>
      <c r="I2021" s="200">
        <v>33</v>
      </c>
    </row>
    <row r="2022" spans="1:9" x14ac:dyDescent="0.25">
      <c r="A2022" s="636"/>
      <c r="B2022" s="482"/>
      <c r="C2022" s="200" t="s">
        <v>5931</v>
      </c>
      <c r="D2022" s="200" t="s">
        <v>5831</v>
      </c>
      <c r="E2022" s="200" t="s">
        <v>14</v>
      </c>
      <c r="F2022" s="200" t="s">
        <v>15</v>
      </c>
      <c r="G2022" s="200">
        <v>16904</v>
      </c>
      <c r="H2022" s="200">
        <v>1436.84</v>
      </c>
      <c r="I2022" s="200">
        <v>85</v>
      </c>
    </row>
    <row r="2023" spans="1:9" x14ac:dyDescent="0.25">
      <c r="A2023" s="636"/>
      <c r="B2023" s="483"/>
      <c r="C2023" s="200">
        <v>30192700</v>
      </c>
      <c r="D2023" s="343" t="s">
        <v>634</v>
      </c>
      <c r="E2023" s="200" t="s">
        <v>14</v>
      </c>
      <c r="F2023" s="200" t="s">
        <v>121</v>
      </c>
      <c r="G2023" s="200">
        <v>2500000</v>
      </c>
      <c r="H2023" s="200">
        <v>2500000</v>
      </c>
      <c r="I2023" s="200" t="s">
        <v>5502</v>
      </c>
    </row>
    <row r="2024" spans="1:9" x14ac:dyDescent="0.25">
      <c r="A2024" s="636"/>
      <c r="B2024" s="478" t="s">
        <v>154</v>
      </c>
      <c r="C2024" s="478"/>
      <c r="D2024" s="478"/>
      <c r="E2024" s="478"/>
      <c r="F2024" s="478"/>
      <c r="G2024" s="478"/>
      <c r="H2024" s="72">
        <v>2000000</v>
      </c>
      <c r="I2024" s="72"/>
    </row>
    <row r="2025" spans="1:9" ht="30" x14ac:dyDescent="0.25">
      <c r="A2025" s="636"/>
      <c r="B2025" s="468">
        <v>4251</v>
      </c>
      <c r="C2025" s="139">
        <v>45211100</v>
      </c>
      <c r="D2025" s="140" t="s">
        <v>635</v>
      </c>
      <c r="E2025" s="15" t="s">
        <v>126</v>
      </c>
      <c r="F2025" s="15" t="s">
        <v>121</v>
      </c>
      <c r="G2025" s="16">
        <v>2000000</v>
      </c>
      <c r="H2025" s="16">
        <v>2000000</v>
      </c>
      <c r="I2025" s="16">
        <v>1</v>
      </c>
    </row>
    <row r="2026" spans="1:9" ht="30" x14ac:dyDescent="0.25">
      <c r="A2026" s="636"/>
      <c r="B2026" s="484"/>
      <c r="C2026" s="200" t="s">
        <v>5719</v>
      </c>
      <c r="D2026" s="200" t="s">
        <v>4256</v>
      </c>
      <c r="E2026" s="238" t="s">
        <v>126</v>
      </c>
      <c r="F2026" s="238" t="s">
        <v>121</v>
      </c>
      <c r="G2026" s="239">
        <v>1960000</v>
      </c>
      <c r="H2026" s="239">
        <v>1960000</v>
      </c>
      <c r="I2026" s="240">
        <v>1</v>
      </c>
    </row>
    <row r="2027" spans="1:9" ht="30" x14ac:dyDescent="0.25">
      <c r="A2027" s="636"/>
      <c r="B2027" s="469"/>
      <c r="C2027" s="200" t="s">
        <v>5720</v>
      </c>
      <c r="D2027" s="200" t="s">
        <v>4256</v>
      </c>
      <c r="E2027" s="238" t="s">
        <v>126</v>
      </c>
      <c r="F2027" s="238" t="s">
        <v>121</v>
      </c>
      <c r="G2027" s="239">
        <v>2940000</v>
      </c>
      <c r="H2027" s="239">
        <v>2940000</v>
      </c>
      <c r="I2027" s="240">
        <v>1</v>
      </c>
    </row>
    <row r="2028" spans="1:9" x14ac:dyDescent="0.25">
      <c r="A2028" s="636"/>
      <c r="B2028" s="478" t="s">
        <v>118</v>
      </c>
      <c r="C2028" s="478"/>
      <c r="D2028" s="478"/>
      <c r="E2028" s="478"/>
      <c r="F2028" s="478"/>
      <c r="G2028" s="478"/>
      <c r="H2028" s="72">
        <v>6000000</v>
      </c>
      <c r="I2028" s="72"/>
    </row>
    <row r="2029" spans="1:9" ht="30" x14ac:dyDescent="0.25">
      <c r="A2029" s="636"/>
      <c r="B2029" s="12">
        <v>4239</v>
      </c>
      <c r="C2029" s="139">
        <v>79951100</v>
      </c>
      <c r="D2029" s="140" t="s">
        <v>633</v>
      </c>
      <c r="E2029" s="15" t="s">
        <v>14</v>
      </c>
      <c r="F2029" s="15" t="s">
        <v>121</v>
      </c>
      <c r="G2029" s="16">
        <v>3000000</v>
      </c>
      <c r="H2029" s="16">
        <v>3000000</v>
      </c>
      <c r="I2029" s="16">
        <v>1</v>
      </c>
    </row>
    <row r="2030" spans="1:9" ht="30" x14ac:dyDescent="0.25">
      <c r="A2030" s="636"/>
      <c r="B2030" s="655">
        <v>4251</v>
      </c>
      <c r="C2030" s="200" t="s">
        <v>6053</v>
      </c>
      <c r="D2030" s="200" t="s">
        <v>5470</v>
      </c>
      <c r="E2030" s="200" t="s">
        <v>6052</v>
      </c>
      <c r="F2030" s="200" t="s">
        <v>121</v>
      </c>
      <c r="G2030" s="355">
        <v>60000</v>
      </c>
      <c r="H2030" s="355">
        <v>60000</v>
      </c>
      <c r="I2030" s="16">
        <v>1</v>
      </c>
    </row>
    <row r="2031" spans="1:9" ht="30" x14ac:dyDescent="0.25">
      <c r="A2031" s="636"/>
      <c r="B2031" s="656"/>
      <c r="C2031" s="200" t="s">
        <v>6051</v>
      </c>
      <c r="D2031" s="200" t="s">
        <v>5470</v>
      </c>
      <c r="E2031" s="200" t="s">
        <v>6052</v>
      </c>
      <c r="F2031" s="200" t="s">
        <v>121</v>
      </c>
      <c r="G2031" s="355">
        <v>40000</v>
      </c>
      <c r="H2031" s="355">
        <v>40000</v>
      </c>
      <c r="I2031" s="200">
        <v>1</v>
      </c>
    </row>
    <row r="2032" spans="1:9" ht="30" x14ac:dyDescent="0.25">
      <c r="A2032" s="636"/>
      <c r="B2032" s="12">
        <v>4861</v>
      </c>
      <c r="C2032" s="139">
        <v>79951100</v>
      </c>
      <c r="D2032" s="140" t="s">
        <v>633</v>
      </c>
      <c r="E2032" s="15" t="s">
        <v>14</v>
      </c>
      <c r="F2032" s="15" t="s">
        <v>121</v>
      </c>
      <c r="G2032" s="16">
        <v>3000000</v>
      </c>
      <c r="H2032" s="16">
        <v>3000000</v>
      </c>
      <c r="I2032" s="16">
        <v>1</v>
      </c>
    </row>
    <row r="2033" spans="1:9" x14ac:dyDescent="0.25">
      <c r="A2033" s="636"/>
      <c r="B2033" s="540" t="s">
        <v>297</v>
      </c>
      <c r="C2033" s="540"/>
      <c r="D2033" s="540"/>
      <c r="E2033" s="540"/>
      <c r="F2033" s="540"/>
      <c r="G2033" s="540"/>
      <c r="H2033" s="2">
        <v>10683500</v>
      </c>
      <c r="I2033" s="2"/>
    </row>
    <row r="2034" spans="1:9" x14ac:dyDescent="0.25">
      <c r="A2034" s="636"/>
      <c r="B2034" s="478" t="s">
        <v>11</v>
      </c>
      <c r="C2034" s="478"/>
      <c r="D2034" s="478"/>
      <c r="E2034" s="478"/>
      <c r="F2034" s="478"/>
      <c r="G2034" s="478"/>
      <c r="H2034" s="72">
        <v>5000000</v>
      </c>
      <c r="I2034" s="72"/>
    </row>
    <row r="2035" spans="1:9" x14ac:dyDescent="0.25">
      <c r="A2035" s="636"/>
      <c r="B2035" s="481">
        <v>4267</v>
      </c>
      <c r="C2035" s="200" t="s">
        <v>5936</v>
      </c>
      <c r="D2035" s="200" t="s">
        <v>4254</v>
      </c>
      <c r="E2035" s="200" t="s">
        <v>126</v>
      </c>
      <c r="F2035" s="200" t="s">
        <v>15</v>
      </c>
      <c r="G2035" s="332">
        <v>7100</v>
      </c>
      <c r="H2035" s="332">
        <v>1420000</v>
      </c>
      <c r="I2035" s="332">
        <v>200</v>
      </c>
    </row>
    <row r="2036" spans="1:9" x14ac:dyDescent="0.25">
      <c r="A2036" s="636"/>
      <c r="B2036" s="482"/>
      <c r="C2036" s="200" t="s">
        <v>5937</v>
      </c>
      <c r="D2036" s="200" t="s">
        <v>3813</v>
      </c>
      <c r="E2036" s="200" t="s">
        <v>126</v>
      </c>
      <c r="F2036" s="200" t="s">
        <v>121</v>
      </c>
      <c r="G2036" s="332">
        <v>580000</v>
      </c>
      <c r="H2036" s="332">
        <v>580000</v>
      </c>
      <c r="I2036" s="332">
        <v>1</v>
      </c>
    </row>
    <row r="2037" spans="1:9" x14ac:dyDescent="0.25">
      <c r="A2037" s="636"/>
      <c r="B2037" s="483"/>
      <c r="C2037" s="139">
        <v>15894200</v>
      </c>
      <c r="D2037" s="140" t="s">
        <v>636</v>
      </c>
      <c r="E2037" s="15" t="s">
        <v>14</v>
      </c>
      <c r="F2037" s="15" t="s">
        <v>121</v>
      </c>
      <c r="G2037" s="16">
        <v>2000000</v>
      </c>
      <c r="H2037" s="16">
        <v>2000000</v>
      </c>
      <c r="I2037" s="16">
        <v>1</v>
      </c>
    </row>
    <row r="2038" spans="1:9" ht="30" x14ac:dyDescent="0.25">
      <c r="A2038" s="636"/>
      <c r="B2038" s="468">
        <v>4269</v>
      </c>
      <c r="C2038" s="200" t="s">
        <v>5938</v>
      </c>
      <c r="D2038" s="200" t="s">
        <v>5670</v>
      </c>
      <c r="E2038" s="200" t="s">
        <v>14</v>
      </c>
      <c r="F2038" s="200" t="s">
        <v>15</v>
      </c>
      <c r="G2038" s="332">
        <v>8100</v>
      </c>
      <c r="H2038" s="342">
        <v>729</v>
      </c>
      <c r="I2038" s="332">
        <v>90</v>
      </c>
    </row>
    <row r="2039" spans="1:9" ht="30" x14ac:dyDescent="0.25">
      <c r="A2039" s="636"/>
      <c r="B2039" s="484"/>
      <c r="C2039" s="200" t="s">
        <v>5939</v>
      </c>
      <c r="D2039" s="200" t="s">
        <v>5670</v>
      </c>
      <c r="E2039" s="200" t="s">
        <v>14</v>
      </c>
      <c r="F2039" s="200" t="s">
        <v>15</v>
      </c>
      <c r="G2039" s="332">
        <v>5300</v>
      </c>
      <c r="H2039" s="342">
        <v>530</v>
      </c>
      <c r="I2039" s="332">
        <v>100</v>
      </c>
    </row>
    <row r="2040" spans="1:9" ht="30" x14ac:dyDescent="0.25">
      <c r="A2040" s="636"/>
      <c r="B2040" s="484"/>
      <c r="C2040" s="200" t="s">
        <v>5940</v>
      </c>
      <c r="D2040" s="200" t="s">
        <v>5670</v>
      </c>
      <c r="E2040" s="200" t="s">
        <v>14</v>
      </c>
      <c r="F2040" s="200" t="s">
        <v>15</v>
      </c>
      <c r="G2040" s="332">
        <v>3820</v>
      </c>
      <c r="H2040" s="342">
        <v>382</v>
      </c>
      <c r="I2040" s="332">
        <v>100</v>
      </c>
    </row>
    <row r="2041" spans="1:9" ht="30" x14ac:dyDescent="0.25">
      <c r="A2041" s="636"/>
      <c r="B2041" s="484"/>
      <c r="C2041" s="200" t="s">
        <v>5941</v>
      </c>
      <c r="D2041" s="200" t="s">
        <v>5670</v>
      </c>
      <c r="E2041" s="200" t="s">
        <v>14</v>
      </c>
      <c r="F2041" s="200" t="s">
        <v>15</v>
      </c>
      <c r="G2041" s="332">
        <v>10100</v>
      </c>
      <c r="H2041" s="342">
        <v>909</v>
      </c>
      <c r="I2041" s="332">
        <v>90</v>
      </c>
    </row>
    <row r="2042" spans="1:9" x14ac:dyDescent="0.25">
      <c r="A2042" s="636"/>
      <c r="B2042" s="484"/>
      <c r="C2042" s="200" t="s">
        <v>5942</v>
      </c>
      <c r="D2042" s="200" t="s">
        <v>5943</v>
      </c>
      <c r="E2042" s="200" t="s">
        <v>14</v>
      </c>
      <c r="F2042" s="200" t="s">
        <v>15</v>
      </c>
      <c r="G2042" s="332">
        <v>15000</v>
      </c>
      <c r="H2042" s="342">
        <v>450</v>
      </c>
      <c r="I2042" s="332">
        <v>30</v>
      </c>
    </row>
    <row r="2043" spans="1:9" x14ac:dyDescent="0.25">
      <c r="A2043" s="636"/>
      <c r="B2043" s="469"/>
      <c r="C2043" s="139">
        <v>39511120</v>
      </c>
      <c r="D2043" s="140" t="s">
        <v>637</v>
      </c>
      <c r="E2043" s="15" t="s">
        <v>14</v>
      </c>
      <c r="F2043" s="15" t="s">
        <v>121</v>
      </c>
      <c r="G2043" s="16">
        <v>3000000</v>
      </c>
      <c r="H2043" s="16">
        <v>3000000</v>
      </c>
      <c r="I2043" s="16">
        <v>1</v>
      </c>
    </row>
    <row r="2044" spans="1:9" x14ac:dyDescent="0.25">
      <c r="A2044" s="636"/>
      <c r="B2044" s="478" t="s">
        <v>154</v>
      </c>
      <c r="C2044" s="478"/>
      <c r="D2044" s="478"/>
      <c r="E2044" s="478"/>
      <c r="F2044" s="478"/>
      <c r="G2044" s="478"/>
      <c r="H2044" s="72">
        <v>3000000</v>
      </c>
      <c r="I2044" s="72"/>
    </row>
    <row r="2045" spans="1:9" ht="30" x14ac:dyDescent="0.25">
      <c r="A2045" s="636"/>
      <c r="B2045" s="12">
        <v>4251</v>
      </c>
      <c r="C2045" s="139">
        <v>45211100</v>
      </c>
      <c r="D2045" s="140" t="s">
        <v>635</v>
      </c>
      <c r="E2045" s="15" t="s">
        <v>126</v>
      </c>
      <c r="F2045" s="15" t="s">
        <v>121</v>
      </c>
      <c r="G2045" s="16">
        <v>3000000</v>
      </c>
      <c r="H2045" s="16">
        <v>3000000</v>
      </c>
      <c r="I2045" s="16">
        <v>1</v>
      </c>
    </row>
    <row r="2046" spans="1:9" x14ac:dyDescent="0.25">
      <c r="A2046" s="636"/>
      <c r="B2046" s="478" t="s">
        <v>118</v>
      </c>
      <c r="C2046" s="478"/>
      <c r="D2046" s="478"/>
      <c r="E2046" s="478"/>
      <c r="F2046" s="478"/>
      <c r="G2046" s="478"/>
      <c r="H2046" s="72">
        <v>2683500</v>
      </c>
      <c r="I2046" s="72"/>
    </row>
    <row r="2047" spans="1:9" x14ac:dyDescent="0.25">
      <c r="A2047" s="636"/>
      <c r="B2047" s="12">
        <v>4239</v>
      </c>
      <c r="C2047" s="141" t="s">
        <v>638</v>
      </c>
      <c r="D2047" s="142" t="s">
        <v>294</v>
      </c>
      <c r="E2047" s="12" t="s">
        <v>120</v>
      </c>
      <c r="F2047" s="12" t="s">
        <v>121</v>
      </c>
      <c r="G2047" s="14">
        <v>1183500</v>
      </c>
      <c r="H2047" s="14">
        <v>1183500</v>
      </c>
      <c r="I2047" s="14">
        <v>1</v>
      </c>
    </row>
    <row r="2048" spans="1:9" x14ac:dyDescent="0.25">
      <c r="A2048" s="636"/>
      <c r="B2048" s="12">
        <v>4728</v>
      </c>
      <c r="C2048" s="139">
        <v>75310000</v>
      </c>
      <c r="D2048" s="140" t="s">
        <v>639</v>
      </c>
      <c r="E2048" s="15" t="s">
        <v>126</v>
      </c>
      <c r="F2048" s="15" t="s">
        <v>121</v>
      </c>
      <c r="G2048" s="16">
        <v>1500000</v>
      </c>
      <c r="H2048" s="16">
        <v>1500000</v>
      </c>
      <c r="I2048" s="16">
        <v>1</v>
      </c>
    </row>
    <row r="2049" spans="1:9" x14ac:dyDescent="0.25">
      <c r="A2049" s="636"/>
      <c r="B2049" s="487" t="s">
        <v>299</v>
      </c>
      <c r="C2049" s="487"/>
      <c r="D2049" s="487"/>
      <c r="E2049" s="487"/>
      <c r="F2049" s="487"/>
      <c r="G2049" s="487"/>
      <c r="H2049" s="2">
        <v>49932000</v>
      </c>
      <c r="I2049" s="2"/>
    </row>
    <row r="2050" spans="1:9" x14ac:dyDescent="0.25">
      <c r="A2050" s="636"/>
      <c r="B2050" s="478" t="s">
        <v>118</v>
      </c>
      <c r="C2050" s="478"/>
      <c r="D2050" s="478"/>
      <c r="E2050" s="478"/>
      <c r="F2050" s="478"/>
      <c r="G2050" s="478"/>
      <c r="H2050" s="72">
        <v>49932000</v>
      </c>
      <c r="I2050" s="72"/>
    </row>
    <row r="2051" spans="1:9" ht="30" x14ac:dyDescent="0.25">
      <c r="A2051" s="636"/>
      <c r="B2051" s="12">
        <v>4215</v>
      </c>
      <c r="C2051" s="139">
        <v>66511120</v>
      </c>
      <c r="D2051" s="140" t="s">
        <v>300</v>
      </c>
      <c r="E2051" s="15" t="s">
        <v>149</v>
      </c>
      <c r="F2051" s="15" t="s">
        <v>121</v>
      </c>
      <c r="G2051" s="16">
        <v>49932000</v>
      </c>
      <c r="H2051" s="16">
        <v>49932000</v>
      </c>
      <c r="I2051" s="16">
        <v>1</v>
      </c>
    </row>
    <row r="2052" spans="1:9" x14ac:dyDescent="0.25">
      <c r="A2052" s="636"/>
      <c r="B2052" s="487" t="s">
        <v>640</v>
      </c>
      <c r="C2052" s="487"/>
      <c r="D2052" s="487"/>
      <c r="E2052" s="487"/>
      <c r="F2052" s="487"/>
      <c r="G2052" s="487"/>
      <c r="H2052" s="2">
        <v>13000000</v>
      </c>
      <c r="I2052" s="2"/>
    </row>
    <row r="2053" spans="1:9" x14ac:dyDescent="0.25">
      <c r="A2053" s="636"/>
      <c r="B2053" s="478" t="s">
        <v>154</v>
      </c>
      <c r="C2053" s="478"/>
      <c r="D2053" s="478"/>
      <c r="E2053" s="478"/>
      <c r="F2053" s="478"/>
      <c r="G2053" s="478"/>
      <c r="H2053" s="72">
        <v>13000000</v>
      </c>
      <c r="I2053" s="72"/>
    </row>
    <row r="2054" spans="1:9" ht="30" x14ac:dyDescent="0.25">
      <c r="A2054" s="636"/>
      <c r="B2054" s="12">
        <v>5113</v>
      </c>
      <c r="C2054" s="139">
        <v>45251130</v>
      </c>
      <c r="D2054" s="140" t="s">
        <v>641</v>
      </c>
      <c r="E2054" s="15" t="s">
        <v>126</v>
      </c>
      <c r="F2054" s="15" t="s">
        <v>121</v>
      </c>
      <c r="G2054" s="16">
        <v>13000000</v>
      </c>
      <c r="H2054" s="16">
        <v>13000000</v>
      </c>
      <c r="I2054" s="16">
        <v>1</v>
      </c>
    </row>
    <row r="2055" spans="1:9" x14ac:dyDescent="0.25">
      <c r="A2055" s="636"/>
      <c r="B2055" s="478" t="s">
        <v>118</v>
      </c>
      <c r="C2055" s="478"/>
      <c r="D2055" s="478"/>
      <c r="E2055" s="478"/>
      <c r="F2055" s="478"/>
      <c r="G2055" s="478"/>
      <c r="H2055" s="72">
        <v>0</v>
      </c>
      <c r="I2055" s="72"/>
    </row>
    <row r="2056" spans="1:9" ht="30" x14ac:dyDescent="0.25">
      <c r="A2056" s="636"/>
      <c r="B2056" s="12">
        <v>5113</v>
      </c>
      <c r="C2056" s="139">
        <v>71351540</v>
      </c>
      <c r="D2056" s="140" t="s">
        <v>168</v>
      </c>
      <c r="E2056" s="15" t="s">
        <v>520</v>
      </c>
      <c r="F2056" s="15" t="s">
        <v>121</v>
      </c>
      <c r="G2056" s="16">
        <v>0</v>
      </c>
      <c r="H2056" s="16">
        <v>0</v>
      </c>
      <c r="I2056" s="16">
        <v>1</v>
      </c>
    </row>
    <row r="2057" spans="1:9" ht="30" x14ac:dyDescent="0.25">
      <c r="A2057" s="636"/>
      <c r="B2057" s="12">
        <v>5113</v>
      </c>
      <c r="C2057" s="139">
        <v>98111140</v>
      </c>
      <c r="D2057" s="140" t="s">
        <v>532</v>
      </c>
      <c r="E2057" s="15" t="s">
        <v>120</v>
      </c>
      <c r="F2057" s="15" t="s">
        <v>121</v>
      </c>
      <c r="G2057" s="16">
        <v>0</v>
      </c>
      <c r="H2057" s="16">
        <v>0</v>
      </c>
      <c r="I2057" s="16">
        <v>1</v>
      </c>
    </row>
    <row r="2058" spans="1:9" x14ac:dyDescent="0.25">
      <c r="A2058" s="636"/>
      <c r="B2058" s="487" t="s">
        <v>642</v>
      </c>
      <c r="C2058" s="487"/>
      <c r="D2058" s="487"/>
      <c r="E2058" s="487"/>
      <c r="F2058" s="487"/>
      <c r="G2058" s="487"/>
      <c r="H2058" s="2">
        <v>764000</v>
      </c>
      <c r="I2058" s="2"/>
    </row>
    <row r="2059" spans="1:9" x14ac:dyDescent="0.25">
      <c r="A2059" s="636"/>
      <c r="B2059" s="478" t="s">
        <v>118</v>
      </c>
      <c r="C2059" s="478"/>
      <c r="D2059" s="478"/>
      <c r="E2059" s="478"/>
      <c r="F2059" s="478"/>
      <c r="G2059" s="478"/>
      <c r="H2059" s="72">
        <v>764000</v>
      </c>
      <c r="I2059" s="72"/>
    </row>
    <row r="2060" spans="1:9" x14ac:dyDescent="0.25">
      <c r="A2060" s="636"/>
      <c r="B2060" s="12">
        <v>4239</v>
      </c>
      <c r="C2060" s="141" t="s">
        <v>643</v>
      </c>
      <c r="D2060" s="142" t="s">
        <v>294</v>
      </c>
      <c r="E2060" s="12" t="s">
        <v>120</v>
      </c>
      <c r="F2060" s="12" t="s">
        <v>121</v>
      </c>
      <c r="G2060" s="14">
        <v>764000</v>
      </c>
      <c r="H2060" s="14">
        <v>764000</v>
      </c>
      <c r="I2060" s="14">
        <v>1</v>
      </c>
    </row>
    <row r="2061" spans="1:9" x14ac:dyDescent="0.25">
      <c r="A2061" s="636"/>
      <c r="B2061" s="533" t="s">
        <v>301</v>
      </c>
      <c r="C2061" s="533"/>
      <c r="D2061" s="533"/>
      <c r="E2061" s="533"/>
      <c r="F2061" s="533"/>
      <c r="G2061" s="533"/>
      <c r="H2061" s="2">
        <v>895019958.44000006</v>
      </c>
      <c r="I2061" s="2"/>
    </row>
    <row r="2062" spans="1:9" x14ac:dyDescent="0.25">
      <c r="B2062" s="21"/>
      <c r="C2062" s="137"/>
      <c r="D2062" s="137"/>
      <c r="E2062" s="21"/>
      <c r="F2062" s="21"/>
      <c r="G2062" s="22"/>
      <c r="H2062" s="22"/>
      <c r="I2062" s="22"/>
    </row>
    <row r="2063" spans="1:9" ht="38.25" customHeight="1" x14ac:dyDescent="0.25">
      <c r="A2063" s="636" t="s">
        <v>5451</v>
      </c>
      <c r="B2063" s="477" t="s">
        <v>644</v>
      </c>
      <c r="C2063" s="477"/>
      <c r="D2063" s="477"/>
      <c r="E2063" s="477"/>
      <c r="F2063" s="477"/>
      <c r="G2063" s="477"/>
      <c r="H2063" s="477"/>
      <c r="I2063" s="477"/>
    </row>
    <row r="2064" spans="1:9" x14ac:dyDescent="0.25">
      <c r="A2064" s="636"/>
      <c r="B2064" s="13"/>
      <c r="C2064" s="138"/>
      <c r="D2064" s="138"/>
      <c r="E2064" s="13"/>
      <c r="F2064" s="13"/>
      <c r="G2064" s="72"/>
      <c r="H2064" s="72"/>
      <c r="I2064" s="72"/>
    </row>
    <row r="2065" spans="1:9" x14ac:dyDescent="0.25">
      <c r="A2065" s="636"/>
      <c r="B2065" s="478" t="s">
        <v>1</v>
      </c>
      <c r="C2065" s="479" t="s">
        <v>2</v>
      </c>
      <c r="D2065" s="479"/>
      <c r="E2065" s="478" t="s">
        <v>3</v>
      </c>
      <c r="F2065" s="478" t="s">
        <v>4</v>
      </c>
      <c r="G2065" s="480" t="s">
        <v>5</v>
      </c>
      <c r="H2065" s="480" t="s">
        <v>6</v>
      </c>
      <c r="I2065" s="480" t="s">
        <v>7</v>
      </c>
    </row>
    <row r="2066" spans="1:9" ht="60" x14ac:dyDescent="0.25">
      <c r="A2066" s="636"/>
      <c r="B2066" s="478"/>
      <c r="C2066" s="138" t="s">
        <v>8</v>
      </c>
      <c r="D2066" s="138" t="s">
        <v>9</v>
      </c>
      <c r="E2066" s="478"/>
      <c r="F2066" s="478"/>
      <c r="G2066" s="480"/>
      <c r="H2066" s="480"/>
      <c r="I2066" s="480"/>
    </row>
    <row r="2067" spans="1:9" x14ac:dyDescent="0.25">
      <c r="A2067" s="636"/>
      <c r="B2067" s="13"/>
      <c r="C2067" s="138">
        <v>1</v>
      </c>
      <c r="D2067" s="138">
        <v>2</v>
      </c>
      <c r="E2067" s="13">
        <v>3</v>
      </c>
      <c r="F2067" s="13">
        <v>4</v>
      </c>
      <c r="G2067" s="72">
        <v>5</v>
      </c>
      <c r="H2067" s="72">
        <v>6</v>
      </c>
      <c r="I2067" s="72">
        <v>7</v>
      </c>
    </row>
    <row r="2068" spans="1:9" x14ac:dyDescent="0.25">
      <c r="A2068" s="636"/>
      <c r="B2068" s="487" t="s">
        <v>10</v>
      </c>
      <c r="C2068" s="487"/>
      <c r="D2068" s="487"/>
      <c r="E2068" s="487"/>
      <c r="F2068" s="487"/>
      <c r="G2068" s="487"/>
      <c r="H2068" s="2">
        <v>96385714</v>
      </c>
      <c r="I2068" s="2"/>
    </row>
    <row r="2069" spans="1:9" x14ac:dyDescent="0.25">
      <c r="A2069" s="636"/>
      <c r="B2069" s="478" t="s">
        <v>11</v>
      </c>
      <c r="C2069" s="478"/>
      <c r="D2069" s="478"/>
      <c r="E2069" s="478"/>
      <c r="F2069" s="478"/>
      <c r="G2069" s="478"/>
      <c r="H2069" s="72">
        <v>22278514</v>
      </c>
      <c r="I2069" s="72"/>
    </row>
    <row r="2070" spans="1:9" x14ac:dyDescent="0.25">
      <c r="A2070" s="636"/>
      <c r="B2070" s="476">
        <v>4261</v>
      </c>
      <c r="C2070" s="141" t="s">
        <v>645</v>
      </c>
      <c r="D2070" s="141" t="s">
        <v>646</v>
      </c>
      <c r="E2070" s="12" t="s">
        <v>14</v>
      </c>
      <c r="F2070" s="12" t="s">
        <v>15</v>
      </c>
      <c r="G2070" s="14">
        <v>400</v>
      </c>
      <c r="H2070" s="14">
        <v>20000</v>
      </c>
      <c r="I2070" s="14">
        <v>50</v>
      </c>
    </row>
    <row r="2071" spans="1:9" x14ac:dyDescent="0.25">
      <c r="A2071" s="636"/>
      <c r="B2071" s="476"/>
      <c r="C2071" s="141" t="s">
        <v>6503</v>
      </c>
      <c r="D2071" s="141" t="s">
        <v>44</v>
      </c>
      <c r="E2071" s="399" t="s">
        <v>14</v>
      </c>
      <c r="F2071" s="399" t="s">
        <v>15</v>
      </c>
      <c r="G2071" s="368">
        <v>1600</v>
      </c>
      <c r="H2071" s="369">
        <v>40</v>
      </c>
      <c r="I2071" s="368">
        <v>25</v>
      </c>
    </row>
    <row r="2072" spans="1:9" x14ac:dyDescent="0.25">
      <c r="A2072" s="636"/>
      <c r="B2072" s="476"/>
      <c r="C2072" s="141" t="s">
        <v>647</v>
      </c>
      <c r="D2072" s="141" t="s">
        <v>13</v>
      </c>
      <c r="E2072" s="12" t="s">
        <v>14</v>
      </c>
      <c r="F2072" s="12" t="s">
        <v>15</v>
      </c>
      <c r="G2072" s="14">
        <v>3000</v>
      </c>
      <c r="H2072" s="14">
        <v>60000</v>
      </c>
      <c r="I2072" s="14">
        <v>20</v>
      </c>
    </row>
    <row r="2073" spans="1:9" x14ac:dyDescent="0.25">
      <c r="A2073" s="636"/>
      <c r="B2073" s="476"/>
      <c r="C2073" s="141" t="s">
        <v>648</v>
      </c>
      <c r="D2073" s="141" t="s">
        <v>313</v>
      </c>
      <c r="E2073" s="12" t="s">
        <v>14</v>
      </c>
      <c r="F2073" s="12" t="s">
        <v>15</v>
      </c>
      <c r="G2073" s="14">
        <v>100</v>
      </c>
      <c r="H2073" s="14">
        <v>3000</v>
      </c>
      <c r="I2073" s="14">
        <v>30</v>
      </c>
    </row>
    <row r="2074" spans="1:9" x14ac:dyDescent="0.25">
      <c r="A2074" s="636"/>
      <c r="B2074" s="476"/>
      <c r="C2074" s="139">
        <v>30192111</v>
      </c>
      <c r="D2074" s="139" t="s">
        <v>649</v>
      </c>
      <c r="E2074" s="15" t="s">
        <v>14</v>
      </c>
      <c r="F2074" s="15" t="s">
        <v>15</v>
      </c>
      <c r="G2074" s="16">
        <v>0</v>
      </c>
      <c r="H2074" s="16">
        <v>0</v>
      </c>
      <c r="I2074" s="16">
        <v>3</v>
      </c>
    </row>
    <row r="2075" spans="1:9" x14ac:dyDescent="0.25">
      <c r="A2075" s="636"/>
      <c r="B2075" s="476"/>
      <c r="C2075" s="141" t="s">
        <v>650</v>
      </c>
      <c r="D2075" s="141" t="s">
        <v>317</v>
      </c>
      <c r="E2075" s="12" t="s">
        <v>14</v>
      </c>
      <c r="F2075" s="12" t="s">
        <v>15</v>
      </c>
      <c r="G2075" s="14">
        <v>210</v>
      </c>
      <c r="H2075" s="14">
        <v>6300</v>
      </c>
      <c r="I2075" s="14">
        <v>30</v>
      </c>
    </row>
    <row r="2076" spans="1:9" x14ac:dyDescent="0.25">
      <c r="A2076" s="636"/>
      <c r="B2076" s="476"/>
      <c r="C2076" s="141" t="s">
        <v>651</v>
      </c>
      <c r="D2076" s="141" t="s">
        <v>17</v>
      </c>
      <c r="E2076" s="12" t="s">
        <v>14</v>
      </c>
      <c r="F2076" s="12" t="s">
        <v>15</v>
      </c>
      <c r="G2076" s="14">
        <v>180</v>
      </c>
      <c r="H2076" s="14">
        <v>216000</v>
      </c>
      <c r="I2076" s="14">
        <v>1200</v>
      </c>
    </row>
    <row r="2077" spans="1:9" x14ac:dyDescent="0.25">
      <c r="A2077" s="636"/>
      <c r="B2077" s="476"/>
      <c r="C2077" s="139">
        <v>30192125</v>
      </c>
      <c r="D2077" s="139" t="s">
        <v>652</v>
      </c>
      <c r="E2077" s="15" t="s">
        <v>14</v>
      </c>
      <c r="F2077" s="15" t="s">
        <v>15</v>
      </c>
      <c r="G2077" s="16">
        <v>0</v>
      </c>
      <c r="H2077" s="16">
        <v>0</v>
      </c>
      <c r="I2077" s="16">
        <v>100</v>
      </c>
    </row>
    <row r="2078" spans="1:9" x14ac:dyDescent="0.25">
      <c r="A2078" s="636"/>
      <c r="B2078" s="476"/>
      <c r="C2078" s="139">
        <v>30192128</v>
      </c>
      <c r="D2078" s="139" t="s">
        <v>19</v>
      </c>
      <c r="E2078" s="15" t="s">
        <v>14</v>
      </c>
      <c r="F2078" s="15" t="s">
        <v>15</v>
      </c>
      <c r="G2078" s="16">
        <v>0</v>
      </c>
      <c r="H2078" s="16">
        <v>0</v>
      </c>
      <c r="I2078" s="16">
        <v>160</v>
      </c>
    </row>
    <row r="2079" spans="1:9" x14ac:dyDescent="0.25">
      <c r="A2079" s="636"/>
      <c r="B2079" s="476"/>
      <c r="C2079" s="141" t="s">
        <v>6504</v>
      </c>
      <c r="D2079" s="141" t="s">
        <v>46</v>
      </c>
      <c r="E2079" s="399" t="s">
        <v>14</v>
      </c>
      <c r="F2079" s="399" t="s">
        <v>15</v>
      </c>
      <c r="G2079" s="363">
        <v>2700</v>
      </c>
      <c r="H2079" s="342">
        <v>59.4</v>
      </c>
      <c r="I2079" s="14">
        <v>22</v>
      </c>
    </row>
    <row r="2080" spans="1:9" ht="30" x14ac:dyDescent="0.25">
      <c r="A2080" s="636"/>
      <c r="B2080" s="476"/>
      <c r="C2080" s="139">
        <v>30192131</v>
      </c>
      <c r="D2080" s="140" t="s">
        <v>653</v>
      </c>
      <c r="E2080" s="15" t="s">
        <v>14</v>
      </c>
      <c r="F2080" s="15" t="s">
        <v>15</v>
      </c>
      <c r="G2080" s="16">
        <v>0</v>
      </c>
      <c r="H2080" s="16">
        <v>0</v>
      </c>
      <c r="I2080" s="16">
        <v>100</v>
      </c>
    </row>
    <row r="2081" spans="1:9" x14ac:dyDescent="0.25">
      <c r="A2081" s="636"/>
      <c r="B2081" s="476"/>
      <c r="C2081" s="141" t="s">
        <v>654</v>
      </c>
      <c r="D2081" s="142" t="s">
        <v>23</v>
      </c>
      <c r="E2081" s="12" t="s">
        <v>14</v>
      </c>
      <c r="F2081" s="12" t="s">
        <v>15</v>
      </c>
      <c r="G2081" s="14">
        <v>250</v>
      </c>
      <c r="H2081" s="14">
        <v>15000</v>
      </c>
      <c r="I2081" s="14">
        <v>60</v>
      </c>
    </row>
    <row r="2082" spans="1:9" x14ac:dyDescent="0.25">
      <c r="A2082" s="636"/>
      <c r="B2082" s="476"/>
      <c r="C2082" s="141" t="s">
        <v>6505</v>
      </c>
      <c r="D2082" s="141" t="s">
        <v>21</v>
      </c>
      <c r="E2082" s="399" t="s">
        <v>14</v>
      </c>
      <c r="F2082" s="399" t="s">
        <v>15</v>
      </c>
      <c r="G2082" s="324">
        <v>40</v>
      </c>
      <c r="H2082" s="369">
        <v>20</v>
      </c>
      <c r="I2082" s="368">
        <v>500</v>
      </c>
    </row>
    <row r="2083" spans="1:9" ht="45" x14ac:dyDescent="0.25">
      <c r="A2083" s="636"/>
      <c r="B2083" s="476"/>
      <c r="C2083" s="141" t="s">
        <v>655</v>
      </c>
      <c r="D2083" s="142" t="s">
        <v>325</v>
      </c>
      <c r="E2083" s="12" t="s">
        <v>14</v>
      </c>
      <c r="F2083" s="12" t="s">
        <v>15</v>
      </c>
      <c r="G2083" s="14">
        <v>100</v>
      </c>
      <c r="H2083" s="14">
        <v>3000</v>
      </c>
      <c r="I2083" s="14">
        <v>30</v>
      </c>
    </row>
    <row r="2084" spans="1:9" x14ac:dyDescent="0.25">
      <c r="A2084" s="636"/>
      <c r="B2084" s="476"/>
      <c r="C2084" s="141" t="s">
        <v>656</v>
      </c>
      <c r="D2084" s="142" t="s">
        <v>25</v>
      </c>
      <c r="E2084" s="12" t="s">
        <v>14</v>
      </c>
      <c r="F2084" s="12" t="s">
        <v>15</v>
      </c>
      <c r="G2084" s="14">
        <v>160</v>
      </c>
      <c r="H2084" s="14">
        <v>8000</v>
      </c>
      <c r="I2084" s="14">
        <v>50</v>
      </c>
    </row>
    <row r="2085" spans="1:9" x14ac:dyDescent="0.25">
      <c r="A2085" s="636"/>
      <c r="B2085" s="476"/>
      <c r="C2085" s="141" t="s">
        <v>6506</v>
      </c>
      <c r="D2085" s="141" t="s">
        <v>2316</v>
      </c>
      <c r="E2085" s="399" t="s">
        <v>14</v>
      </c>
      <c r="F2085" s="399" t="s">
        <v>15</v>
      </c>
      <c r="G2085" s="374">
        <v>3800</v>
      </c>
      <c r="H2085" s="375">
        <v>38</v>
      </c>
      <c r="I2085" s="14">
        <v>10</v>
      </c>
    </row>
    <row r="2086" spans="1:9" x14ac:dyDescent="0.25">
      <c r="A2086" s="636"/>
      <c r="B2086" s="476"/>
      <c r="C2086" s="139">
        <v>30192760</v>
      </c>
      <c r="D2086" s="140" t="s">
        <v>657</v>
      </c>
      <c r="E2086" s="15" t="s">
        <v>14</v>
      </c>
      <c r="F2086" s="15" t="s">
        <v>15</v>
      </c>
      <c r="G2086" s="16">
        <v>0</v>
      </c>
      <c r="H2086" s="16">
        <v>0</v>
      </c>
      <c r="I2086" s="16">
        <v>36</v>
      </c>
    </row>
    <row r="2087" spans="1:9" ht="30" x14ac:dyDescent="0.25">
      <c r="A2087" s="636"/>
      <c r="B2087" s="476"/>
      <c r="C2087" s="139">
        <v>30193700</v>
      </c>
      <c r="D2087" s="140" t="s">
        <v>658</v>
      </c>
      <c r="E2087" s="15" t="s">
        <v>14</v>
      </c>
      <c r="F2087" s="15" t="s">
        <v>15</v>
      </c>
      <c r="G2087" s="16">
        <v>0</v>
      </c>
      <c r="H2087" s="16">
        <v>0</v>
      </c>
      <c r="I2087" s="16">
        <v>10</v>
      </c>
    </row>
    <row r="2088" spans="1:9" ht="30" x14ac:dyDescent="0.25">
      <c r="A2088" s="636"/>
      <c r="B2088" s="476"/>
      <c r="C2088" s="139">
        <v>30196100</v>
      </c>
      <c r="D2088" s="140" t="s">
        <v>659</v>
      </c>
      <c r="E2088" s="15" t="s">
        <v>14</v>
      </c>
      <c r="F2088" s="15" t="s">
        <v>15</v>
      </c>
      <c r="G2088" s="16">
        <v>0</v>
      </c>
      <c r="H2088" s="16">
        <v>0</v>
      </c>
      <c r="I2088" s="16">
        <v>25</v>
      </c>
    </row>
    <row r="2089" spans="1:9" x14ac:dyDescent="0.25">
      <c r="A2089" s="636"/>
      <c r="B2089" s="476"/>
      <c r="C2089" s="139">
        <v>30197121</v>
      </c>
      <c r="D2089" s="140" t="s">
        <v>660</v>
      </c>
      <c r="E2089" s="15" t="s">
        <v>14</v>
      </c>
      <c r="F2089" s="15" t="s">
        <v>30</v>
      </c>
      <c r="G2089" s="16">
        <v>0</v>
      </c>
      <c r="H2089" s="16">
        <v>0</v>
      </c>
      <c r="I2089" s="16">
        <v>13</v>
      </c>
    </row>
    <row r="2090" spans="1:9" x14ac:dyDescent="0.25">
      <c r="A2090" s="636"/>
      <c r="B2090" s="476"/>
      <c r="C2090" s="139">
        <v>30197220</v>
      </c>
      <c r="D2090" s="140" t="s">
        <v>661</v>
      </c>
      <c r="E2090" s="15" t="s">
        <v>14</v>
      </c>
      <c r="F2090" s="15" t="s">
        <v>30</v>
      </c>
      <c r="G2090" s="16">
        <v>0</v>
      </c>
      <c r="H2090" s="16">
        <v>0</v>
      </c>
      <c r="I2090" s="16">
        <v>80</v>
      </c>
    </row>
    <row r="2091" spans="1:9" x14ac:dyDescent="0.25">
      <c r="A2091" s="636"/>
      <c r="B2091" s="476"/>
      <c r="C2091" s="139">
        <v>30197220</v>
      </c>
      <c r="D2091" s="140" t="s">
        <v>662</v>
      </c>
      <c r="E2091" s="15" t="s">
        <v>14</v>
      </c>
      <c r="F2091" s="15" t="s">
        <v>30</v>
      </c>
      <c r="G2091" s="16">
        <v>0</v>
      </c>
      <c r="H2091" s="16">
        <v>0</v>
      </c>
      <c r="I2091" s="16">
        <v>150</v>
      </c>
    </row>
    <row r="2092" spans="1:9" ht="45" x14ac:dyDescent="0.25">
      <c r="A2092" s="636"/>
      <c r="B2092" s="476"/>
      <c r="C2092" s="141" t="s">
        <v>6507</v>
      </c>
      <c r="D2092" s="141" t="s">
        <v>6467</v>
      </c>
      <c r="E2092" s="141" t="s">
        <v>14</v>
      </c>
      <c r="F2092" s="141" t="s">
        <v>15</v>
      </c>
      <c r="G2092" s="14">
        <v>420</v>
      </c>
      <c r="H2092" s="362">
        <v>6.3</v>
      </c>
      <c r="I2092" s="14">
        <v>15</v>
      </c>
    </row>
    <row r="2093" spans="1:9" x14ac:dyDescent="0.25">
      <c r="A2093" s="636"/>
      <c r="B2093" s="476"/>
      <c r="C2093" s="139">
        <v>30197230</v>
      </c>
      <c r="D2093" s="140" t="s">
        <v>663</v>
      </c>
      <c r="E2093" s="15" t="s">
        <v>14</v>
      </c>
      <c r="F2093" s="15" t="s">
        <v>15</v>
      </c>
      <c r="G2093" s="16">
        <v>0</v>
      </c>
      <c r="H2093" s="16">
        <v>0</v>
      </c>
      <c r="I2093" s="16">
        <v>30</v>
      </c>
    </row>
    <row r="2094" spans="1:9" x14ac:dyDescent="0.25">
      <c r="A2094" s="636"/>
      <c r="B2094" s="476"/>
      <c r="C2094" s="139">
        <v>30197230</v>
      </c>
      <c r="D2094" s="140" t="s">
        <v>664</v>
      </c>
      <c r="E2094" s="15" t="s">
        <v>14</v>
      </c>
      <c r="F2094" s="15" t="s">
        <v>15</v>
      </c>
      <c r="G2094" s="16">
        <v>0</v>
      </c>
      <c r="H2094" s="16">
        <v>0</v>
      </c>
      <c r="I2094" s="16">
        <v>10</v>
      </c>
    </row>
    <row r="2095" spans="1:9" ht="30" x14ac:dyDescent="0.25">
      <c r="A2095" s="636"/>
      <c r="B2095" s="476"/>
      <c r="C2095" s="141" t="s">
        <v>665</v>
      </c>
      <c r="D2095" s="142" t="s">
        <v>36</v>
      </c>
      <c r="E2095" s="12" t="s">
        <v>14</v>
      </c>
      <c r="F2095" s="12" t="s">
        <v>30</v>
      </c>
      <c r="G2095" s="14">
        <v>1000</v>
      </c>
      <c r="H2095" s="14">
        <v>300000</v>
      </c>
      <c r="I2095" s="14">
        <v>300</v>
      </c>
    </row>
    <row r="2096" spans="1:9" x14ac:dyDescent="0.25">
      <c r="A2096" s="636"/>
      <c r="B2096" s="476"/>
      <c r="C2096" s="141" t="s">
        <v>666</v>
      </c>
      <c r="D2096" s="142" t="s">
        <v>38</v>
      </c>
      <c r="E2096" s="12" t="s">
        <v>14</v>
      </c>
      <c r="F2096" s="12" t="s">
        <v>15</v>
      </c>
      <c r="G2096" s="14">
        <v>70</v>
      </c>
      <c r="H2096" s="14">
        <v>14000</v>
      </c>
      <c r="I2096" s="14">
        <v>200</v>
      </c>
    </row>
    <row r="2097" spans="1:17" x14ac:dyDescent="0.25">
      <c r="A2097" s="636"/>
      <c r="B2097" s="476"/>
      <c r="C2097" s="141" t="s">
        <v>667</v>
      </c>
      <c r="D2097" s="142" t="s">
        <v>40</v>
      </c>
      <c r="E2097" s="12" t="s">
        <v>14</v>
      </c>
      <c r="F2097" s="12" t="s">
        <v>15</v>
      </c>
      <c r="G2097" s="14">
        <v>90</v>
      </c>
      <c r="H2097" s="14">
        <v>22500</v>
      </c>
      <c r="I2097" s="14">
        <v>250</v>
      </c>
    </row>
    <row r="2098" spans="1:17" x14ac:dyDescent="0.25">
      <c r="A2098" s="636"/>
      <c r="B2098" s="476"/>
      <c r="C2098" s="142" t="s">
        <v>6508</v>
      </c>
      <c r="D2098" s="142" t="s">
        <v>4377</v>
      </c>
      <c r="E2098" s="142" t="s">
        <v>14</v>
      </c>
      <c r="F2098" s="142" t="s">
        <v>15</v>
      </c>
      <c r="G2098" s="142">
        <v>100</v>
      </c>
      <c r="H2098" s="406">
        <v>20</v>
      </c>
      <c r="I2098" s="14">
        <v>200</v>
      </c>
    </row>
    <row r="2099" spans="1:17" x14ac:dyDescent="0.25">
      <c r="A2099" s="636"/>
      <c r="B2099" s="476"/>
      <c r="C2099" s="142" t="s">
        <v>6509</v>
      </c>
      <c r="D2099" s="142" t="s">
        <v>6510</v>
      </c>
      <c r="E2099" s="142" t="s">
        <v>14</v>
      </c>
      <c r="F2099" s="142" t="s">
        <v>15</v>
      </c>
      <c r="G2099" s="142">
        <v>1200</v>
      </c>
      <c r="H2099" s="406">
        <v>30</v>
      </c>
      <c r="I2099" s="100">
        <v>25</v>
      </c>
    </row>
    <row r="2100" spans="1:17" x14ac:dyDescent="0.25">
      <c r="A2100" s="636"/>
      <c r="B2100" s="476"/>
      <c r="C2100" s="141">
        <v>30197332</v>
      </c>
      <c r="D2100" s="142" t="s">
        <v>668</v>
      </c>
      <c r="E2100" s="12" t="s">
        <v>14</v>
      </c>
      <c r="F2100" s="12" t="s">
        <v>15</v>
      </c>
      <c r="G2100" s="14">
        <v>0</v>
      </c>
      <c r="H2100" s="14">
        <v>0</v>
      </c>
      <c r="I2100" s="14">
        <v>25</v>
      </c>
    </row>
    <row r="2101" spans="1:17" x14ac:dyDescent="0.25">
      <c r="A2101" s="636"/>
      <c r="B2101" s="476"/>
      <c r="C2101" s="141" t="s">
        <v>669</v>
      </c>
      <c r="D2101" s="142" t="s">
        <v>48</v>
      </c>
      <c r="E2101" s="12" t="s">
        <v>14</v>
      </c>
      <c r="F2101" s="12" t="s">
        <v>49</v>
      </c>
      <c r="G2101" s="14">
        <v>674</v>
      </c>
      <c r="H2101" s="14">
        <v>1736224</v>
      </c>
      <c r="I2101" s="14">
        <v>2576</v>
      </c>
    </row>
    <row r="2102" spans="1:17" x14ac:dyDescent="0.25">
      <c r="A2102" s="636"/>
      <c r="B2102" s="476"/>
      <c r="C2102" s="139">
        <v>30197646</v>
      </c>
      <c r="D2102" s="140" t="s">
        <v>51</v>
      </c>
      <c r="E2102" s="15" t="s">
        <v>14</v>
      </c>
      <c r="F2102" s="15" t="s">
        <v>49</v>
      </c>
      <c r="G2102" s="16">
        <v>0</v>
      </c>
      <c r="H2102" s="16">
        <v>0</v>
      </c>
      <c r="I2102" s="16">
        <v>110</v>
      </c>
    </row>
    <row r="2103" spans="1:17" ht="30" x14ac:dyDescent="0.25">
      <c r="A2103" s="636"/>
      <c r="B2103" s="476"/>
      <c r="C2103" s="141" t="s">
        <v>670</v>
      </c>
      <c r="D2103" s="142" t="s">
        <v>53</v>
      </c>
      <c r="E2103" s="12" t="s">
        <v>14</v>
      </c>
      <c r="F2103" s="12" t="s">
        <v>30</v>
      </c>
      <c r="G2103" s="14">
        <v>180</v>
      </c>
      <c r="H2103" s="14">
        <v>27000</v>
      </c>
      <c r="I2103" s="14">
        <v>150</v>
      </c>
    </row>
    <row r="2104" spans="1:17" x14ac:dyDescent="0.25">
      <c r="A2104" s="636"/>
      <c r="B2104" s="476"/>
      <c r="C2104" s="141" t="s">
        <v>6511</v>
      </c>
      <c r="D2104" s="141" t="s">
        <v>6477</v>
      </c>
      <c r="E2104" s="399" t="s">
        <v>14</v>
      </c>
      <c r="F2104" s="399" t="s">
        <v>15</v>
      </c>
      <c r="G2104" s="14">
        <v>800</v>
      </c>
      <c r="H2104" s="406">
        <v>57.6</v>
      </c>
      <c r="I2104" s="14">
        <v>72</v>
      </c>
    </row>
    <row r="2105" spans="1:17" ht="30" x14ac:dyDescent="0.25">
      <c r="A2105" s="636"/>
      <c r="B2105" s="476"/>
      <c r="C2105" s="141" t="s">
        <v>671</v>
      </c>
      <c r="D2105" s="141" t="s">
        <v>672</v>
      </c>
      <c r="E2105" s="12" t="s">
        <v>14</v>
      </c>
      <c r="F2105" s="12" t="s">
        <v>30</v>
      </c>
      <c r="G2105" s="14">
        <v>1200</v>
      </c>
      <c r="H2105" s="14">
        <v>48000</v>
      </c>
      <c r="I2105" s="14">
        <v>40</v>
      </c>
    </row>
    <row r="2106" spans="1:17" x14ac:dyDescent="0.25">
      <c r="A2106" s="636"/>
      <c r="B2106" s="476"/>
      <c r="C2106" s="141" t="s">
        <v>673</v>
      </c>
      <c r="D2106" s="141" t="s">
        <v>674</v>
      </c>
      <c r="E2106" s="12" t="s">
        <v>14</v>
      </c>
      <c r="F2106" s="12" t="s">
        <v>15</v>
      </c>
      <c r="G2106" s="14">
        <v>700</v>
      </c>
      <c r="H2106" s="14">
        <v>17500</v>
      </c>
      <c r="I2106" s="14">
        <v>25</v>
      </c>
    </row>
    <row r="2107" spans="1:17" x14ac:dyDescent="0.25">
      <c r="A2107" s="636"/>
      <c r="B2107" s="476"/>
      <c r="C2107" s="141" t="s">
        <v>6512</v>
      </c>
      <c r="D2107" s="141" t="s">
        <v>6513</v>
      </c>
      <c r="E2107" s="399" t="s">
        <v>14</v>
      </c>
      <c r="F2107" s="399" t="s">
        <v>49</v>
      </c>
      <c r="G2107" s="14">
        <v>800</v>
      </c>
      <c r="H2107" s="406">
        <v>28.8</v>
      </c>
      <c r="I2107" s="14">
        <v>36</v>
      </c>
    </row>
    <row r="2108" spans="1:17" ht="30" x14ac:dyDescent="0.25">
      <c r="A2108" s="636"/>
      <c r="B2108" s="476"/>
      <c r="C2108" s="141" t="s">
        <v>675</v>
      </c>
      <c r="D2108" s="142" t="s">
        <v>676</v>
      </c>
      <c r="E2108" s="12" t="s">
        <v>14</v>
      </c>
      <c r="F2108" s="12" t="s">
        <v>15</v>
      </c>
      <c r="G2108" s="14">
        <v>5000</v>
      </c>
      <c r="H2108" s="14">
        <v>100000</v>
      </c>
      <c r="I2108" s="14">
        <v>20</v>
      </c>
    </row>
    <row r="2109" spans="1:17" x14ac:dyDescent="0.25">
      <c r="A2109" s="636"/>
      <c r="B2109" s="476"/>
      <c r="C2109" s="141" t="s">
        <v>677</v>
      </c>
      <c r="D2109" s="142" t="s">
        <v>348</v>
      </c>
      <c r="E2109" s="12" t="s">
        <v>14</v>
      </c>
      <c r="F2109" s="12" t="s">
        <v>15</v>
      </c>
      <c r="G2109" s="14">
        <v>300</v>
      </c>
      <c r="H2109" s="14">
        <v>4500</v>
      </c>
      <c r="I2109" s="14">
        <v>15</v>
      </c>
      <c r="K2109" s="192"/>
      <c r="L2109" s="192"/>
    </row>
    <row r="2110" spans="1:17" x14ac:dyDescent="0.25">
      <c r="A2110" s="636"/>
      <c r="B2110" s="476"/>
      <c r="C2110" s="141" t="s">
        <v>678</v>
      </c>
      <c r="D2110" s="142" t="s">
        <v>679</v>
      </c>
      <c r="E2110" s="12" t="s">
        <v>14</v>
      </c>
      <c r="F2110" s="12" t="s">
        <v>15</v>
      </c>
      <c r="G2110" s="14">
        <v>500</v>
      </c>
      <c r="H2110" s="14">
        <v>5000</v>
      </c>
      <c r="I2110" s="14">
        <v>10</v>
      </c>
      <c r="K2110" s="192"/>
      <c r="L2110" s="192"/>
      <c r="M2110" s="190"/>
      <c r="N2110" s="190"/>
      <c r="O2110" s="191"/>
      <c r="P2110" s="191"/>
      <c r="Q2110" s="191"/>
    </row>
    <row r="2111" spans="1:17" x14ac:dyDescent="0.25">
      <c r="A2111" s="636"/>
      <c r="B2111" s="476"/>
      <c r="C2111" s="141" t="s">
        <v>680</v>
      </c>
      <c r="D2111" s="142" t="s">
        <v>358</v>
      </c>
      <c r="E2111" s="12" t="s">
        <v>14</v>
      </c>
      <c r="F2111" s="12" t="s">
        <v>15</v>
      </c>
      <c r="G2111" s="14">
        <v>170</v>
      </c>
      <c r="H2111" s="14">
        <v>8500</v>
      </c>
      <c r="I2111" s="14">
        <v>50</v>
      </c>
      <c r="K2111" s="192"/>
      <c r="L2111" s="192"/>
    </row>
    <row r="2112" spans="1:17" x14ac:dyDescent="0.25">
      <c r="A2112" s="636"/>
      <c r="B2112" s="476">
        <v>4264</v>
      </c>
      <c r="C2112" s="141" t="s">
        <v>359</v>
      </c>
      <c r="D2112" s="142" t="s">
        <v>65</v>
      </c>
      <c r="E2112" s="12" t="s">
        <v>14</v>
      </c>
      <c r="F2112" s="12" t="s">
        <v>66</v>
      </c>
      <c r="G2112" s="14">
        <v>470</v>
      </c>
      <c r="H2112" s="14">
        <v>13160000</v>
      </c>
      <c r="I2112" s="14">
        <v>28000</v>
      </c>
    </row>
    <row r="2113" spans="1:9" x14ac:dyDescent="0.25">
      <c r="A2113" s="636"/>
      <c r="B2113" s="468">
        <v>4267</v>
      </c>
      <c r="C2113" s="399" t="s">
        <v>6487</v>
      </c>
      <c r="D2113" s="241" t="s">
        <v>6488</v>
      </c>
      <c r="E2113" s="399" t="s">
        <v>14</v>
      </c>
      <c r="F2113" s="399" t="s">
        <v>15</v>
      </c>
      <c r="G2113" s="374">
        <v>200</v>
      </c>
      <c r="H2113" s="375">
        <v>1.2</v>
      </c>
      <c r="I2113" s="14">
        <v>6</v>
      </c>
    </row>
    <row r="2114" spans="1:9" x14ac:dyDescent="0.25">
      <c r="A2114" s="636"/>
      <c r="B2114" s="484"/>
      <c r="C2114" s="399" t="s">
        <v>6489</v>
      </c>
      <c r="D2114" s="399" t="s">
        <v>103</v>
      </c>
      <c r="E2114" s="399" t="s">
        <v>14</v>
      </c>
      <c r="F2114" s="399" t="s">
        <v>66</v>
      </c>
      <c r="G2114" s="374">
        <v>750</v>
      </c>
      <c r="H2114" s="375">
        <v>2.25</v>
      </c>
      <c r="I2114" s="14">
        <v>3</v>
      </c>
    </row>
    <row r="2115" spans="1:9" ht="30" x14ac:dyDescent="0.25">
      <c r="A2115" s="636"/>
      <c r="B2115" s="484"/>
      <c r="C2115" s="399" t="s">
        <v>681</v>
      </c>
      <c r="D2115" s="399" t="s">
        <v>682</v>
      </c>
      <c r="E2115" s="399" t="s">
        <v>14</v>
      </c>
      <c r="F2115" s="399" t="s">
        <v>15</v>
      </c>
      <c r="G2115" s="14">
        <v>1000</v>
      </c>
      <c r="H2115" s="14">
        <v>10000</v>
      </c>
      <c r="I2115" s="14">
        <v>10</v>
      </c>
    </row>
    <row r="2116" spans="1:9" ht="30" x14ac:dyDescent="0.25">
      <c r="A2116" s="636"/>
      <c r="B2116" s="484"/>
      <c r="C2116" s="399" t="s">
        <v>6490</v>
      </c>
      <c r="D2116" s="241" t="s">
        <v>6491</v>
      </c>
      <c r="E2116" s="399" t="s">
        <v>14</v>
      </c>
      <c r="F2116" s="399" t="s">
        <v>15</v>
      </c>
      <c r="G2116" s="368">
        <v>50</v>
      </c>
      <c r="H2116" s="369">
        <v>75</v>
      </c>
      <c r="I2116" s="14">
        <v>1500</v>
      </c>
    </row>
    <row r="2117" spans="1:9" x14ac:dyDescent="0.25">
      <c r="A2117" s="636"/>
      <c r="B2117" s="484"/>
      <c r="C2117" s="399" t="s">
        <v>684</v>
      </c>
      <c r="D2117" s="241" t="s">
        <v>82</v>
      </c>
      <c r="E2117" s="12" t="s">
        <v>14</v>
      </c>
      <c r="F2117" s="12" t="s">
        <v>15</v>
      </c>
      <c r="G2117" s="14">
        <v>160</v>
      </c>
      <c r="H2117" s="14">
        <v>120000</v>
      </c>
      <c r="I2117" s="14">
        <v>750</v>
      </c>
    </row>
    <row r="2118" spans="1:9" x14ac:dyDescent="0.25">
      <c r="A2118" s="636"/>
      <c r="B2118" s="484"/>
      <c r="C2118" s="399" t="s">
        <v>6492</v>
      </c>
      <c r="D2118" s="241" t="s">
        <v>6493</v>
      </c>
      <c r="E2118" s="399" t="s">
        <v>14</v>
      </c>
      <c r="F2118" s="399" t="s">
        <v>15</v>
      </c>
      <c r="G2118" s="402">
        <v>240</v>
      </c>
      <c r="H2118" s="362">
        <v>7.2</v>
      </c>
      <c r="I2118" s="407">
        <v>30</v>
      </c>
    </row>
    <row r="2119" spans="1:9" x14ac:dyDescent="0.25">
      <c r="A2119" s="636"/>
      <c r="B2119" s="484"/>
      <c r="C2119" s="399" t="s">
        <v>6494</v>
      </c>
      <c r="D2119" s="241" t="s">
        <v>6495</v>
      </c>
      <c r="E2119" s="399" t="s">
        <v>14</v>
      </c>
      <c r="F2119" s="399" t="s">
        <v>15</v>
      </c>
      <c r="G2119" s="100">
        <v>1700</v>
      </c>
      <c r="H2119" s="406">
        <v>17</v>
      </c>
      <c r="I2119" s="100">
        <v>10</v>
      </c>
    </row>
    <row r="2120" spans="1:9" x14ac:dyDescent="0.25">
      <c r="A2120" s="636"/>
      <c r="B2120" s="484"/>
      <c r="C2120" s="141" t="s">
        <v>687</v>
      </c>
      <c r="D2120" s="142" t="s">
        <v>416</v>
      </c>
      <c r="E2120" s="12" t="s">
        <v>14</v>
      </c>
      <c r="F2120" s="12" t="s">
        <v>30</v>
      </c>
      <c r="G2120" s="14">
        <v>108</v>
      </c>
      <c r="H2120" s="14">
        <v>64800</v>
      </c>
      <c r="I2120" s="14">
        <v>600</v>
      </c>
    </row>
    <row r="2121" spans="1:9" ht="30" x14ac:dyDescent="0.25">
      <c r="A2121" s="636"/>
      <c r="B2121" s="484"/>
      <c r="C2121" s="141" t="s">
        <v>688</v>
      </c>
      <c r="D2121" s="142" t="s">
        <v>689</v>
      </c>
      <c r="E2121" s="12" t="s">
        <v>14</v>
      </c>
      <c r="F2121" s="12" t="s">
        <v>30</v>
      </c>
      <c r="G2121" s="14">
        <v>300</v>
      </c>
      <c r="H2121" s="14">
        <v>90000</v>
      </c>
      <c r="I2121" s="14">
        <v>300</v>
      </c>
    </row>
    <row r="2122" spans="1:9" x14ac:dyDescent="0.25">
      <c r="A2122" s="636"/>
      <c r="B2122" s="484"/>
      <c r="C2122" s="141" t="s">
        <v>690</v>
      </c>
      <c r="D2122" s="142" t="s">
        <v>691</v>
      </c>
      <c r="E2122" s="12" t="s">
        <v>14</v>
      </c>
      <c r="F2122" s="12" t="s">
        <v>470</v>
      </c>
      <c r="G2122" s="14">
        <v>2000</v>
      </c>
      <c r="H2122" s="14">
        <v>4000</v>
      </c>
      <c r="I2122" s="14">
        <v>2</v>
      </c>
    </row>
    <row r="2123" spans="1:9" x14ac:dyDescent="0.25">
      <c r="A2123" s="636"/>
      <c r="B2123" s="484"/>
      <c r="C2123" s="141" t="s">
        <v>692</v>
      </c>
      <c r="D2123" s="142" t="s">
        <v>92</v>
      </c>
      <c r="E2123" s="12" t="s">
        <v>693</v>
      </c>
      <c r="F2123" s="12" t="s">
        <v>15</v>
      </c>
      <c r="G2123" s="14">
        <v>500</v>
      </c>
      <c r="H2123" s="14">
        <v>25000</v>
      </c>
      <c r="I2123" s="14">
        <v>50</v>
      </c>
    </row>
    <row r="2124" spans="1:9" x14ac:dyDescent="0.25">
      <c r="A2124" s="636"/>
      <c r="B2124" s="484"/>
      <c r="C2124" s="139">
        <v>39831240</v>
      </c>
      <c r="D2124" s="140" t="s">
        <v>694</v>
      </c>
      <c r="E2124" s="15" t="s">
        <v>14</v>
      </c>
      <c r="F2124" s="15" t="s">
        <v>66</v>
      </c>
      <c r="G2124" s="16">
        <v>0</v>
      </c>
      <c r="H2124" s="16">
        <v>0</v>
      </c>
      <c r="I2124" s="16">
        <v>4</v>
      </c>
    </row>
    <row r="2125" spans="1:9" x14ac:dyDescent="0.25">
      <c r="A2125" s="636"/>
      <c r="B2125" s="484"/>
      <c r="C2125" s="139">
        <v>39831245</v>
      </c>
      <c r="D2125" s="140" t="s">
        <v>99</v>
      </c>
      <c r="E2125" s="15" t="s">
        <v>14</v>
      </c>
      <c r="F2125" s="15" t="s">
        <v>66</v>
      </c>
      <c r="G2125" s="16">
        <v>0</v>
      </c>
      <c r="H2125" s="16">
        <v>0</v>
      </c>
      <c r="I2125" s="16">
        <v>90</v>
      </c>
    </row>
    <row r="2126" spans="1:9" x14ac:dyDescent="0.25">
      <c r="A2126" s="636"/>
      <c r="B2126" s="484"/>
      <c r="C2126" s="141" t="s">
        <v>695</v>
      </c>
      <c r="D2126" s="142" t="s">
        <v>101</v>
      </c>
      <c r="E2126" s="12" t="s">
        <v>14</v>
      </c>
      <c r="F2126" s="12" t="s">
        <v>66</v>
      </c>
      <c r="G2126" s="14">
        <v>900</v>
      </c>
      <c r="H2126" s="14">
        <v>7200</v>
      </c>
      <c r="I2126" s="14">
        <v>8</v>
      </c>
    </row>
    <row r="2127" spans="1:9" x14ac:dyDescent="0.25">
      <c r="A2127" s="636"/>
      <c r="B2127" s="484"/>
      <c r="C2127" s="142" t="s">
        <v>6496</v>
      </c>
      <c r="D2127" s="142" t="s">
        <v>6497</v>
      </c>
      <c r="E2127" s="399" t="s">
        <v>14</v>
      </c>
      <c r="F2127" s="399" t="s">
        <v>15</v>
      </c>
      <c r="G2127" s="374">
        <v>2200</v>
      </c>
      <c r="H2127" s="375">
        <v>22</v>
      </c>
      <c r="I2127" s="14">
        <v>10</v>
      </c>
    </row>
    <row r="2128" spans="1:9" s="8" customFormat="1" x14ac:dyDescent="0.25">
      <c r="A2128" s="636"/>
      <c r="B2128" s="484"/>
      <c r="C2128" s="139">
        <v>39831282</v>
      </c>
      <c r="D2128" s="140" t="s">
        <v>433</v>
      </c>
      <c r="E2128" s="15" t="s">
        <v>14</v>
      </c>
      <c r="F2128" s="15" t="s">
        <v>15</v>
      </c>
      <c r="G2128" s="16">
        <v>0</v>
      </c>
      <c r="H2128" s="16">
        <v>0</v>
      </c>
      <c r="I2128" s="16">
        <v>25</v>
      </c>
    </row>
    <row r="2129" spans="1:9" x14ac:dyDescent="0.25">
      <c r="A2129" s="636"/>
      <c r="B2129" s="484"/>
      <c r="C2129" s="141" t="s">
        <v>696</v>
      </c>
      <c r="D2129" s="142" t="s">
        <v>105</v>
      </c>
      <c r="E2129" s="12" t="s">
        <v>14</v>
      </c>
      <c r="F2129" s="12" t="s">
        <v>15</v>
      </c>
      <c r="G2129" s="14">
        <v>800</v>
      </c>
      <c r="H2129" s="14">
        <v>6400</v>
      </c>
      <c r="I2129" s="14">
        <v>8</v>
      </c>
    </row>
    <row r="2130" spans="1:9" x14ac:dyDescent="0.25">
      <c r="A2130" s="636"/>
      <c r="B2130" s="484"/>
      <c r="C2130" s="141" t="s">
        <v>697</v>
      </c>
      <c r="D2130" s="142" t="s">
        <v>107</v>
      </c>
      <c r="E2130" s="12" t="s">
        <v>14</v>
      </c>
      <c r="F2130" s="12" t="s">
        <v>15</v>
      </c>
      <c r="G2130" s="14">
        <v>800</v>
      </c>
      <c r="H2130" s="14">
        <v>4000</v>
      </c>
      <c r="I2130" s="14">
        <v>5</v>
      </c>
    </row>
    <row r="2131" spans="1:9" ht="30" x14ac:dyDescent="0.25">
      <c r="A2131" s="636"/>
      <c r="B2131" s="484"/>
      <c r="C2131" s="141" t="s">
        <v>698</v>
      </c>
      <c r="D2131" s="142" t="s">
        <v>699</v>
      </c>
      <c r="E2131" s="12" t="s">
        <v>14</v>
      </c>
      <c r="F2131" s="12" t="s">
        <v>66</v>
      </c>
      <c r="G2131" s="14">
        <v>52</v>
      </c>
      <c r="H2131" s="14">
        <v>136500</v>
      </c>
      <c r="I2131" s="14">
        <v>2625</v>
      </c>
    </row>
    <row r="2132" spans="1:9" x14ac:dyDescent="0.25">
      <c r="A2132" s="636"/>
      <c r="B2132" s="484"/>
      <c r="C2132" s="142" t="s">
        <v>700</v>
      </c>
      <c r="D2132" s="142" t="s">
        <v>701</v>
      </c>
      <c r="E2132" s="142" t="s">
        <v>14</v>
      </c>
      <c r="F2132" s="142" t="s">
        <v>66</v>
      </c>
      <c r="G2132" s="14">
        <v>126</v>
      </c>
      <c r="H2132" s="14">
        <v>12600</v>
      </c>
      <c r="I2132" s="14">
        <v>100</v>
      </c>
    </row>
    <row r="2133" spans="1:9" x14ac:dyDescent="0.25">
      <c r="A2133" s="636"/>
      <c r="B2133" s="484"/>
      <c r="C2133" s="142" t="s">
        <v>6498</v>
      </c>
      <c r="D2133" s="142" t="s">
        <v>6499</v>
      </c>
      <c r="E2133" s="142" t="s">
        <v>14</v>
      </c>
      <c r="F2133" s="142" t="s">
        <v>15</v>
      </c>
      <c r="G2133" s="402">
        <v>6000</v>
      </c>
      <c r="H2133" s="362">
        <v>12</v>
      </c>
      <c r="I2133" s="14">
        <v>2</v>
      </c>
    </row>
    <row r="2134" spans="1:9" x14ac:dyDescent="0.25">
      <c r="A2134" s="636"/>
      <c r="B2134" s="484"/>
      <c r="C2134" s="142" t="s">
        <v>6500</v>
      </c>
      <c r="D2134" s="142" t="s">
        <v>685</v>
      </c>
      <c r="E2134" s="142" t="s">
        <v>14</v>
      </c>
      <c r="F2134" s="142" t="s">
        <v>15</v>
      </c>
      <c r="G2134" s="402">
        <v>450</v>
      </c>
      <c r="H2134" s="362">
        <v>13.5</v>
      </c>
      <c r="I2134" s="14">
        <v>30</v>
      </c>
    </row>
    <row r="2135" spans="1:9" x14ac:dyDescent="0.25">
      <c r="A2135" s="636"/>
      <c r="B2135" s="484"/>
      <c r="C2135" s="142" t="s">
        <v>6501</v>
      </c>
      <c r="D2135" s="142" t="s">
        <v>6502</v>
      </c>
      <c r="E2135" s="142" t="s">
        <v>14</v>
      </c>
      <c r="F2135" s="142" t="s">
        <v>15</v>
      </c>
      <c r="G2135" s="402">
        <v>1500</v>
      </c>
      <c r="H2135" s="362">
        <v>138</v>
      </c>
      <c r="I2135" s="14">
        <v>92</v>
      </c>
    </row>
    <row r="2136" spans="1:9" x14ac:dyDescent="0.25">
      <c r="A2136" s="636"/>
      <c r="B2136" s="469"/>
      <c r="C2136" s="141" t="s">
        <v>703</v>
      </c>
      <c r="D2136" s="142" t="s">
        <v>453</v>
      </c>
      <c r="E2136" s="12" t="s">
        <v>14</v>
      </c>
      <c r="F2136" s="12" t="s">
        <v>15</v>
      </c>
      <c r="G2136" s="14">
        <v>6000</v>
      </c>
      <c r="H2136" s="14">
        <v>120000</v>
      </c>
      <c r="I2136" s="14">
        <v>20</v>
      </c>
    </row>
    <row r="2137" spans="1:9" x14ac:dyDescent="0.25">
      <c r="A2137" s="636"/>
      <c r="B2137" s="476">
        <v>5122</v>
      </c>
      <c r="C2137" s="141" t="s">
        <v>704</v>
      </c>
      <c r="D2137" s="142" t="s">
        <v>115</v>
      </c>
      <c r="E2137" s="12" t="s">
        <v>14</v>
      </c>
      <c r="F2137" s="12" t="s">
        <v>15</v>
      </c>
      <c r="G2137" s="14">
        <v>285000</v>
      </c>
      <c r="H2137" s="14">
        <v>1710000</v>
      </c>
      <c r="I2137" s="14">
        <v>6</v>
      </c>
    </row>
    <row r="2138" spans="1:9" ht="30" x14ac:dyDescent="0.25">
      <c r="A2138" s="636"/>
      <c r="B2138" s="476"/>
      <c r="C2138" s="141" t="s">
        <v>705</v>
      </c>
      <c r="D2138" s="142" t="s">
        <v>706</v>
      </c>
      <c r="E2138" s="12" t="s">
        <v>14</v>
      </c>
      <c r="F2138" s="12" t="s">
        <v>15</v>
      </c>
      <c r="G2138" s="14">
        <v>50000</v>
      </c>
      <c r="H2138" s="14">
        <v>100000</v>
      </c>
      <c r="I2138" s="14">
        <v>2</v>
      </c>
    </row>
    <row r="2139" spans="1:9" x14ac:dyDescent="0.25">
      <c r="A2139" s="636"/>
      <c r="B2139" s="476"/>
      <c r="C2139" s="141" t="s">
        <v>707</v>
      </c>
      <c r="D2139" s="142" t="s">
        <v>708</v>
      </c>
      <c r="E2139" s="12" t="s">
        <v>14</v>
      </c>
      <c r="F2139" s="12" t="s">
        <v>15</v>
      </c>
      <c r="G2139" s="14">
        <v>77000</v>
      </c>
      <c r="H2139" s="14">
        <v>462000</v>
      </c>
      <c r="I2139" s="14">
        <v>6</v>
      </c>
    </row>
    <row r="2140" spans="1:9" x14ac:dyDescent="0.25">
      <c r="A2140" s="636"/>
      <c r="B2140" s="476"/>
      <c r="C2140" s="141" t="s">
        <v>709</v>
      </c>
      <c r="D2140" s="142" t="s">
        <v>710</v>
      </c>
      <c r="E2140" s="12" t="s">
        <v>14</v>
      </c>
      <c r="F2140" s="12" t="s">
        <v>15</v>
      </c>
      <c r="G2140" s="14">
        <v>90000</v>
      </c>
      <c r="H2140" s="14">
        <v>180000</v>
      </c>
      <c r="I2140" s="14">
        <v>2</v>
      </c>
    </row>
    <row r="2141" spans="1:9" x14ac:dyDescent="0.25">
      <c r="A2141" s="636"/>
      <c r="B2141" s="476"/>
      <c r="C2141" s="141" t="s">
        <v>711</v>
      </c>
      <c r="D2141" s="142" t="s">
        <v>712</v>
      </c>
      <c r="E2141" s="12" t="s">
        <v>14</v>
      </c>
      <c r="F2141" s="12" t="s">
        <v>15</v>
      </c>
      <c r="G2141" s="14">
        <v>31000</v>
      </c>
      <c r="H2141" s="14">
        <v>248000</v>
      </c>
      <c r="I2141" s="14">
        <v>8</v>
      </c>
    </row>
    <row r="2142" spans="1:9" x14ac:dyDescent="0.25">
      <c r="A2142" s="636"/>
      <c r="B2142" s="476"/>
      <c r="C2142" s="141" t="s">
        <v>713</v>
      </c>
      <c r="D2142" s="142" t="s">
        <v>712</v>
      </c>
      <c r="E2142" s="12" t="s">
        <v>14</v>
      </c>
      <c r="F2142" s="12" t="s">
        <v>15</v>
      </c>
      <c r="G2142" s="14">
        <v>40000</v>
      </c>
      <c r="H2142" s="14">
        <v>120000</v>
      </c>
      <c r="I2142" s="14">
        <v>3</v>
      </c>
    </row>
    <row r="2143" spans="1:9" x14ac:dyDescent="0.25">
      <c r="A2143" s="636"/>
      <c r="B2143" s="476"/>
      <c r="C2143" s="141" t="s">
        <v>714</v>
      </c>
      <c r="D2143" s="142" t="s">
        <v>462</v>
      </c>
      <c r="E2143" s="12" t="s">
        <v>14</v>
      </c>
      <c r="F2143" s="12" t="s">
        <v>15</v>
      </c>
      <c r="G2143" s="14">
        <v>210000</v>
      </c>
      <c r="H2143" s="14">
        <v>210000</v>
      </c>
      <c r="I2143" s="14">
        <v>1</v>
      </c>
    </row>
    <row r="2144" spans="1:9" ht="30" x14ac:dyDescent="0.25">
      <c r="A2144" s="636"/>
      <c r="B2144" s="476"/>
      <c r="C2144" s="141" t="s">
        <v>715</v>
      </c>
      <c r="D2144" s="142" t="s">
        <v>465</v>
      </c>
      <c r="E2144" s="12" t="s">
        <v>14</v>
      </c>
      <c r="F2144" s="12" t="s">
        <v>15</v>
      </c>
      <c r="G2144" s="14">
        <v>10395</v>
      </c>
      <c r="H2144" s="14">
        <v>207900</v>
      </c>
      <c r="I2144" s="14">
        <v>20</v>
      </c>
    </row>
    <row r="2145" spans="1:9" x14ac:dyDescent="0.25">
      <c r="A2145" s="636"/>
      <c r="B2145" s="476"/>
      <c r="C2145" s="141" t="s">
        <v>716</v>
      </c>
      <c r="D2145" s="142" t="s">
        <v>717</v>
      </c>
      <c r="E2145" s="12" t="s">
        <v>14</v>
      </c>
      <c r="F2145" s="12" t="s">
        <v>15</v>
      </c>
      <c r="G2145" s="14">
        <v>40000</v>
      </c>
      <c r="H2145" s="14">
        <v>320000</v>
      </c>
      <c r="I2145" s="14">
        <v>8</v>
      </c>
    </row>
    <row r="2146" spans="1:9" s="8" customFormat="1" ht="30" x14ac:dyDescent="0.25">
      <c r="A2146" s="636"/>
      <c r="B2146" s="476"/>
      <c r="C2146" s="139">
        <v>39132100</v>
      </c>
      <c r="D2146" s="140" t="s">
        <v>718</v>
      </c>
      <c r="E2146" s="15" t="s">
        <v>14</v>
      </c>
      <c r="F2146" s="15" t="s">
        <v>15</v>
      </c>
      <c r="G2146" s="16">
        <v>69120</v>
      </c>
      <c r="H2146" s="16">
        <v>345600</v>
      </c>
      <c r="I2146" s="16">
        <v>5</v>
      </c>
    </row>
    <row r="2147" spans="1:9" x14ac:dyDescent="0.25">
      <c r="A2147" s="636"/>
      <c r="B2147" s="476"/>
      <c r="C2147" s="141" t="s">
        <v>719</v>
      </c>
      <c r="D2147" s="142" t="s">
        <v>468</v>
      </c>
      <c r="E2147" s="12" t="s">
        <v>14</v>
      </c>
      <c r="F2147" s="12" t="s">
        <v>15</v>
      </c>
      <c r="G2147" s="14">
        <v>24600</v>
      </c>
      <c r="H2147" s="14">
        <v>246000</v>
      </c>
      <c r="I2147" s="14">
        <v>10</v>
      </c>
    </row>
    <row r="2148" spans="1:9" x14ac:dyDescent="0.25">
      <c r="A2148" s="636"/>
      <c r="B2148" s="476"/>
      <c r="C2148" s="141" t="s">
        <v>720</v>
      </c>
      <c r="D2148" s="142" t="s">
        <v>721</v>
      </c>
      <c r="E2148" s="12" t="s">
        <v>14</v>
      </c>
      <c r="F2148" s="12" t="s">
        <v>470</v>
      </c>
      <c r="G2148" s="14">
        <v>5000</v>
      </c>
      <c r="H2148" s="14">
        <v>75000</v>
      </c>
      <c r="I2148" s="14">
        <v>15</v>
      </c>
    </row>
    <row r="2149" spans="1:9" x14ac:dyDescent="0.25">
      <c r="A2149" s="636"/>
      <c r="B2149" s="476"/>
      <c r="C2149" s="141" t="s">
        <v>722</v>
      </c>
      <c r="D2149" s="142" t="s">
        <v>723</v>
      </c>
      <c r="E2149" s="12" t="s">
        <v>14</v>
      </c>
      <c r="F2149" s="12" t="s">
        <v>15</v>
      </c>
      <c r="G2149" s="14">
        <v>99882</v>
      </c>
      <c r="H2149" s="14">
        <v>199764</v>
      </c>
      <c r="I2149" s="14">
        <v>2</v>
      </c>
    </row>
    <row r="2150" spans="1:9" x14ac:dyDescent="0.25">
      <c r="A2150" s="636"/>
      <c r="B2150" s="476"/>
      <c r="C2150" s="141" t="s">
        <v>724</v>
      </c>
      <c r="D2150" s="142" t="s">
        <v>725</v>
      </c>
      <c r="E2150" s="12" t="s">
        <v>14</v>
      </c>
      <c r="F2150" s="12" t="s">
        <v>15</v>
      </c>
      <c r="G2150" s="14">
        <v>200000</v>
      </c>
      <c r="H2150" s="14">
        <v>800000</v>
      </c>
      <c r="I2150" s="14">
        <v>4</v>
      </c>
    </row>
    <row r="2151" spans="1:9" x14ac:dyDescent="0.25">
      <c r="A2151" s="636"/>
      <c r="B2151" s="476"/>
      <c r="C2151" s="141" t="s">
        <v>726</v>
      </c>
      <c r="D2151" s="142" t="s">
        <v>473</v>
      </c>
      <c r="E2151" s="12" t="s">
        <v>14</v>
      </c>
      <c r="F2151" s="12" t="s">
        <v>15</v>
      </c>
      <c r="G2151" s="14">
        <v>59988</v>
      </c>
      <c r="H2151" s="14">
        <v>119976</v>
      </c>
      <c r="I2151" s="14">
        <v>2</v>
      </c>
    </row>
    <row r="2152" spans="1:9" x14ac:dyDescent="0.25">
      <c r="A2152" s="636"/>
      <c r="B2152" s="478" t="s">
        <v>154</v>
      </c>
      <c r="C2152" s="478"/>
      <c r="D2152" s="478"/>
      <c r="E2152" s="478"/>
      <c r="F2152" s="478"/>
      <c r="G2152" s="478"/>
      <c r="H2152" s="72">
        <v>24500000</v>
      </c>
      <c r="I2152" s="72"/>
    </row>
    <row r="2153" spans="1:9" ht="30" x14ac:dyDescent="0.25">
      <c r="A2153" s="636"/>
      <c r="B2153" s="643">
        <v>4251</v>
      </c>
      <c r="C2153" s="141" t="s">
        <v>5849</v>
      </c>
      <c r="D2153" s="142" t="s">
        <v>5850</v>
      </c>
      <c r="E2153" s="141" t="s">
        <v>126</v>
      </c>
      <c r="F2153" s="141" t="s">
        <v>121</v>
      </c>
      <c r="G2153" s="141">
        <v>511920</v>
      </c>
      <c r="H2153" s="141">
        <v>511920</v>
      </c>
      <c r="I2153" s="141">
        <v>1</v>
      </c>
    </row>
    <row r="2154" spans="1:9" ht="30" x14ac:dyDescent="0.25">
      <c r="A2154" s="636"/>
      <c r="B2154" s="644"/>
      <c r="C2154" s="141" t="s">
        <v>6049</v>
      </c>
      <c r="D2154" s="141" t="s">
        <v>539</v>
      </c>
      <c r="E2154" s="141" t="s">
        <v>126</v>
      </c>
      <c r="F2154" s="141" t="s">
        <v>121</v>
      </c>
      <c r="G2154" s="342">
        <v>3997.489</v>
      </c>
      <c r="H2154" s="342">
        <v>3997.489</v>
      </c>
      <c r="I2154" s="141">
        <v>1</v>
      </c>
    </row>
    <row r="2155" spans="1:9" s="8" customFormat="1" ht="60" x14ac:dyDescent="0.25">
      <c r="A2155" s="636"/>
      <c r="B2155" s="645"/>
      <c r="C2155" s="139">
        <v>45461100</v>
      </c>
      <c r="D2155" s="140" t="s">
        <v>727</v>
      </c>
      <c r="E2155" s="15" t="s">
        <v>126</v>
      </c>
      <c r="F2155" s="15" t="s">
        <v>121</v>
      </c>
      <c r="G2155" s="16">
        <v>23988080</v>
      </c>
      <c r="H2155" s="16">
        <v>23988080</v>
      </c>
      <c r="I2155" s="16">
        <v>1</v>
      </c>
    </row>
    <row r="2156" spans="1:9" x14ac:dyDescent="0.25">
      <c r="A2156" s="636"/>
      <c r="B2156" s="478" t="s">
        <v>118</v>
      </c>
      <c r="C2156" s="478"/>
      <c r="D2156" s="478"/>
      <c r="E2156" s="478"/>
      <c r="F2156" s="478"/>
      <c r="G2156" s="478"/>
      <c r="H2156" s="72">
        <v>49607200</v>
      </c>
      <c r="I2156" s="72"/>
    </row>
    <row r="2157" spans="1:9" s="8" customFormat="1" ht="14.25" customHeight="1" x14ac:dyDescent="0.25">
      <c r="A2157" s="636"/>
      <c r="B2157" s="502">
        <v>4212</v>
      </c>
      <c r="C2157" s="139">
        <v>65211100</v>
      </c>
      <c r="D2157" s="140" t="s">
        <v>119</v>
      </c>
      <c r="E2157" s="15" t="s">
        <v>120</v>
      </c>
      <c r="F2157" s="15" t="s">
        <v>121</v>
      </c>
      <c r="G2157" s="16">
        <v>2798500</v>
      </c>
      <c r="H2157" s="16">
        <v>2798500</v>
      </c>
      <c r="I2157" s="16">
        <v>1</v>
      </c>
    </row>
    <row r="2158" spans="1:9" s="8" customFormat="1" ht="30" x14ac:dyDescent="0.25">
      <c r="A2158" s="636"/>
      <c r="B2158" s="502"/>
      <c r="C2158" s="139">
        <v>71311280</v>
      </c>
      <c r="D2158" s="140" t="s">
        <v>728</v>
      </c>
      <c r="E2158" s="15" t="s">
        <v>120</v>
      </c>
      <c r="F2158" s="15" t="s">
        <v>121</v>
      </c>
      <c r="G2158" s="16">
        <v>5899900</v>
      </c>
      <c r="H2158" s="16">
        <v>5899900</v>
      </c>
      <c r="I2158" s="16">
        <v>1</v>
      </c>
    </row>
    <row r="2159" spans="1:9" s="8" customFormat="1" ht="30" x14ac:dyDescent="0.25">
      <c r="A2159" s="636"/>
      <c r="B2159" s="476">
        <v>4213</v>
      </c>
      <c r="C2159" s="139">
        <v>63721130</v>
      </c>
      <c r="D2159" s="140" t="s">
        <v>729</v>
      </c>
      <c r="E2159" s="15" t="s">
        <v>120</v>
      </c>
      <c r="F2159" s="15" t="s">
        <v>121</v>
      </c>
      <c r="G2159" s="16">
        <v>300000</v>
      </c>
      <c r="H2159" s="16">
        <v>300000</v>
      </c>
      <c r="I2159" s="16">
        <v>1</v>
      </c>
    </row>
    <row r="2160" spans="1:9" ht="30" x14ac:dyDescent="0.25">
      <c r="A2160" s="636"/>
      <c r="B2160" s="476"/>
      <c r="C2160" s="141" t="s">
        <v>730</v>
      </c>
      <c r="D2160" s="142" t="s">
        <v>731</v>
      </c>
      <c r="E2160" s="12" t="s">
        <v>126</v>
      </c>
      <c r="F2160" s="12" t="s">
        <v>121</v>
      </c>
      <c r="G2160" s="14">
        <v>500000</v>
      </c>
      <c r="H2160" s="14">
        <v>500000</v>
      </c>
      <c r="I2160" s="14">
        <v>1</v>
      </c>
    </row>
    <row r="2161" spans="1:9" ht="30" x14ac:dyDescent="0.25">
      <c r="A2161" s="636"/>
      <c r="B2161" s="476">
        <v>4214</v>
      </c>
      <c r="C2161" s="141" t="s">
        <v>732</v>
      </c>
      <c r="D2161" s="142" t="s">
        <v>128</v>
      </c>
      <c r="E2161" s="12" t="s">
        <v>120</v>
      </c>
      <c r="F2161" s="12" t="s">
        <v>121</v>
      </c>
      <c r="G2161" s="14">
        <v>3750000</v>
      </c>
      <c r="H2161" s="14">
        <v>3750000</v>
      </c>
      <c r="I2161" s="14">
        <v>1</v>
      </c>
    </row>
    <row r="2162" spans="1:9" ht="30" x14ac:dyDescent="0.25">
      <c r="A2162" s="636"/>
      <c r="B2162" s="476"/>
      <c r="C2162" s="141" t="s">
        <v>733</v>
      </c>
      <c r="D2162" s="142" t="s">
        <v>130</v>
      </c>
      <c r="E2162" s="12" t="s">
        <v>14</v>
      </c>
      <c r="F2162" s="12" t="s">
        <v>121</v>
      </c>
      <c r="G2162" s="14">
        <v>2536000</v>
      </c>
      <c r="H2162" s="14">
        <v>2536000</v>
      </c>
      <c r="I2162" s="14">
        <v>1</v>
      </c>
    </row>
    <row r="2163" spans="1:9" s="8" customFormat="1" ht="30" x14ac:dyDescent="0.25">
      <c r="A2163" s="636"/>
      <c r="B2163" s="476"/>
      <c r="C2163" s="139">
        <v>64211130</v>
      </c>
      <c r="D2163" s="140" t="s">
        <v>131</v>
      </c>
      <c r="E2163" s="15" t="s">
        <v>120</v>
      </c>
      <c r="F2163" s="15" t="s">
        <v>121</v>
      </c>
      <c r="G2163" s="16">
        <v>1048800</v>
      </c>
      <c r="H2163" s="16">
        <v>1048800</v>
      </c>
      <c r="I2163" s="16">
        <v>1</v>
      </c>
    </row>
    <row r="2164" spans="1:9" ht="30" x14ac:dyDescent="0.25">
      <c r="A2164" s="636"/>
      <c r="B2164" s="476"/>
      <c r="C2164" s="141" t="s">
        <v>734</v>
      </c>
      <c r="D2164" s="142" t="s">
        <v>133</v>
      </c>
      <c r="E2164" s="12" t="s">
        <v>14</v>
      </c>
      <c r="F2164" s="12" t="s">
        <v>121</v>
      </c>
      <c r="G2164" s="14">
        <v>150000</v>
      </c>
      <c r="H2164" s="14">
        <v>150000</v>
      </c>
      <c r="I2164" s="14">
        <v>1</v>
      </c>
    </row>
    <row r="2165" spans="1:9" s="8" customFormat="1" ht="30" x14ac:dyDescent="0.25">
      <c r="A2165" s="636"/>
      <c r="B2165" s="502">
        <v>4215</v>
      </c>
      <c r="C2165" s="139">
        <v>66511170</v>
      </c>
      <c r="D2165" s="140" t="s">
        <v>135</v>
      </c>
      <c r="E2165" s="15" t="s">
        <v>120</v>
      </c>
      <c r="F2165" s="15" t="s">
        <v>121</v>
      </c>
      <c r="G2165" s="16">
        <v>410000</v>
      </c>
      <c r="H2165" s="16">
        <v>410000</v>
      </c>
      <c r="I2165" s="16">
        <v>1</v>
      </c>
    </row>
    <row r="2166" spans="1:9" x14ac:dyDescent="0.25">
      <c r="A2166" s="636"/>
      <c r="B2166" s="476">
        <v>4231</v>
      </c>
      <c r="C2166" s="141" t="s">
        <v>5468</v>
      </c>
      <c r="D2166" s="142" t="s">
        <v>485</v>
      </c>
      <c r="E2166" s="12" t="s">
        <v>14</v>
      </c>
      <c r="F2166" s="12" t="s">
        <v>121</v>
      </c>
      <c r="G2166" s="14">
        <v>300000</v>
      </c>
      <c r="H2166" s="14">
        <v>300000</v>
      </c>
      <c r="I2166" s="14">
        <v>1</v>
      </c>
    </row>
    <row r="2167" spans="1:9" s="8" customFormat="1" ht="30" x14ac:dyDescent="0.25">
      <c r="A2167" s="636"/>
      <c r="B2167" s="476">
        <v>4232</v>
      </c>
      <c r="C2167" s="139">
        <v>48441300</v>
      </c>
      <c r="D2167" s="140" t="s">
        <v>735</v>
      </c>
      <c r="E2167" s="15" t="s">
        <v>120</v>
      </c>
      <c r="F2167" s="15" t="s">
        <v>121</v>
      </c>
      <c r="G2167" s="16">
        <v>234000</v>
      </c>
      <c r="H2167" s="16">
        <v>234000</v>
      </c>
      <c r="I2167" s="16">
        <v>1</v>
      </c>
    </row>
    <row r="2168" spans="1:9" ht="45" x14ac:dyDescent="0.25">
      <c r="A2168" s="636"/>
      <c r="B2168" s="476"/>
      <c r="C2168" s="141" t="s">
        <v>736</v>
      </c>
      <c r="D2168" s="142" t="s">
        <v>737</v>
      </c>
      <c r="E2168" s="12" t="s">
        <v>14</v>
      </c>
      <c r="F2168" s="12" t="s">
        <v>121</v>
      </c>
      <c r="G2168" s="14">
        <v>180000</v>
      </c>
      <c r="H2168" s="14">
        <v>180000</v>
      </c>
      <c r="I2168" s="14">
        <v>1</v>
      </c>
    </row>
    <row r="2169" spans="1:9" ht="30" x14ac:dyDescent="0.25">
      <c r="A2169" s="636"/>
      <c r="B2169" s="476">
        <v>4234</v>
      </c>
      <c r="C2169" s="141" t="s">
        <v>738</v>
      </c>
      <c r="D2169" s="142" t="s">
        <v>739</v>
      </c>
      <c r="E2169" s="12" t="s">
        <v>14</v>
      </c>
      <c r="F2169" s="12" t="s">
        <v>121</v>
      </c>
      <c r="G2169" s="14">
        <v>200000</v>
      </c>
      <c r="H2169" s="14">
        <v>200000</v>
      </c>
      <c r="I2169" s="14">
        <v>1</v>
      </c>
    </row>
    <row r="2170" spans="1:9" ht="45" x14ac:dyDescent="0.25">
      <c r="A2170" s="636"/>
      <c r="B2170" s="476"/>
      <c r="C2170" s="141" t="s">
        <v>740</v>
      </c>
      <c r="D2170" s="142" t="s">
        <v>741</v>
      </c>
      <c r="E2170" s="12" t="s">
        <v>14</v>
      </c>
      <c r="F2170" s="12" t="s">
        <v>121</v>
      </c>
      <c r="G2170" s="14">
        <v>500</v>
      </c>
      <c r="H2170" s="14">
        <v>500</v>
      </c>
      <c r="I2170" s="14">
        <v>1</v>
      </c>
    </row>
    <row r="2171" spans="1:9" ht="30" x14ac:dyDescent="0.25">
      <c r="A2171" s="636"/>
      <c r="B2171" s="476"/>
      <c r="C2171" s="141" t="s">
        <v>742</v>
      </c>
      <c r="D2171" s="142" t="s">
        <v>743</v>
      </c>
      <c r="E2171" s="12" t="s">
        <v>14</v>
      </c>
      <c r="F2171" s="12" t="s">
        <v>121</v>
      </c>
      <c r="G2171" s="14">
        <v>40000</v>
      </c>
      <c r="H2171" s="14">
        <v>40000</v>
      </c>
      <c r="I2171" s="14">
        <v>1</v>
      </c>
    </row>
    <row r="2172" spans="1:9" ht="30" x14ac:dyDescent="0.25">
      <c r="A2172" s="636"/>
      <c r="B2172" s="476"/>
      <c r="C2172" s="141" t="s">
        <v>744</v>
      </c>
      <c r="D2172" s="142" t="s">
        <v>745</v>
      </c>
      <c r="E2172" s="12" t="s">
        <v>14</v>
      </c>
      <c r="F2172" s="12" t="s">
        <v>121</v>
      </c>
      <c r="G2172" s="14">
        <v>125500</v>
      </c>
      <c r="H2172" s="14">
        <v>125500</v>
      </c>
      <c r="I2172" s="14">
        <v>1</v>
      </c>
    </row>
    <row r="2173" spans="1:9" ht="45" x14ac:dyDescent="0.25">
      <c r="A2173" s="636"/>
      <c r="B2173" s="476"/>
      <c r="C2173" s="141" t="s">
        <v>746</v>
      </c>
      <c r="D2173" s="142" t="s">
        <v>747</v>
      </c>
      <c r="E2173" s="12" t="s">
        <v>14</v>
      </c>
      <c r="F2173" s="12" t="s">
        <v>121</v>
      </c>
      <c r="G2173" s="14">
        <v>30000</v>
      </c>
      <c r="H2173" s="14">
        <v>30000</v>
      </c>
      <c r="I2173" s="14">
        <v>1</v>
      </c>
    </row>
    <row r="2174" spans="1:9" ht="60" x14ac:dyDescent="0.25">
      <c r="A2174" s="636"/>
      <c r="B2174" s="476"/>
      <c r="C2174" s="141" t="s">
        <v>748</v>
      </c>
      <c r="D2174" s="142" t="s">
        <v>749</v>
      </c>
      <c r="E2174" s="12" t="s">
        <v>14</v>
      </c>
      <c r="F2174" s="12" t="s">
        <v>121</v>
      </c>
      <c r="G2174" s="14">
        <v>20000</v>
      </c>
      <c r="H2174" s="14">
        <v>20000</v>
      </c>
      <c r="I2174" s="14">
        <v>1</v>
      </c>
    </row>
    <row r="2175" spans="1:9" ht="45" x14ac:dyDescent="0.25">
      <c r="A2175" s="636"/>
      <c r="B2175" s="476"/>
      <c r="C2175" s="141" t="s">
        <v>750</v>
      </c>
      <c r="D2175" s="142" t="s">
        <v>751</v>
      </c>
      <c r="E2175" s="12" t="s">
        <v>14</v>
      </c>
      <c r="F2175" s="12" t="s">
        <v>121</v>
      </c>
      <c r="G2175" s="14">
        <v>10000</v>
      </c>
      <c r="H2175" s="14">
        <v>10000</v>
      </c>
      <c r="I2175" s="14">
        <v>1</v>
      </c>
    </row>
    <row r="2176" spans="1:9" ht="45" x14ac:dyDescent="0.25">
      <c r="A2176" s="636"/>
      <c r="B2176" s="476"/>
      <c r="C2176" s="141" t="s">
        <v>752</v>
      </c>
      <c r="D2176" s="142" t="s">
        <v>753</v>
      </c>
      <c r="E2176" s="12" t="s">
        <v>14</v>
      </c>
      <c r="F2176" s="12" t="s">
        <v>121</v>
      </c>
      <c r="G2176" s="14">
        <v>30000</v>
      </c>
      <c r="H2176" s="14">
        <v>30000</v>
      </c>
      <c r="I2176" s="14">
        <v>1</v>
      </c>
    </row>
    <row r="2177" spans="1:9" ht="45" x14ac:dyDescent="0.25">
      <c r="A2177" s="636"/>
      <c r="B2177" s="476"/>
      <c r="C2177" s="141" t="s">
        <v>754</v>
      </c>
      <c r="D2177" s="142" t="s">
        <v>755</v>
      </c>
      <c r="E2177" s="12" t="s">
        <v>14</v>
      </c>
      <c r="F2177" s="12" t="s">
        <v>121</v>
      </c>
      <c r="G2177" s="14">
        <v>24000</v>
      </c>
      <c r="H2177" s="14">
        <v>24000</v>
      </c>
      <c r="I2177" s="14">
        <v>1</v>
      </c>
    </row>
    <row r="2178" spans="1:9" ht="45" x14ac:dyDescent="0.25">
      <c r="A2178" s="636"/>
      <c r="B2178" s="476"/>
      <c r="C2178" s="141" t="s">
        <v>756</v>
      </c>
      <c r="D2178" s="142" t="s">
        <v>757</v>
      </c>
      <c r="E2178" s="12" t="s">
        <v>14</v>
      </c>
      <c r="F2178" s="12" t="s">
        <v>121</v>
      </c>
      <c r="G2178" s="14">
        <v>20000</v>
      </c>
      <c r="H2178" s="14">
        <v>20000</v>
      </c>
      <c r="I2178" s="14">
        <v>1</v>
      </c>
    </row>
    <row r="2179" spans="1:9" s="8" customFormat="1" ht="30" x14ac:dyDescent="0.25">
      <c r="A2179" s="636"/>
      <c r="B2179" s="502">
        <v>4237</v>
      </c>
      <c r="C2179" s="139">
        <v>79111200</v>
      </c>
      <c r="D2179" s="140" t="s">
        <v>141</v>
      </c>
      <c r="E2179" s="15" t="s">
        <v>120</v>
      </c>
      <c r="F2179" s="15" t="s">
        <v>121</v>
      </c>
      <c r="G2179" s="16">
        <v>1000000</v>
      </c>
      <c r="H2179" s="16">
        <v>1000000</v>
      </c>
      <c r="I2179" s="16">
        <v>1</v>
      </c>
    </row>
    <row r="2180" spans="1:9" ht="45" x14ac:dyDescent="0.25">
      <c r="A2180" s="636"/>
      <c r="B2180" s="476">
        <v>4241</v>
      </c>
      <c r="C2180" s="141" t="s">
        <v>758</v>
      </c>
      <c r="D2180" s="142" t="s">
        <v>142</v>
      </c>
      <c r="E2180" s="12" t="s">
        <v>120</v>
      </c>
      <c r="F2180" s="12" t="s">
        <v>121</v>
      </c>
      <c r="G2180" s="14">
        <v>75000</v>
      </c>
      <c r="H2180" s="14">
        <v>75000</v>
      </c>
      <c r="I2180" s="14">
        <v>1</v>
      </c>
    </row>
    <row r="2181" spans="1:9" ht="45" x14ac:dyDescent="0.25">
      <c r="A2181" s="636"/>
      <c r="B2181" s="476"/>
      <c r="C2181" s="141" t="s">
        <v>759</v>
      </c>
      <c r="D2181" s="142" t="s">
        <v>142</v>
      </c>
      <c r="E2181" s="12" t="s">
        <v>120</v>
      </c>
      <c r="F2181" s="12" t="s">
        <v>121</v>
      </c>
      <c r="G2181" s="14">
        <v>25000</v>
      </c>
      <c r="H2181" s="14">
        <v>25000</v>
      </c>
      <c r="I2181" s="14">
        <v>1</v>
      </c>
    </row>
    <row r="2182" spans="1:9" s="8" customFormat="1" ht="30" x14ac:dyDescent="0.25">
      <c r="A2182" s="636"/>
      <c r="B2182" s="476"/>
      <c r="C2182" s="139">
        <v>79711110</v>
      </c>
      <c r="D2182" s="140" t="s">
        <v>497</v>
      </c>
      <c r="E2182" s="15" t="s">
        <v>120</v>
      </c>
      <c r="F2182" s="15" t="s">
        <v>121</v>
      </c>
      <c r="G2182" s="16">
        <v>75000</v>
      </c>
      <c r="H2182" s="16">
        <v>75000</v>
      </c>
      <c r="I2182" s="16">
        <v>1</v>
      </c>
    </row>
    <row r="2183" spans="1:9" x14ac:dyDescent="0.25">
      <c r="A2183" s="636"/>
      <c r="B2183" s="476"/>
      <c r="C2183" s="141" t="s">
        <v>760</v>
      </c>
      <c r="D2183" s="142" t="s">
        <v>499</v>
      </c>
      <c r="E2183" s="12" t="s">
        <v>14</v>
      </c>
      <c r="F2183" s="12" t="s">
        <v>121</v>
      </c>
      <c r="G2183" s="14">
        <v>325000</v>
      </c>
      <c r="H2183" s="14">
        <v>325000</v>
      </c>
      <c r="I2183" s="14">
        <v>1</v>
      </c>
    </row>
    <row r="2184" spans="1:9" s="8" customFormat="1" ht="45" x14ac:dyDescent="0.25">
      <c r="A2184" s="636"/>
      <c r="B2184" s="502">
        <v>4251</v>
      </c>
      <c r="C2184" s="139">
        <v>71351540</v>
      </c>
      <c r="D2184" s="140" t="s">
        <v>761</v>
      </c>
      <c r="E2184" s="15" t="s">
        <v>126</v>
      </c>
      <c r="F2184" s="15" t="s">
        <v>121</v>
      </c>
      <c r="G2184" s="16">
        <v>24500000</v>
      </c>
      <c r="H2184" s="16">
        <v>24500000</v>
      </c>
      <c r="I2184" s="16">
        <v>1</v>
      </c>
    </row>
    <row r="2185" spans="1:9" s="8" customFormat="1" ht="30" x14ac:dyDescent="0.25">
      <c r="A2185" s="636"/>
      <c r="B2185" s="326">
        <v>4251</v>
      </c>
      <c r="C2185" s="228" t="s">
        <v>5751</v>
      </c>
      <c r="D2185" s="326" t="s">
        <v>5470</v>
      </c>
      <c r="E2185" s="228" t="s">
        <v>172</v>
      </c>
      <c r="F2185" s="326" t="s">
        <v>121</v>
      </c>
      <c r="G2185" s="337">
        <v>10300</v>
      </c>
      <c r="H2185" s="337">
        <v>10300</v>
      </c>
      <c r="I2185" s="53">
        <v>1</v>
      </c>
    </row>
    <row r="2186" spans="1:9" ht="45" x14ac:dyDescent="0.25">
      <c r="A2186" s="636"/>
      <c r="B2186" s="476">
        <v>4252</v>
      </c>
      <c r="C2186" s="141" t="s">
        <v>762</v>
      </c>
      <c r="D2186" s="142" t="s">
        <v>763</v>
      </c>
      <c r="E2186" s="12" t="s">
        <v>126</v>
      </c>
      <c r="F2186" s="12" t="s">
        <v>121</v>
      </c>
      <c r="G2186" s="14">
        <v>1000000</v>
      </c>
      <c r="H2186" s="14">
        <v>1000000</v>
      </c>
      <c r="I2186" s="14">
        <v>1</v>
      </c>
    </row>
    <row r="2187" spans="1:9" ht="30" x14ac:dyDescent="0.25">
      <c r="A2187" s="636"/>
      <c r="B2187" s="476"/>
      <c r="C2187" s="141" t="s">
        <v>764</v>
      </c>
      <c r="D2187" s="142" t="s">
        <v>765</v>
      </c>
      <c r="E2187" s="12" t="s">
        <v>126</v>
      </c>
      <c r="F2187" s="12" t="s">
        <v>121</v>
      </c>
      <c r="G2187" s="14">
        <v>1000000</v>
      </c>
      <c r="H2187" s="14">
        <v>1000000</v>
      </c>
      <c r="I2187" s="14">
        <v>1</v>
      </c>
    </row>
    <row r="2188" spans="1:9" s="8" customFormat="1" ht="30" x14ac:dyDescent="0.25">
      <c r="A2188" s="636"/>
      <c r="B2188" s="476"/>
      <c r="C2188" s="141" t="s">
        <v>5982</v>
      </c>
      <c r="D2188" s="141" t="s">
        <v>5983</v>
      </c>
      <c r="E2188" s="141" t="s">
        <v>126</v>
      </c>
      <c r="F2188" s="141" t="s">
        <v>121</v>
      </c>
      <c r="G2188" s="141">
        <v>700000</v>
      </c>
      <c r="H2188" s="141">
        <v>700000</v>
      </c>
      <c r="I2188" s="141">
        <v>1</v>
      </c>
    </row>
    <row r="2189" spans="1:9" ht="45" x14ac:dyDescent="0.25">
      <c r="A2189" s="636"/>
      <c r="B2189" s="476"/>
      <c r="C2189" s="141" t="s">
        <v>767</v>
      </c>
      <c r="D2189" s="142" t="s">
        <v>509</v>
      </c>
      <c r="E2189" s="12" t="s">
        <v>149</v>
      </c>
      <c r="F2189" s="12" t="s">
        <v>121</v>
      </c>
      <c r="G2189" s="14">
        <v>600000</v>
      </c>
      <c r="H2189" s="14">
        <v>600000</v>
      </c>
      <c r="I2189" s="14">
        <v>1</v>
      </c>
    </row>
    <row r="2190" spans="1:9" ht="60" x14ac:dyDescent="0.25">
      <c r="A2190" s="636"/>
      <c r="B2190" s="476"/>
      <c r="C2190" s="141" t="s">
        <v>768</v>
      </c>
      <c r="D2190" s="142" t="s">
        <v>769</v>
      </c>
      <c r="E2190" s="12" t="s">
        <v>149</v>
      </c>
      <c r="F2190" s="12" t="s">
        <v>121</v>
      </c>
      <c r="G2190" s="14">
        <v>700000</v>
      </c>
      <c r="H2190" s="14">
        <v>700000</v>
      </c>
      <c r="I2190" s="14">
        <v>1</v>
      </c>
    </row>
    <row r="2191" spans="1:9" ht="30" x14ac:dyDescent="0.25">
      <c r="A2191" s="636"/>
      <c r="B2191" s="476"/>
      <c r="C2191" s="141" t="s">
        <v>770</v>
      </c>
      <c r="D2191" s="142" t="s">
        <v>771</v>
      </c>
      <c r="E2191" s="12" t="s">
        <v>149</v>
      </c>
      <c r="F2191" s="12" t="s">
        <v>121</v>
      </c>
      <c r="G2191" s="14">
        <v>100000</v>
      </c>
      <c r="H2191" s="14">
        <v>100000</v>
      </c>
      <c r="I2191" s="14">
        <v>1</v>
      </c>
    </row>
    <row r="2192" spans="1:9" ht="45" x14ac:dyDescent="0.25">
      <c r="A2192" s="636"/>
      <c r="B2192" s="476"/>
      <c r="C2192" s="141" t="s">
        <v>772</v>
      </c>
      <c r="D2192" s="142" t="s">
        <v>773</v>
      </c>
      <c r="E2192" s="12" t="s">
        <v>149</v>
      </c>
      <c r="F2192" s="12" t="s">
        <v>121</v>
      </c>
      <c r="G2192" s="14">
        <v>300000</v>
      </c>
      <c r="H2192" s="14">
        <v>300000</v>
      </c>
      <c r="I2192" s="14">
        <v>1</v>
      </c>
    </row>
    <row r="2193" spans="1:9" ht="60" x14ac:dyDescent="0.25">
      <c r="A2193" s="636"/>
      <c r="B2193" s="476"/>
      <c r="C2193" s="141" t="s">
        <v>774</v>
      </c>
      <c r="D2193" s="142" t="s">
        <v>775</v>
      </c>
      <c r="E2193" s="12" t="s">
        <v>149</v>
      </c>
      <c r="F2193" s="12" t="s">
        <v>121</v>
      </c>
      <c r="G2193" s="14">
        <v>200000</v>
      </c>
      <c r="H2193" s="14">
        <v>200000</v>
      </c>
      <c r="I2193" s="14">
        <v>1</v>
      </c>
    </row>
    <row r="2194" spans="1:9" ht="45" x14ac:dyDescent="0.25">
      <c r="A2194" s="636"/>
      <c r="B2194" s="476"/>
      <c r="C2194" s="141" t="s">
        <v>776</v>
      </c>
      <c r="D2194" s="142" t="s">
        <v>512</v>
      </c>
      <c r="E2194" s="12" t="s">
        <v>149</v>
      </c>
      <c r="F2194" s="12" t="s">
        <v>121</v>
      </c>
      <c r="G2194" s="14">
        <v>100000</v>
      </c>
      <c r="H2194" s="14">
        <v>100000</v>
      </c>
      <c r="I2194" s="14">
        <v>1</v>
      </c>
    </row>
    <row r="2195" spans="1:9" x14ac:dyDescent="0.25">
      <c r="A2195" s="636"/>
      <c r="B2195" s="487" t="s">
        <v>153</v>
      </c>
      <c r="C2195" s="487"/>
      <c r="D2195" s="487"/>
      <c r="E2195" s="487"/>
      <c r="F2195" s="487"/>
      <c r="G2195" s="487"/>
      <c r="H2195" s="2">
        <v>4000000</v>
      </c>
      <c r="I2195" s="2"/>
    </row>
    <row r="2196" spans="1:9" x14ac:dyDescent="0.25">
      <c r="A2196" s="636"/>
      <c r="B2196" s="478" t="s">
        <v>154</v>
      </c>
      <c r="C2196" s="478"/>
      <c r="D2196" s="478"/>
      <c r="E2196" s="478"/>
      <c r="F2196" s="478"/>
      <c r="G2196" s="478"/>
      <c r="H2196" s="72">
        <v>3500000</v>
      </c>
      <c r="I2196" s="72"/>
    </row>
    <row r="2197" spans="1:9" s="8" customFormat="1" ht="30" x14ac:dyDescent="0.25">
      <c r="A2197" s="636"/>
      <c r="B2197" s="502">
        <v>5134</v>
      </c>
      <c r="C2197" s="139">
        <v>71241200</v>
      </c>
      <c r="D2197" s="140" t="s">
        <v>519</v>
      </c>
      <c r="E2197" s="15" t="s">
        <v>126</v>
      </c>
      <c r="F2197" s="15" t="s">
        <v>121</v>
      </c>
      <c r="G2197" s="16">
        <v>3400000</v>
      </c>
      <c r="H2197" s="16">
        <v>3400000</v>
      </c>
      <c r="I2197" s="16">
        <v>1</v>
      </c>
    </row>
    <row r="2198" spans="1:9" ht="45" x14ac:dyDescent="0.25">
      <c r="A2198" s="636"/>
      <c r="B2198" s="12">
        <v>5134</v>
      </c>
      <c r="C2198" s="141" t="s">
        <v>777</v>
      </c>
      <c r="D2198" s="142" t="s">
        <v>778</v>
      </c>
      <c r="E2198" s="12" t="s">
        <v>172</v>
      </c>
      <c r="F2198" s="12" t="s">
        <v>121</v>
      </c>
      <c r="G2198" s="14">
        <v>100000</v>
      </c>
      <c r="H2198" s="14">
        <v>100000</v>
      </c>
      <c r="I2198" s="14">
        <v>1</v>
      </c>
    </row>
    <row r="2199" spans="1:9" x14ac:dyDescent="0.25">
      <c r="A2199" s="636"/>
      <c r="B2199" s="478" t="s">
        <v>118</v>
      </c>
      <c r="C2199" s="478"/>
      <c r="D2199" s="478"/>
      <c r="E2199" s="478"/>
      <c r="F2199" s="478"/>
      <c r="G2199" s="478"/>
      <c r="H2199" s="72">
        <v>500000</v>
      </c>
      <c r="I2199" s="72"/>
    </row>
    <row r="2200" spans="1:9" x14ac:dyDescent="0.25">
      <c r="A2200" s="636"/>
      <c r="B2200" s="476">
        <v>5134</v>
      </c>
      <c r="C2200" s="141" t="s">
        <v>779</v>
      </c>
      <c r="D2200" s="142" t="s">
        <v>164</v>
      </c>
      <c r="E2200" s="12" t="s">
        <v>126</v>
      </c>
      <c r="F2200" s="12" t="s">
        <v>121</v>
      </c>
      <c r="G2200" s="14">
        <v>500000</v>
      </c>
      <c r="H2200" s="14">
        <v>500000</v>
      </c>
      <c r="I2200" s="14">
        <v>1</v>
      </c>
    </row>
    <row r="2201" spans="1:9" x14ac:dyDescent="0.25">
      <c r="A2201" s="636"/>
      <c r="B2201" s="487" t="s">
        <v>524</v>
      </c>
      <c r="C2201" s="487"/>
      <c r="D2201" s="487"/>
      <c r="E2201" s="487"/>
      <c r="F2201" s="487"/>
      <c r="G2201" s="487"/>
      <c r="H2201" s="2">
        <v>2000000</v>
      </c>
      <c r="I2201" s="2"/>
    </row>
    <row r="2202" spans="1:9" x14ac:dyDescent="0.25">
      <c r="A2202" s="636"/>
      <c r="B2202" s="478" t="s">
        <v>118</v>
      </c>
      <c r="C2202" s="478"/>
      <c r="D2202" s="478"/>
      <c r="E2202" s="478"/>
      <c r="F2202" s="478"/>
      <c r="G2202" s="478"/>
      <c r="H2202" s="72">
        <v>2000000</v>
      </c>
      <c r="I2202" s="72"/>
    </row>
    <row r="2203" spans="1:9" ht="60" x14ac:dyDescent="0.25">
      <c r="A2203" s="636"/>
      <c r="B2203" s="476">
        <v>4239</v>
      </c>
      <c r="C2203" s="141" t="s">
        <v>780</v>
      </c>
      <c r="D2203" s="142" t="s">
        <v>781</v>
      </c>
      <c r="E2203" s="12" t="s">
        <v>14</v>
      </c>
      <c r="F2203" s="12" t="s">
        <v>121</v>
      </c>
      <c r="G2203" s="14">
        <v>2000000</v>
      </c>
      <c r="H2203" s="14">
        <v>2000000</v>
      </c>
      <c r="I2203" s="14">
        <v>1</v>
      </c>
    </row>
    <row r="2204" spans="1:9" ht="42.75" customHeight="1" x14ac:dyDescent="0.25">
      <c r="A2204" s="636"/>
      <c r="B2204" s="31">
        <v>4239</v>
      </c>
      <c r="C2204" s="31" t="s">
        <v>5644</v>
      </c>
      <c r="D2204" s="201" t="s">
        <v>781</v>
      </c>
      <c r="E2204" s="31" t="s">
        <v>14</v>
      </c>
      <c r="F2204" s="31" t="s">
        <v>121</v>
      </c>
      <c r="G2204" s="32">
        <v>400000</v>
      </c>
      <c r="H2204" s="32">
        <v>400000</v>
      </c>
      <c r="I2204" s="32">
        <v>1</v>
      </c>
    </row>
    <row r="2205" spans="1:9" ht="47.25" customHeight="1" x14ac:dyDescent="0.25">
      <c r="A2205" s="636"/>
      <c r="B2205" s="31">
        <v>4239</v>
      </c>
      <c r="C2205" s="31" t="s">
        <v>5645</v>
      </c>
      <c r="D2205" s="201" t="s">
        <v>781</v>
      </c>
      <c r="E2205" s="31" t="s">
        <v>14</v>
      </c>
      <c r="F2205" s="31" t="s">
        <v>121</v>
      </c>
      <c r="G2205" s="32">
        <v>1000000</v>
      </c>
      <c r="H2205" s="32">
        <v>1000000</v>
      </c>
      <c r="I2205" s="32">
        <v>1</v>
      </c>
    </row>
    <row r="2206" spans="1:9" x14ac:dyDescent="0.25">
      <c r="A2206" s="636"/>
      <c r="B2206" s="487" t="s">
        <v>5979</v>
      </c>
      <c r="C2206" s="487"/>
      <c r="D2206" s="487"/>
      <c r="E2206" s="487"/>
      <c r="F2206" s="487"/>
      <c r="G2206" s="487"/>
      <c r="H2206" s="2"/>
      <c r="I2206" s="2"/>
    </row>
    <row r="2207" spans="1:9" x14ac:dyDescent="0.25">
      <c r="A2207" s="636"/>
      <c r="B2207" s="478" t="s">
        <v>154</v>
      </c>
      <c r="C2207" s="478"/>
      <c r="D2207" s="478"/>
      <c r="E2207" s="478"/>
      <c r="F2207" s="478"/>
      <c r="G2207" s="478"/>
      <c r="H2207" s="31"/>
      <c r="I2207" s="31"/>
    </row>
    <row r="2208" spans="1:9" ht="30" x14ac:dyDescent="0.25">
      <c r="A2208" s="636"/>
      <c r="B2208" s="31" t="s">
        <v>5844</v>
      </c>
      <c r="C2208" s="31" t="s">
        <v>5966</v>
      </c>
      <c r="D2208" s="201" t="s">
        <v>4256</v>
      </c>
      <c r="E2208" s="352" t="s">
        <v>126</v>
      </c>
      <c r="F2208" s="31" t="s">
        <v>121</v>
      </c>
      <c r="G2208" s="342">
        <v>9796</v>
      </c>
      <c r="H2208" s="342">
        <v>9796</v>
      </c>
      <c r="I2208" s="31">
        <v>1</v>
      </c>
    </row>
    <row r="2209" spans="1:9" x14ac:dyDescent="0.25">
      <c r="A2209" s="636"/>
      <c r="B2209" s="487" t="s">
        <v>5976</v>
      </c>
      <c r="C2209" s="487"/>
      <c r="D2209" s="487"/>
      <c r="E2209" s="487"/>
      <c r="F2209" s="487"/>
      <c r="G2209" s="487"/>
      <c r="H2209" s="31"/>
      <c r="I2209" s="31"/>
    </row>
    <row r="2210" spans="1:9" x14ac:dyDescent="0.25">
      <c r="A2210" s="636"/>
      <c r="B2210" s="478" t="s">
        <v>154</v>
      </c>
      <c r="C2210" s="478"/>
      <c r="D2210" s="478"/>
      <c r="E2210" s="478"/>
      <c r="F2210" s="478"/>
      <c r="G2210" s="478"/>
      <c r="H2210" s="366"/>
      <c r="I2210" s="31"/>
    </row>
    <row r="2211" spans="1:9" ht="30" x14ac:dyDescent="0.25">
      <c r="A2211" s="636"/>
      <c r="B2211" s="31" t="s">
        <v>5844</v>
      </c>
      <c r="C2211" s="31" t="s">
        <v>5977</v>
      </c>
      <c r="D2211" s="31" t="s">
        <v>5978</v>
      </c>
      <c r="E2211" s="31" t="s">
        <v>126</v>
      </c>
      <c r="F2211" s="31" t="s">
        <v>121</v>
      </c>
      <c r="G2211" s="31">
        <v>58920000</v>
      </c>
      <c r="H2211" s="31">
        <v>58920000</v>
      </c>
      <c r="I2211" s="31">
        <v>1</v>
      </c>
    </row>
    <row r="2212" spans="1:9" x14ac:dyDescent="0.25">
      <c r="A2212" s="636"/>
      <c r="B2212" s="487" t="s">
        <v>178</v>
      </c>
      <c r="C2212" s="487"/>
      <c r="D2212" s="487"/>
      <c r="E2212" s="487"/>
      <c r="F2212" s="487"/>
      <c r="G2212" s="487"/>
      <c r="H2212" s="2"/>
      <c r="I2212" s="2"/>
    </row>
    <row r="2213" spans="1:9" x14ac:dyDescent="0.25">
      <c r="A2213" s="636"/>
      <c r="B2213" s="478" t="s">
        <v>11</v>
      </c>
      <c r="C2213" s="478"/>
      <c r="D2213" s="478"/>
      <c r="E2213" s="478"/>
      <c r="F2213" s="478"/>
      <c r="G2213" s="478"/>
      <c r="H2213" s="72">
        <v>10951206</v>
      </c>
      <c r="I2213" s="72"/>
    </row>
    <row r="2214" spans="1:9" ht="30" x14ac:dyDescent="0.25">
      <c r="A2214" s="636"/>
      <c r="B2214" s="476">
        <v>5129</v>
      </c>
      <c r="C2214" s="141" t="s">
        <v>782</v>
      </c>
      <c r="D2214" s="142" t="s">
        <v>783</v>
      </c>
      <c r="E2214" s="12" t="s">
        <v>126</v>
      </c>
      <c r="F2214" s="12" t="s">
        <v>15</v>
      </c>
      <c r="G2214" s="14">
        <v>4297800</v>
      </c>
      <c r="H2214" s="14">
        <v>4297800</v>
      </c>
      <c r="I2214" s="14">
        <v>1</v>
      </c>
    </row>
    <row r="2215" spans="1:9" ht="30" x14ac:dyDescent="0.25">
      <c r="A2215" s="636"/>
      <c r="B2215" s="476"/>
      <c r="C2215" s="141" t="s">
        <v>784</v>
      </c>
      <c r="D2215" s="142" t="s">
        <v>785</v>
      </c>
      <c r="E2215" s="12" t="s">
        <v>126</v>
      </c>
      <c r="F2215" s="12" t="s">
        <v>15</v>
      </c>
      <c r="G2215" s="14">
        <v>167040</v>
      </c>
      <c r="H2215" s="14">
        <v>167040</v>
      </c>
      <c r="I2215" s="14">
        <v>1</v>
      </c>
    </row>
    <row r="2216" spans="1:9" x14ac:dyDescent="0.25">
      <c r="A2216" s="636"/>
      <c r="B2216" s="476"/>
      <c r="C2216" s="141" t="s">
        <v>786</v>
      </c>
      <c r="D2216" s="142" t="s">
        <v>787</v>
      </c>
      <c r="E2216" s="12" t="s">
        <v>126</v>
      </c>
      <c r="F2216" s="12" t="s">
        <v>15</v>
      </c>
      <c r="G2216" s="14">
        <v>115150</v>
      </c>
      <c r="H2216" s="14">
        <v>115150</v>
      </c>
      <c r="I2216" s="14">
        <v>1</v>
      </c>
    </row>
    <row r="2217" spans="1:9" ht="30" x14ac:dyDescent="0.25">
      <c r="A2217" s="636"/>
      <c r="B2217" s="476"/>
      <c r="C2217" s="141" t="s">
        <v>788</v>
      </c>
      <c r="D2217" s="142" t="s">
        <v>789</v>
      </c>
      <c r="E2217" s="12" t="s">
        <v>126</v>
      </c>
      <c r="F2217" s="12" t="s">
        <v>15</v>
      </c>
      <c r="G2217" s="14">
        <v>104160</v>
      </c>
      <c r="H2217" s="14">
        <v>104160</v>
      </c>
      <c r="I2217" s="14">
        <v>1</v>
      </c>
    </row>
    <row r="2218" spans="1:9" ht="30" x14ac:dyDescent="0.25">
      <c r="A2218" s="636"/>
      <c r="B2218" s="476"/>
      <c r="C2218" s="141" t="s">
        <v>790</v>
      </c>
      <c r="D2218" s="142" t="s">
        <v>791</v>
      </c>
      <c r="E2218" s="12" t="s">
        <v>126</v>
      </c>
      <c r="F2218" s="12" t="s">
        <v>15</v>
      </c>
      <c r="G2218" s="14">
        <v>74520</v>
      </c>
      <c r="H2218" s="14">
        <v>74520</v>
      </c>
      <c r="I2218" s="14">
        <v>1</v>
      </c>
    </row>
    <row r="2219" spans="1:9" x14ac:dyDescent="0.25">
      <c r="A2219" s="636"/>
      <c r="B2219" s="476"/>
      <c r="C2219" s="141" t="s">
        <v>792</v>
      </c>
      <c r="D2219" s="142" t="s">
        <v>793</v>
      </c>
      <c r="E2219" s="12" t="s">
        <v>126</v>
      </c>
      <c r="F2219" s="12" t="s">
        <v>15</v>
      </c>
      <c r="G2219" s="14">
        <v>180</v>
      </c>
      <c r="H2219" s="14">
        <v>65520</v>
      </c>
      <c r="I2219" s="14">
        <v>364</v>
      </c>
    </row>
    <row r="2220" spans="1:9" ht="30" x14ac:dyDescent="0.25">
      <c r="A2220" s="636"/>
      <c r="B2220" s="476"/>
      <c r="C2220" s="141" t="s">
        <v>794</v>
      </c>
      <c r="D2220" s="142" t="s">
        <v>795</v>
      </c>
      <c r="E2220" s="12" t="s">
        <v>126</v>
      </c>
      <c r="F2220" s="12" t="s">
        <v>15</v>
      </c>
      <c r="G2220" s="14">
        <v>174720</v>
      </c>
      <c r="H2220" s="14">
        <v>174720</v>
      </c>
      <c r="I2220" s="14">
        <v>1</v>
      </c>
    </row>
    <row r="2221" spans="1:9" ht="30" x14ac:dyDescent="0.25">
      <c r="A2221" s="636"/>
      <c r="B2221" s="476"/>
      <c r="C2221" s="141" t="s">
        <v>796</v>
      </c>
      <c r="D2221" s="142" t="s">
        <v>797</v>
      </c>
      <c r="E2221" s="12" t="s">
        <v>126</v>
      </c>
      <c r="F2221" s="12" t="s">
        <v>15</v>
      </c>
      <c r="G2221" s="14">
        <v>272600</v>
      </c>
      <c r="H2221" s="14">
        <v>272600</v>
      </c>
      <c r="I2221" s="14">
        <v>1</v>
      </c>
    </row>
    <row r="2222" spans="1:9" x14ac:dyDescent="0.25">
      <c r="A2222" s="636"/>
      <c r="B2222" s="476"/>
      <c r="C2222" s="141" t="s">
        <v>798</v>
      </c>
      <c r="D2222" s="142" t="s">
        <v>799</v>
      </c>
      <c r="E2222" s="12" t="s">
        <v>126</v>
      </c>
      <c r="F2222" s="12" t="s">
        <v>15</v>
      </c>
      <c r="G2222" s="14">
        <v>148480</v>
      </c>
      <c r="H2222" s="14">
        <v>148480</v>
      </c>
      <c r="I2222" s="14">
        <v>1</v>
      </c>
    </row>
    <row r="2223" spans="1:9" ht="30" x14ac:dyDescent="0.25">
      <c r="A2223" s="636"/>
      <c r="B2223" s="476"/>
      <c r="C2223" s="141" t="s">
        <v>800</v>
      </c>
      <c r="D2223" s="142" t="s">
        <v>801</v>
      </c>
      <c r="E2223" s="12" t="s">
        <v>126</v>
      </c>
      <c r="F2223" s="12" t="s">
        <v>15</v>
      </c>
      <c r="G2223" s="14">
        <v>436800</v>
      </c>
      <c r="H2223" s="14">
        <v>436800</v>
      </c>
      <c r="I2223" s="14">
        <v>1</v>
      </c>
    </row>
    <row r="2224" spans="1:9" ht="30" x14ac:dyDescent="0.25">
      <c r="A2224" s="636"/>
      <c r="B2224" s="476"/>
      <c r="C2224" s="141" t="s">
        <v>802</v>
      </c>
      <c r="D2224" s="142" t="s">
        <v>803</v>
      </c>
      <c r="E2224" s="12" t="s">
        <v>126</v>
      </c>
      <c r="F2224" s="12" t="s">
        <v>15</v>
      </c>
      <c r="G2224" s="14">
        <v>226208</v>
      </c>
      <c r="H2224" s="14">
        <v>452416</v>
      </c>
      <c r="I2224" s="14">
        <v>2</v>
      </c>
    </row>
    <row r="2225" spans="1:9" ht="30" x14ac:dyDescent="0.25">
      <c r="A2225" s="636"/>
      <c r="B2225" s="476"/>
      <c r="C2225" s="141" t="s">
        <v>804</v>
      </c>
      <c r="D2225" s="142" t="s">
        <v>805</v>
      </c>
      <c r="E2225" s="12" t="s">
        <v>126</v>
      </c>
      <c r="F2225" s="12" t="s">
        <v>15</v>
      </c>
      <c r="G2225" s="14">
        <v>560000</v>
      </c>
      <c r="H2225" s="14">
        <v>2800000</v>
      </c>
      <c r="I2225" s="14">
        <v>5</v>
      </c>
    </row>
    <row r="2226" spans="1:9" ht="30" x14ac:dyDescent="0.25">
      <c r="A2226" s="636"/>
      <c r="B2226" s="476"/>
      <c r="C2226" s="141" t="s">
        <v>806</v>
      </c>
      <c r="D2226" s="142" t="s">
        <v>807</v>
      </c>
      <c r="E2226" s="12" t="s">
        <v>126</v>
      </c>
      <c r="F2226" s="12" t="s">
        <v>15</v>
      </c>
      <c r="G2226" s="14">
        <v>620000</v>
      </c>
      <c r="H2226" s="14">
        <v>1240000</v>
      </c>
      <c r="I2226" s="14">
        <v>2</v>
      </c>
    </row>
    <row r="2227" spans="1:9" ht="30" x14ac:dyDescent="0.25">
      <c r="A2227" s="636"/>
      <c r="B2227" s="476"/>
      <c r="C2227" s="141" t="s">
        <v>808</v>
      </c>
      <c r="D2227" s="142" t="s">
        <v>809</v>
      </c>
      <c r="E2227" s="12" t="s">
        <v>126</v>
      </c>
      <c r="F2227" s="12" t="s">
        <v>15</v>
      </c>
      <c r="G2227" s="14">
        <v>17200</v>
      </c>
      <c r="H2227" s="14">
        <v>602000</v>
      </c>
      <c r="I2227" s="14">
        <v>35</v>
      </c>
    </row>
    <row r="2228" spans="1:9" x14ac:dyDescent="0.25">
      <c r="A2228" s="636"/>
      <c r="B2228" s="478" t="s">
        <v>118</v>
      </c>
      <c r="C2228" s="478"/>
      <c r="D2228" s="478"/>
      <c r="E2228" s="478"/>
      <c r="F2228" s="478"/>
      <c r="G2228" s="478"/>
      <c r="H2228" s="72">
        <v>223490</v>
      </c>
      <c r="I2228" s="72"/>
    </row>
    <row r="2229" spans="1:9" s="8" customFormat="1" ht="30" x14ac:dyDescent="0.25">
      <c r="A2229" s="636"/>
      <c r="B2229" s="502">
        <v>5129</v>
      </c>
      <c r="C2229" s="139">
        <v>71351540</v>
      </c>
      <c r="D2229" s="140" t="s">
        <v>810</v>
      </c>
      <c r="E2229" s="15" t="s">
        <v>126</v>
      </c>
      <c r="F2229" s="15" t="s">
        <v>121</v>
      </c>
      <c r="G2229" s="16">
        <v>223490</v>
      </c>
      <c r="H2229" s="16">
        <v>223490</v>
      </c>
      <c r="I2229" s="16">
        <v>1</v>
      </c>
    </row>
    <row r="2230" spans="1:9" x14ac:dyDescent="0.25">
      <c r="A2230" s="636"/>
      <c r="B2230" s="487" t="s">
        <v>214</v>
      </c>
      <c r="C2230" s="487"/>
      <c r="D2230" s="487"/>
      <c r="E2230" s="487"/>
      <c r="F2230" s="487"/>
      <c r="G2230" s="487"/>
      <c r="H2230" s="2">
        <v>48913690</v>
      </c>
      <c r="I2230" s="2"/>
    </row>
    <row r="2231" spans="1:9" x14ac:dyDescent="0.25">
      <c r="A2231" s="636"/>
      <c r="B2231" s="478" t="s">
        <v>11</v>
      </c>
      <c r="C2231" s="478"/>
      <c r="D2231" s="478"/>
      <c r="E2231" s="478"/>
      <c r="F2231" s="478"/>
      <c r="G2231" s="478"/>
      <c r="H2231" s="72">
        <v>9999950</v>
      </c>
      <c r="I2231" s="72"/>
    </row>
    <row r="2232" spans="1:9" x14ac:dyDescent="0.25">
      <c r="A2232" s="636"/>
      <c r="B2232" s="476">
        <v>4251</v>
      </c>
      <c r="C2232" s="141" t="s">
        <v>811</v>
      </c>
      <c r="D2232" s="142" t="s">
        <v>812</v>
      </c>
      <c r="E2232" s="12" t="s">
        <v>14</v>
      </c>
      <c r="F2232" s="12" t="s">
        <v>15</v>
      </c>
      <c r="G2232" s="14">
        <v>13380</v>
      </c>
      <c r="H2232" s="14">
        <v>200700</v>
      </c>
      <c r="I2232" s="14">
        <v>15</v>
      </c>
    </row>
    <row r="2233" spans="1:9" x14ac:dyDescent="0.25">
      <c r="A2233" s="636"/>
      <c r="B2233" s="476"/>
      <c r="C2233" s="141" t="s">
        <v>813</v>
      </c>
      <c r="D2233" s="142" t="s">
        <v>814</v>
      </c>
      <c r="E2233" s="12" t="s">
        <v>14</v>
      </c>
      <c r="F2233" s="12" t="s">
        <v>470</v>
      </c>
      <c r="G2233" s="14">
        <v>1250</v>
      </c>
      <c r="H2233" s="14">
        <v>1875000</v>
      </c>
      <c r="I2233" s="14">
        <v>1500</v>
      </c>
    </row>
    <row r="2234" spans="1:9" x14ac:dyDescent="0.25">
      <c r="A2234" s="636"/>
      <c r="B2234" s="476"/>
      <c r="C2234" s="141" t="s">
        <v>815</v>
      </c>
      <c r="D2234" s="142" t="s">
        <v>814</v>
      </c>
      <c r="E2234" s="12" t="s">
        <v>14</v>
      </c>
      <c r="F2234" s="12" t="s">
        <v>470</v>
      </c>
      <c r="G2234" s="14">
        <v>1450</v>
      </c>
      <c r="H2234" s="14">
        <v>7924250</v>
      </c>
      <c r="I2234" s="14">
        <v>5465</v>
      </c>
    </row>
    <row r="2235" spans="1:9" x14ac:dyDescent="0.25">
      <c r="A2235" s="636"/>
      <c r="B2235" s="478" t="s">
        <v>154</v>
      </c>
      <c r="C2235" s="478"/>
      <c r="D2235" s="478"/>
      <c r="E2235" s="478"/>
      <c r="F2235" s="478"/>
      <c r="G2235" s="478"/>
      <c r="H2235" s="72">
        <v>38135400</v>
      </c>
      <c r="I2235" s="72"/>
    </row>
    <row r="2236" spans="1:9" ht="30" x14ac:dyDescent="0.25">
      <c r="A2236" s="636"/>
      <c r="B2236" s="476">
        <v>4251</v>
      </c>
      <c r="C2236" s="141" t="s">
        <v>816</v>
      </c>
      <c r="D2236" s="142" t="s">
        <v>817</v>
      </c>
      <c r="E2236" s="12" t="s">
        <v>149</v>
      </c>
      <c r="F2236" s="12" t="s">
        <v>121</v>
      </c>
      <c r="G2236" s="14">
        <v>38135400</v>
      </c>
      <c r="H2236" s="14">
        <v>38135400</v>
      </c>
      <c r="I2236" s="14">
        <v>1</v>
      </c>
    </row>
    <row r="2237" spans="1:9" x14ac:dyDescent="0.25">
      <c r="A2237" s="636"/>
      <c r="B2237" s="478" t="s">
        <v>118</v>
      </c>
      <c r="C2237" s="478"/>
      <c r="D2237" s="478"/>
      <c r="E2237" s="478"/>
      <c r="F2237" s="478"/>
      <c r="G2237" s="478"/>
      <c r="H2237" s="72">
        <v>778340</v>
      </c>
      <c r="I2237" s="72"/>
    </row>
    <row r="2238" spans="1:9" s="8" customFormat="1" ht="30" x14ac:dyDescent="0.25">
      <c r="A2238" s="636"/>
      <c r="B2238" s="502">
        <v>4251</v>
      </c>
      <c r="C2238" s="139">
        <v>71351540</v>
      </c>
      <c r="D2238" s="140" t="s">
        <v>818</v>
      </c>
      <c r="E2238" s="15" t="s">
        <v>149</v>
      </c>
      <c r="F2238" s="15" t="s">
        <v>121</v>
      </c>
      <c r="G2238" s="16">
        <v>778340</v>
      </c>
      <c r="H2238" s="16">
        <v>778340</v>
      </c>
      <c r="I2238" s="16">
        <v>1</v>
      </c>
    </row>
    <row r="2239" spans="1:9" x14ac:dyDescent="0.25">
      <c r="A2239" s="636"/>
      <c r="B2239" s="487" t="s">
        <v>217</v>
      </c>
      <c r="C2239" s="487"/>
      <c r="D2239" s="487"/>
      <c r="E2239" s="487"/>
      <c r="F2239" s="487"/>
      <c r="G2239" s="487"/>
      <c r="H2239" s="2">
        <v>95260793</v>
      </c>
      <c r="I2239" s="2"/>
    </row>
    <row r="2240" spans="1:9" x14ac:dyDescent="0.25">
      <c r="A2240" s="636"/>
      <c r="B2240" s="478" t="s">
        <v>11</v>
      </c>
      <c r="C2240" s="478"/>
      <c r="D2240" s="478"/>
      <c r="E2240" s="478"/>
      <c r="F2240" s="478"/>
      <c r="G2240" s="478"/>
      <c r="H2240" s="72">
        <v>27999650</v>
      </c>
      <c r="I2240" s="72"/>
    </row>
    <row r="2241" spans="1:9" s="8" customFormat="1" x14ac:dyDescent="0.25">
      <c r="A2241" s="636"/>
      <c r="B2241" s="502">
        <v>4269</v>
      </c>
      <c r="C2241" s="139">
        <v>33141120</v>
      </c>
      <c r="D2241" s="140" t="s">
        <v>819</v>
      </c>
      <c r="E2241" s="15" t="s">
        <v>14</v>
      </c>
      <c r="F2241" s="15" t="s">
        <v>15</v>
      </c>
      <c r="G2241" s="16">
        <v>850</v>
      </c>
      <c r="H2241" s="16">
        <v>84150</v>
      </c>
      <c r="I2241" s="16">
        <v>99</v>
      </c>
    </row>
    <row r="2242" spans="1:9" s="8" customFormat="1" x14ac:dyDescent="0.25">
      <c r="A2242" s="636"/>
      <c r="B2242" s="502"/>
      <c r="C2242" s="139">
        <v>44118300</v>
      </c>
      <c r="D2242" s="140" t="s">
        <v>820</v>
      </c>
      <c r="E2242" s="15" t="s">
        <v>14</v>
      </c>
      <c r="F2242" s="15" t="s">
        <v>470</v>
      </c>
      <c r="G2242" s="16">
        <v>5000</v>
      </c>
      <c r="H2242" s="16">
        <v>19600000</v>
      </c>
      <c r="I2242" s="16">
        <v>3920</v>
      </c>
    </row>
    <row r="2243" spans="1:9" s="8" customFormat="1" x14ac:dyDescent="0.25">
      <c r="A2243" s="636"/>
      <c r="B2243" s="502"/>
      <c r="C2243" s="139">
        <v>44118300</v>
      </c>
      <c r="D2243" s="140" t="s">
        <v>820</v>
      </c>
      <c r="E2243" s="15" t="s">
        <v>14</v>
      </c>
      <c r="F2243" s="15" t="s">
        <v>470</v>
      </c>
      <c r="G2243" s="16">
        <v>4100</v>
      </c>
      <c r="H2243" s="16">
        <v>5022500</v>
      </c>
      <c r="I2243" s="16">
        <v>1225</v>
      </c>
    </row>
    <row r="2244" spans="1:9" s="8" customFormat="1" ht="30" x14ac:dyDescent="0.25">
      <c r="A2244" s="636"/>
      <c r="B2244" s="502"/>
      <c r="C2244" s="139">
        <v>44118300</v>
      </c>
      <c r="D2244" s="140" t="s">
        <v>821</v>
      </c>
      <c r="E2244" s="15" t="s">
        <v>14</v>
      </c>
      <c r="F2244" s="15" t="s">
        <v>181</v>
      </c>
      <c r="G2244" s="16">
        <v>3200</v>
      </c>
      <c r="H2244" s="16">
        <v>960000</v>
      </c>
      <c r="I2244" s="16">
        <v>300</v>
      </c>
    </row>
    <row r="2245" spans="1:9" s="8" customFormat="1" x14ac:dyDescent="0.25">
      <c r="A2245" s="636"/>
      <c r="B2245" s="502"/>
      <c r="C2245" s="139">
        <v>44163111</v>
      </c>
      <c r="D2245" s="140" t="s">
        <v>822</v>
      </c>
      <c r="E2245" s="15" t="s">
        <v>14</v>
      </c>
      <c r="F2245" s="15" t="s">
        <v>15</v>
      </c>
      <c r="G2245" s="16">
        <v>50700</v>
      </c>
      <c r="H2245" s="16">
        <v>2028000</v>
      </c>
      <c r="I2245" s="16">
        <v>40</v>
      </c>
    </row>
    <row r="2246" spans="1:9" s="8" customFormat="1" x14ac:dyDescent="0.25">
      <c r="A2246" s="636"/>
      <c r="B2246" s="502"/>
      <c r="C2246" s="139">
        <v>44531110</v>
      </c>
      <c r="D2246" s="140" t="s">
        <v>823</v>
      </c>
      <c r="E2246" s="15" t="s">
        <v>14</v>
      </c>
      <c r="F2246" s="15" t="s">
        <v>15</v>
      </c>
      <c r="G2246" s="16">
        <v>25</v>
      </c>
      <c r="H2246" s="16">
        <v>125000</v>
      </c>
      <c r="I2246" s="16">
        <v>5000</v>
      </c>
    </row>
    <row r="2247" spans="1:9" s="8" customFormat="1" ht="15.75" thickBot="1" x14ac:dyDescent="0.3">
      <c r="A2247" s="636"/>
      <c r="B2247" s="502"/>
      <c r="C2247" s="352" t="s">
        <v>5944</v>
      </c>
      <c r="D2247" s="241" t="s">
        <v>5945</v>
      </c>
      <c r="E2247" s="352" t="s">
        <v>14</v>
      </c>
      <c r="F2247" s="352" t="s">
        <v>15</v>
      </c>
      <c r="G2247" s="360">
        <v>850</v>
      </c>
      <c r="H2247" s="360">
        <v>170000</v>
      </c>
      <c r="I2247" s="360">
        <v>200</v>
      </c>
    </row>
    <row r="2248" spans="1:9" s="8" customFormat="1" ht="15.75" thickBot="1" x14ac:dyDescent="0.3">
      <c r="A2248" s="636"/>
      <c r="B2248" s="502"/>
      <c r="C2248" s="352" t="s">
        <v>5946</v>
      </c>
      <c r="D2248" s="241" t="s">
        <v>5947</v>
      </c>
      <c r="E2248" s="352" t="s">
        <v>14</v>
      </c>
      <c r="F2248" s="352" t="s">
        <v>470</v>
      </c>
      <c r="G2248" s="361">
        <v>4100</v>
      </c>
      <c r="H2248" s="361">
        <f t="shared" ref="H2248:H2253" si="27">G2248*I2248</f>
        <v>10045000</v>
      </c>
      <c r="I2248" s="361">
        <v>2450</v>
      </c>
    </row>
    <row r="2249" spans="1:9" s="8" customFormat="1" ht="15.75" thickBot="1" x14ac:dyDescent="0.3">
      <c r="A2249" s="636"/>
      <c r="B2249" s="502"/>
      <c r="C2249" s="352" t="s">
        <v>5948</v>
      </c>
      <c r="D2249" s="241" t="s">
        <v>5947</v>
      </c>
      <c r="E2249" s="352" t="s">
        <v>14</v>
      </c>
      <c r="F2249" s="352" t="s">
        <v>470</v>
      </c>
      <c r="G2249" s="361">
        <v>3200</v>
      </c>
      <c r="H2249" s="361">
        <f t="shared" si="27"/>
        <v>1920000</v>
      </c>
      <c r="I2249" s="360">
        <v>600</v>
      </c>
    </row>
    <row r="2250" spans="1:9" s="8" customFormat="1" ht="15.75" thickBot="1" x14ac:dyDescent="0.3">
      <c r="A2250" s="636"/>
      <c r="B2250" s="502"/>
      <c r="C2250" s="352" t="s">
        <v>5949</v>
      </c>
      <c r="D2250" s="241" t="s">
        <v>5950</v>
      </c>
      <c r="E2250" s="352" t="s">
        <v>14</v>
      </c>
      <c r="F2250" s="352" t="s">
        <v>15</v>
      </c>
      <c r="G2250" s="360">
        <v>25</v>
      </c>
      <c r="H2250" s="361">
        <f t="shared" si="27"/>
        <v>254000</v>
      </c>
      <c r="I2250" s="361">
        <v>10160</v>
      </c>
    </row>
    <row r="2251" spans="1:9" s="8" customFormat="1" ht="15.75" thickBot="1" x14ac:dyDescent="0.3">
      <c r="A2251" s="636"/>
      <c r="B2251" s="502"/>
      <c r="C2251" s="352" t="s">
        <v>5951</v>
      </c>
      <c r="D2251" s="241" t="s">
        <v>5950</v>
      </c>
      <c r="E2251" s="352" t="s">
        <v>14</v>
      </c>
      <c r="F2251" s="352" t="s">
        <v>15</v>
      </c>
      <c r="G2251" s="361">
        <v>50700</v>
      </c>
      <c r="H2251" s="361">
        <f t="shared" si="27"/>
        <v>4056000</v>
      </c>
      <c r="I2251" s="360">
        <v>80</v>
      </c>
    </row>
    <row r="2252" spans="1:9" s="8" customFormat="1" ht="15.75" thickBot="1" x14ac:dyDescent="0.3">
      <c r="A2252" s="636"/>
      <c r="B2252" s="502"/>
      <c r="C2252" s="352" t="s">
        <v>5952</v>
      </c>
      <c r="D2252" s="241" t="s">
        <v>5947</v>
      </c>
      <c r="E2252" s="352" t="s">
        <v>14</v>
      </c>
      <c r="F2252" s="352" t="s">
        <v>470</v>
      </c>
      <c r="G2252" s="361">
        <v>5000</v>
      </c>
      <c r="H2252" s="361">
        <f t="shared" si="27"/>
        <v>41195000</v>
      </c>
      <c r="I2252" s="361">
        <v>8239</v>
      </c>
    </row>
    <row r="2253" spans="1:9" s="8" customFormat="1" ht="15.75" thickBot="1" x14ac:dyDescent="0.3">
      <c r="A2253" s="636"/>
      <c r="B2253" s="502"/>
      <c r="C2253" s="352" t="s">
        <v>5953</v>
      </c>
      <c r="D2253" s="241" t="s">
        <v>5950</v>
      </c>
      <c r="E2253" s="352" t="s">
        <v>14</v>
      </c>
      <c r="F2253" s="352" t="s">
        <v>15</v>
      </c>
      <c r="G2253" s="360">
        <v>18</v>
      </c>
      <c r="H2253" s="361">
        <f t="shared" si="27"/>
        <v>360000</v>
      </c>
      <c r="I2253" s="361">
        <v>20000</v>
      </c>
    </row>
    <row r="2254" spans="1:9" s="8" customFormat="1" x14ac:dyDescent="0.25">
      <c r="A2254" s="636"/>
      <c r="B2254" s="502"/>
      <c r="C2254" s="139">
        <v>44531110</v>
      </c>
      <c r="D2254" s="140" t="s">
        <v>823</v>
      </c>
      <c r="E2254" s="15" t="s">
        <v>14</v>
      </c>
      <c r="F2254" s="15" t="s">
        <v>15</v>
      </c>
      <c r="G2254" s="16">
        <v>18</v>
      </c>
      <c r="H2254" s="16">
        <v>180000</v>
      </c>
      <c r="I2254" s="16">
        <v>10000</v>
      </c>
    </row>
    <row r="2255" spans="1:9" x14ac:dyDescent="0.25">
      <c r="A2255" s="636"/>
      <c r="B2255" s="478" t="s">
        <v>154</v>
      </c>
      <c r="C2255" s="478"/>
      <c r="D2255" s="478"/>
      <c r="E2255" s="478"/>
      <c r="F2255" s="478"/>
      <c r="G2255" s="478"/>
      <c r="H2255" s="72">
        <v>65627860</v>
      </c>
      <c r="I2255" s="72"/>
    </row>
    <row r="2256" spans="1:9" s="8" customFormat="1" ht="30" x14ac:dyDescent="0.25">
      <c r="A2256" s="636"/>
      <c r="B2256" s="502">
        <v>5113</v>
      </c>
      <c r="C2256" s="139">
        <v>45261124</v>
      </c>
      <c r="D2256" s="140" t="s">
        <v>824</v>
      </c>
      <c r="E2256" s="15" t="s">
        <v>149</v>
      </c>
      <c r="F2256" s="15" t="s">
        <v>121</v>
      </c>
      <c r="G2256" s="16">
        <v>35008770</v>
      </c>
      <c r="H2256" s="16">
        <v>35008770</v>
      </c>
      <c r="I2256" s="16">
        <v>1</v>
      </c>
    </row>
    <row r="2257" spans="1:9" s="8" customFormat="1" ht="30" x14ac:dyDescent="0.25">
      <c r="A2257" s="636"/>
      <c r="B2257" s="502"/>
      <c r="C2257" s="139">
        <v>45261124</v>
      </c>
      <c r="D2257" s="140" t="s">
        <v>825</v>
      </c>
      <c r="E2257" s="15" t="s">
        <v>149</v>
      </c>
      <c r="F2257" s="15" t="s">
        <v>121</v>
      </c>
      <c r="G2257" s="16">
        <v>15252920</v>
      </c>
      <c r="H2257" s="16">
        <v>15252920</v>
      </c>
      <c r="I2257" s="16">
        <v>1</v>
      </c>
    </row>
    <row r="2258" spans="1:9" s="8" customFormat="1" ht="30" x14ac:dyDescent="0.25">
      <c r="A2258" s="636"/>
      <c r="B2258" s="502"/>
      <c r="C2258" s="139">
        <v>45261124</v>
      </c>
      <c r="D2258" s="140" t="s">
        <v>826</v>
      </c>
      <c r="E2258" s="15" t="s">
        <v>149</v>
      </c>
      <c r="F2258" s="15" t="s">
        <v>121</v>
      </c>
      <c r="G2258" s="16">
        <v>15366170</v>
      </c>
      <c r="H2258" s="16">
        <v>15366170</v>
      </c>
      <c r="I2258" s="16">
        <v>1</v>
      </c>
    </row>
    <row r="2259" spans="1:9" x14ac:dyDescent="0.25">
      <c r="A2259" s="636"/>
      <c r="B2259" s="478" t="s">
        <v>118</v>
      </c>
      <c r="C2259" s="478"/>
      <c r="D2259" s="478"/>
      <c r="E2259" s="478"/>
      <c r="F2259" s="478"/>
      <c r="G2259" s="478"/>
      <c r="H2259" s="72">
        <v>1633283</v>
      </c>
      <c r="I2259" s="72"/>
    </row>
    <row r="2260" spans="1:9" s="8" customFormat="1" ht="30" x14ac:dyDescent="0.25">
      <c r="A2260" s="636"/>
      <c r="B2260" s="502">
        <v>5113</v>
      </c>
      <c r="C2260" s="139">
        <v>71351540</v>
      </c>
      <c r="D2260" s="140" t="s">
        <v>827</v>
      </c>
      <c r="E2260" s="15" t="s">
        <v>149</v>
      </c>
      <c r="F2260" s="15" t="s">
        <v>121</v>
      </c>
      <c r="G2260" s="16">
        <v>671663</v>
      </c>
      <c r="H2260" s="16">
        <v>671663</v>
      </c>
      <c r="I2260" s="16">
        <v>1</v>
      </c>
    </row>
    <row r="2261" spans="1:9" s="8" customFormat="1" ht="30" x14ac:dyDescent="0.25">
      <c r="A2261" s="636"/>
      <c r="B2261" s="502"/>
      <c r="C2261" s="139">
        <v>71351540</v>
      </c>
      <c r="D2261" s="140" t="s">
        <v>828</v>
      </c>
      <c r="E2261" s="15" t="s">
        <v>149</v>
      </c>
      <c r="F2261" s="15" t="s">
        <v>121</v>
      </c>
      <c r="G2261" s="16">
        <v>291273</v>
      </c>
      <c r="H2261" s="16">
        <v>291273</v>
      </c>
      <c r="I2261" s="16">
        <v>1</v>
      </c>
    </row>
    <row r="2262" spans="1:9" s="8" customFormat="1" ht="30" x14ac:dyDescent="0.25">
      <c r="A2262" s="636"/>
      <c r="B2262" s="502"/>
      <c r="C2262" s="139">
        <v>71351540</v>
      </c>
      <c r="D2262" s="140" t="s">
        <v>829</v>
      </c>
      <c r="E2262" s="15" t="s">
        <v>149</v>
      </c>
      <c r="F2262" s="15" t="s">
        <v>121</v>
      </c>
      <c r="G2262" s="16">
        <v>293435</v>
      </c>
      <c r="H2262" s="16">
        <v>293435</v>
      </c>
      <c r="I2262" s="16">
        <v>1</v>
      </c>
    </row>
    <row r="2263" spans="1:9" s="8" customFormat="1" ht="30" x14ac:dyDescent="0.25">
      <c r="A2263" s="636"/>
      <c r="B2263" s="502"/>
      <c r="C2263" s="139">
        <v>98111140</v>
      </c>
      <c r="D2263" s="140" t="s">
        <v>830</v>
      </c>
      <c r="E2263" s="15" t="s">
        <v>120</v>
      </c>
      <c r="F2263" s="15" t="s">
        <v>121</v>
      </c>
      <c r="G2263" s="16">
        <v>201499</v>
      </c>
      <c r="H2263" s="16">
        <v>201499</v>
      </c>
      <c r="I2263" s="16">
        <v>1</v>
      </c>
    </row>
    <row r="2264" spans="1:9" s="8" customFormat="1" ht="30" x14ac:dyDescent="0.25">
      <c r="A2264" s="636"/>
      <c r="B2264" s="502"/>
      <c r="C2264" s="139">
        <v>98111140</v>
      </c>
      <c r="D2264" s="140" t="s">
        <v>831</v>
      </c>
      <c r="E2264" s="15" t="s">
        <v>120</v>
      </c>
      <c r="F2264" s="15" t="s">
        <v>121</v>
      </c>
      <c r="G2264" s="16">
        <v>87382</v>
      </c>
      <c r="H2264" s="16">
        <v>87382</v>
      </c>
      <c r="I2264" s="16">
        <v>1</v>
      </c>
    </row>
    <row r="2265" spans="1:9" s="8" customFormat="1" ht="30" x14ac:dyDescent="0.25">
      <c r="A2265" s="636"/>
      <c r="B2265" s="502"/>
      <c r="C2265" s="139">
        <v>98111140</v>
      </c>
      <c r="D2265" s="140" t="s">
        <v>832</v>
      </c>
      <c r="E2265" s="15" t="s">
        <v>120</v>
      </c>
      <c r="F2265" s="15" t="s">
        <v>121</v>
      </c>
      <c r="G2265" s="16">
        <v>88031</v>
      </c>
      <c r="H2265" s="16">
        <v>88031</v>
      </c>
      <c r="I2265" s="16">
        <v>1</v>
      </c>
    </row>
    <row r="2266" spans="1:9" x14ac:dyDescent="0.25">
      <c r="A2266" s="636"/>
      <c r="B2266" s="487" t="s">
        <v>228</v>
      </c>
      <c r="C2266" s="487"/>
      <c r="D2266" s="487"/>
      <c r="E2266" s="487"/>
      <c r="F2266" s="487"/>
      <c r="G2266" s="487"/>
      <c r="H2266" s="2">
        <v>158329480</v>
      </c>
      <c r="I2266" s="2"/>
    </row>
    <row r="2267" spans="1:9" x14ac:dyDescent="0.25">
      <c r="A2267" s="636"/>
      <c r="B2267" s="478" t="s">
        <v>11</v>
      </c>
      <c r="C2267" s="478"/>
      <c r="D2267" s="478"/>
      <c r="E2267" s="478"/>
      <c r="F2267" s="478"/>
      <c r="G2267" s="478"/>
      <c r="H2267" s="72">
        <v>14307000</v>
      </c>
      <c r="I2267" s="72"/>
    </row>
    <row r="2268" spans="1:9" x14ac:dyDescent="0.25">
      <c r="A2268" s="636"/>
      <c r="B2268" s="315"/>
      <c r="C2268" s="141" t="s">
        <v>5870</v>
      </c>
      <c r="D2268" s="141" t="s">
        <v>4174</v>
      </c>
      <c r="E2268" s="313" t="s">
        <v>14</v>
      </c>
      <c r="F2268" s="313" t="s">
        <v>15</v>
      </c>
      <c r="G2268" s="315">
        <v>64400</v>
      </c>
      <c r="H2268" s="309">
        <f>G2268*I2268</f>
        <v>3220000</v>
      </c>
      <c r="I2268" s="309">
        <v>50</v>
      </c>
    </row>
    <row r="2269" spans="1:9" s="8" customFormat="1" ht="30" x14ac:dyDescent="0.25">
      <c r="A2269" s="636"/>
      <c r="B2269" s="476">
        <v>5129</v>
      </c>
      <c r="C2269" s="139">
        <v>34921440</v>
      </c>
      <c r="D2269" s="140" t="s">
        <v>561</v>
      </c>
      <c r="E2269" s="15" t="s">
        <v>126</v>
      </c>
      <c r="F2269" s="15" t="s">
        <v>15</v>
      </c>
      <c r="G2269" s="16">
        <v>34300</v>
      </c>
      <c r="H2269" s="16">
        <v>343000</v>
      </c>
      <c r="I2269" s="16">
        <v>10</v>
      </c>
    </row>
    <row r="2270" spans="1:9" ht="30" x14ac:dyDescent="0.25">
      <c r="A2270" s="636"/>
      <c r="B2270" s="476"/>
      <c r="C2270" s="141" t="s">
        <v>833</v>
      </c>
      <c r="D2270" s="142" t="s">
        <v>834</v>
      </c>
      <c r="E2270" s="12" t="s">
        <v>14</v>
      </c>
      <c r="F2270" s="12" t="s">
        <v>15</v>
      </c>
      <c r="G2270" s="14">
        <v>323000</v>
      </c>
      <c r="H2270" s="14">
        <v>323000</v>
      </c>
      <c r="I2270" s="14">
        <v>1</v>
      </c>
    </row>
    <row r="2271" spans="1:9" x14ac:dyDescent="0.25">
      <c r="A2271" s="636"/>
      <c r="B2271" s="476"/>
      <c r="C2271" s="141" t="s">
        <v>835</v>
      </c>
      <c r="D2271" s="142" t="s">
        <v>836</v>
      </c>
      <c r="E2271" s="12" t="s">
        <v>14</v>
      </c>
      <c r="F2271" s="12" t="s">
        <v>15</v>
      </c>
      <c r="G2271" s="14">
        <v>265000</v>
      </c>
      <c r="H2271" s="14">
        <v>530000</v>
      </c>
      <c r="I2271" s="14">
        <v>2</v>
      </c>
    </row>
    <row r="2272" spans="1:9" ht="30" x14ac:dyDescent="0.25">
      <c r="A2272" s="636"/>
      <c r="B2272" s="476"/>
      <c r="C2272" s="141" t="s">
        <v>837</v>
      </c>
      <c r="D2272" s="142" t="s">
        <v>838</v>
      </c>
      <c r="E2272" s="12" t="s">
        <v>126</v>
      </c>
      <c r="F2272" s="12" t="s">
        <v>15</v>
      </c>
      <c r="G2272" s="14">
        <v>1342000</v>
      </c>
      <c r="H2272" s="14">
        <v>1342000</v>
      </c>
      <c r="I2272" s="14">
        <v>1</v>
      </c>
    </row>
    <row r="2273" spans="1:9" ht="30" x14ac:dyDescent="0.25">
      <c r="A2273" s="636"/>
      <c r="B2273" s="476"/>
      <c r="C2273" s="141" t="s">
        <v>839</v>
      </c>
      <c r="D2273" s="142" t="s">
        <v>840</v>
      </c>
      <c r="E2273" s="12" t="s">
        <v>126</v>
      </c>
      <c r="F2273" s="12" t="s">
        <v>15</v>
      </c>
      <c r="G2273" s="14">
        <v>6345000</v>
      </c>
      <c r="H2273" s="14">
        <v>6345000</v>
      </c>
      <c r="I2273" s="14">
        <v>1</v>
      </c>
    </row>
    <row r="2274" spans="1:9" ht="45" x14ac:dyDescent="0.25">
      <c r="A2274" s="636"/>
      <c r="B2274" s="476"/>
      <c r="C2274" s="141" t="s">
        <v>841</v>
      </c>
      <c r="D2274" s="142" t="s">
        <v>842</v>
      </c>
      <c r="E2274" s="12" t="s">
        <v>126</v>
      </c>
      <c r="F2274" s="12" t="s">
        <v>15</v>
      </c>
      <c r="G2274" s="14">
        <v>302000</v>
      </c>
      <c r="H2274" s="14">
        <v>604000</v>
      </c>
      <c r="I2274" s="14">
        <v>2</v>
      </c>
    </row>
    <row r="2275" spans="1:9" ht="30" x14ac:dyDescent="0.25">
      <c r="A2275" s="636"/>
      <c r="B2275" s="476"/>
      <c r="C2275" s="141" t="s">
        <v>843</v>
      </c>
      <c r="D2275" s="142" t="s">
        <v>844</v>
      </c>
      <c r="E2275" s="12" t="s">
        <v>126</v>
      </c>
      <c r="F2275" s="12" t="s">
        <v>15</v>
      </c>
      <c r="G2275" s="14">
        <v>188000</v>
      </c>
      <c r="H2275" s="14">
        <v>188000</v>
      </c>
      <c r="I2275" s="14">
        <v>1</v>
      </c>
    </row>
    <row r="2276" spans="1:9" s="8" customFormat="1" ht="30" x14ac:dyDescent="0.25">
      <c r="A2276" s="636"/>
      <c r="B2276" s="476"/>
      <c r="C2276" s="139" t="s">
        <v>5551</v>
      </c>
      <c r="D2276" s="140" t="s">
        <v>845</v>
      </c>
      <c r="E2276" s="15" t="s">
        <v>126</v>
      </c>
      <c r="F2276" s="15" t="s">
        <v>15</v>
      </c>
      <c r="G2276" s="16">
        <v>378000</v>
      </c>
      <c r="H2276" s="16">
        <v>756000</v>
      </c>
      <c r="I2276" s="16">
        <v>2</v>
      </c>
    </row>
    <row r="2277" spans="1:9" s="8" customFormat="1" ht="45" x14ac:dyDescent="0.25">
      <c r="A2277" s="636"/>
      <c r="B2277" s="476"/>
      <c r="C2277" s="139" t="s">
        <v>5552</v>
      </c>
      <c r="D2277" s="140" t="s">
        <v>846</v>
      </c>
      <c r="E2277" s="15" t="s">
        <v>126</v>
      </c>
      <c r="F2277" s="15" t="s">
        <v>15</v>
      </c>
      <c r="G2277" s="16">
        <v>323000</v>
      </c>
      <c r="H2277" s="16">
        <v>323000</v>
      </c>
      <c r="I2277" s="16">
        <v>1</v>
      </c>
    </row>
    <row r="2278" spans="1:9" s="8" customFormat="1" ht="45" x14ac:dyDescent="0.25">
      <c r="A2278" s="636"/>
      <c r="B2278" s="476"/>
      <c r="C2278" s="139" t="s">
        <v>5553</v>
      </c>
      <c r="D2278" s="140" t="s">
        <v>847</v>
      </c>
      <c r="E2278" s="15" t="s">
        <v>126</v>
      </c>
      <c r="F2278" s="15" t="s">
        <v>15</v>
      </c>
      <c r="G2278" s="16">
        <v>356000</v>
      </c>
      <c r="H2278" s="16">
        <v>356000</v>
      </c>
      <c r="I2278" s="16">
        <v>1</v>
      </c>
    </row>
    <row r="2279" spans="1:9" ht="30" x14ac:dyDescent="0.25">
      <c r="A2279" s="636"/>
      <c r="B2279" s="476"/>
      <c r="C2279" s="141" t="s">
        <v>848</v>
      </c>
      <c r="D2279" s="142" t="s">
        <v>844</v>
      </c>
      <c r="E2279" s="12" t="s">
        <v>126</v>
      </c>
      <c r="F2279" s="12" t="s">
        <v>15</v>
      </c>
      <c r="G2279" s="14">
        <v>142000</v>
      </c>
      <c r="H2279" s="14">
        <v>142000</v>
      </c>
      <c r="I2279" s="14">
        <v>1</v>
      </c>
    </row>
    <row r="2280" spans="1:9" ht="30" x14ac:dyDescent="0.25">
      <c r="A2280" s="636"/>
      <c r="B2280" s="476"/>
      <c r="C2280" s="141" t="s">
        <v>849</v>
      </c>
      <c r="D2280" s="142" t="s">
        <v>844</v>
      </c>
      <c r="E2280" s="12" t="s">
        <v>126</v>
      </c>
      <c r="F2280" s="12" t="s">
        <v>15</v>
      </c>
      <c r="G2280" s="14">
        <v>142000</v>
      </c>
      <c r="H2280" s="14">
        <v>142000</v>
      </c>
      <c r="I2280" s="14">
        <v>1</v>
      </c>
    </row>
    <row r="2281" spans="1:9" ht="30" x14ac:dyDescent="0.25">
      <c r="A2281" s="636"/>
      <c r="B2281" s="476"/>
      <c r="C2281" s="141" t="s">
        <v>850</v>
      </c>
      <c r="D2281" s="142" t="s">
        <v>851</v>
      </c>
      <c r="E2281" s="12" t="s">
        <v>126</v>
      </c>
      <c r="F2281" s="12" t="s">
        <v>15</v>
      </c>
      <c r="G2281" s="14">
        <v>876000</v>
      </c>
      <c r="H2281" s="14">
        <v>876000</v>
      </c>
      <c r="I2281" s="14">
        <v>1</v>
      </c>
    </row>
    <row r="2282" spans="1:9" ht="30" x14ac:dyDescent="0.25">
      <c r="A2282" s="636"/>
      <c r="B2282" s="476"/>
      <c r="C2282" s="141" t="s">
        <v>852</v>
      </c>
      <c r="D2282" s="142" t="s">
        <v>853</v>
      </c>
      <c r="E2282" s="12" t="s">
        <v>126</v>
      </c>
      <c r="F2282" s="12" t="s">
        <v>15</v>
      </c>
      <c r="G2282" s="14">
        <v>188000</v>
      </c>
      <c r="H2282" s="14">
        <v>188000</v>
      </c>
      <c r="I2282" s="14">
        <v>1</v>
      </c>
    </row>
    <row r="2283" spans="1:9" s="8" customFormat="1" x14ac:dyDescent="0.25">
      <c r="A2283" s="636"/>
      <c r="B2283" s="476"/>
      <c r="C2283" s="139">
        <v>39111320</v>
      </c>
      <c r="D2283" s="140" t="s">
        <v>854</v>
      </c>
      <c r="E2283" s="15" t="s">
        <v>126</v>
      </c>
      <c r="F2283" s="15" t="s">
        <v>15</v>
      </c>
      <c r="G2283" s="16">
        <v>87600</v>
      </c>
      <c r="H2283" s="16">
        <v>876000</v>
      </c>
      <c r="I2283" s="16">
        <v>10</v>
      </c>
    </row>
    <row r="2284" spans="1:9" s="8" customFormat="1" ht="30" x14ac:dyDescent="0.25">
      <c r="A2284" s="636"/>
      <c r="B2284" s="476"/>
      <c r="C2284" s="139">
        <v>39111320</v>
      </c>
      <c r="D2284" s="140" t="s">
        <v>855</v>
      </c>
      <c r="E2284" s="15" t="s">
        <v>126</v>
      </c>
      <c r="F2284" s="15" t="s">
        <v>15</v>
      </c>
      <c r="G2284" s="16">
        <v>97300</v>
      </c>
      <c r="H2284" s="16">
        <v>973000</v>
      </c>
      <c r="I2284" s="16">
        <v>10</v>
      </c>
    </row>
    <row r="2285" spans="1:9" x14ac:dyDescent="0.25">
      <c r="A2285" s="636"/>
      <c r="B2285" s="478" t="s">
        <v>154</v>
      </c>
      <c r="C2285" s="478"/>
      <c r="D2285" s="478"/>
      <c r="E2285" s="478"/>
      <c r="F2285" s="478"/>
      <c r="G2285" s="478"/>
      <c r="H2285" s="72">
        <v>141092540</v>
      </c>
      <c r="I2285" s="72"/>
    </row>
    <row r="2286" spans="1:9" ht="45" x14ac:dyDescent="0.25">
      <c r="A2286" s="636"/>
      <c r="B2286" s="476">
        <v>4251</v>
      </c>
      <c r="C2286" s="141" t="s">
        <v>237</v>
      </c>
      <c r="D2286" s="142" t="s">
        <v>856</v>
      </c>
      <c r="E2286" s="12" t="s">
        <v>149</v>
      </c>
      <c r="F2286" s="12" t="s">
        <v>121</v>
      </c>
      <c r="G2286" s="14">
        <v>29400000</v>
      </c>
      <c r="H2286" s="14">
        <v>29400000</v>
      </c>
      <c r="I2286" s="14">
        <v>1</v>
      </c>
    </row>
    <row r="2287" spans="1:9" ht="30" x14ac:dyDescent="0.25">
      <c r="A2287" s="636"/>
      <c r="B2287" s="476">
        <v>5113</v>
      </c>
      <c r="C2287" s="141" t="s">
        <v>857</v>
      </c>
      <c r="D2287" s="142" t="s">
        <v>858</v>
      </c>
      <c r="E2287" s="12" t="s">
        <v>149</v>
      </c>
      <c r="F2287" s="12" t="s">
        <v>121</v>
      </c>
      <c r="G2287" s="14">
        <v>16585540</v>
      </c>
      <c r="H2287" s="14">
        <v>16585540</v>
      </c>
      <c r="I2287" s="14">
        <v>1</v>
      </c>
    </row>
    <row r="2288" spans="1:9" ht="45" x14ac:dyDescent="0.25">
      <c r="A2288" s="636"/>
      <c r="B2288" s="476"/>
      <c r="C2288" s="141" t="s">
        <v>859</v>
      </c>
      <c r="D2288" s="142" t="s">
        <v>860</v>
      </c>
      <c r="E2288" s="12" t="s">
        <v>149</v>
      </c>
      <c r="F2288" s="12" t="s">
        <v>121</v>
      </c>
      <c r="G2288" s="14">
        <v>22492850</v>
      </c>
      <c r="H2288" s="14">
        <v>22492850</v>
      </c>
      <c r="I2288" s="14">
        <v>1</v>
      </c>
    </row>
    <row r="2289" spans="1:9" ht="30" x14ac:dyDescent="0.25">
      <c r="A2289" s="636"/>
      <c r="B2289" s="476"/>
      <c r="C2289" s="141" t="s">
        <v>861</v>
      </c>
      <c r="D2289" s="142" t="s">
        <v>862</v>
      </c>
      <c r="E2289" s="12" t="s">
        <v>149</v>
      </c>
      <c r="F2289" s="12" t="s">
        <v>121</v>
      </c>
      <c r="G2289" s="14">
        <v>23087360</v>
      </c>
      <c r="H2289" s="14">
        <v>23087360</v>
      </c>
      <c r="I2289" s="14">
        <v>1</v>
      </c>
    </row>
    <row r="2290" spans="1:9" ht="30" x14ac:dyDescent="0.25">
      <c r="A2290" s="636"/>
      <c r="B2290" s="476"/>
      <c r="C2290" s="141" t="s">
        <v>6393</v>
      </c>
      <c r="D2290" s="142" t="s">
        <v>536</v>
      </c>
      <c r="E2290" s="390" t="s">
        <v>126</v>
      </c>
      <c r="F2290" s="390" t="s">
        <v>121</v>
      </c>
      <c r="G2290" s="362">
        <v>33588.199999999997</v>
      </c>
      <c r="H2290" s="362">
        <v>33588.199999999997</v>
      </c>
      <c r="I2290" s="14">
        <v>1</v>
      </c>
    </row>
    <row r="2291" spans="1:9" ht="30" x14ac:dyDescent="0.25">
      <c r="A2291" s="636"/>
      <c r="B2291" s="476"/>
      <c r="C2291" s="141" t="s">
        <v>6394</v>
      </c>
      <c r="D2291" s="142" t="s">
        <v>536</v>
      </c>
      <c r="E2291" s="390" t="s">
        <v>126</v>
      </c>
      <c r="F2291" s="390" t="s">
        <v>121</v>
      </c>
      <c r="G2291" s="362">
        <v>20315.96</v>
      </c>
      <c r="H2291" s="362">
        <v>20315.96</v>
      </c>
      <c r="I2291" s="14">
        <v>1</v>
      </c>
    </row>
    <row r="2292" spans="1:9" ht="30" x14ac:dyDescent="0.25">
      <c r="A2292" s="636"/>
      <c r="B2292" s="476"/>
      <c r="C2292" s="141" t="s">
        <v>6395</v>
      </c>
      <c r="D2292" s="142" t="s">
        <v>536</v>
      </c>
      <c r="E2292" s="390" t="s">
        <v>126</v>
      </c>
      <c r="F2292" s="390" t="s">
        <v>121</v>
      </c>
      <c r="G2292" s="362">
        <v>26976.420999999998</v>
      </c>
      <c r="H2292" s="362">
        <v>26976.420999999998</v>
      </c>
      <c r="I2292" s="14">
        <v>1</v>
      </c>
    </row>
    <row r="2293" spans="1:9" ht="30" x14ac:dyDescent="0.25">
      <c r="A2293" s="636"/>
      <c r="B2293" s="476"/>
      <c r="C2293" s="141" t="s">
        <v>863</v>
      </c>
      <c r="D2293" s="142" t="s">
        <v>864</v>
      </c>
      <c r="E2293" s="12" t="s">
        <v>149</v>
      </c>
      <c r="F2293" s="12" t="s">
        <v>121</v>
      </c>
      <c r="G2293" s="14">
        <v>49526790</v>
      </c>
      <c r="H2293" s="14">
        <v>49526790</v>
      </c>
      <c r="I2293" s="14">
        <v>1</v>
      </c>
    </row>
    <row r="2294" spans="1:9" x14ac:dyDescent="0.25">
      <c r="A2294" s="636"/>
      <c r="B2294" s="478" t="s">
        <v>118</v>
      </c>
      <c r="C2294" s="478"/>
      <c r="D2294" s="478"/>
      <c r="E2294" s="478"/>
      <c r="F2294" s="478"/>
      <c r="G2294" s="478"/>
      <c r="H2294" s="72">
        <v>2929940</v>
      </c>
      <c r="I2294" s="72"/>
    </row>
    <row r="2295" spans="1:9" s="8" customFormat="1" ht="45" x14ac:dyDescent="0.25">
      <c r="A2295" s="636"/>
      <c r="B2295" s="502">
        <v>4251</v>
      </c>
      <c r="C2295" s="139">
        <v>71351540</v>
      </c>
      <c r="D2295" s="140" t="s">
        <v>865</v>
      </c>
      <c r="E2295" s="15" t="s">
        <v>149</v>
      </c>
      <c r="F2295" s="15" t="s">
        <v>121</v>
      </c>
      <c r="G2295" s="16">
        <v>600000</v>
      </c>
      <c r="H2295" s="16">
        <v>600000</v>
      </c>
      <c r="I2295" s="16">
        <v>1</v>
      </c>
    </row>
    <row r="2296" spans="1:9" s="8" customFormat="1" ht="30" x14ac:dyDescent="0.25">
      <c r="A2296" s="636"/>
      <c r="B2296" s="476">
        <v>5113</v>
      </c>
      <c r="C2296" s="139">
        <v>71351540</v>
      </c>
      <c r="D2296" s="140" t="s">
        <v>866</v>
      </c>
      <c r="E2296" s="15" t="s">
        <v>149</v>
      </c>
      <c r="F2296" s="15" t="s">
        <v>121</v>
      </c>
      <c r="G2296" s="16">
        <v>270650</v>
      </c>
      <c r="H2296" s="16">
        <v>270650</v>
      </c>
      <c r="I2296" s="16">
        <v>1</v>
      </c>
    </row>
    <row r="2297" spans="1:9" s="8" customFormat="1" ht="45" x14ac:dyDescent="0.25">
      <c r="A2297" s="636"/>
      <c r="B2297" s="476"/>
      <c r="C2297" s="139">
        <v>71351540</v>
      </c>
      <c r="D2297" s="140" t="s">
        <v>867</v>
      </c>
      <c r="E2297" s="15" t="s">
        <v>149</v>
      </c>
      <c r="F2297" s="15" t="s">
        <v>121</v>
      </c>
      <c r="G2297" s="16">
        <v>338340</v>
      </c>
      <c r="H2297" s="16">
        <v>338340</v>
      </c>
      <c r="I2297" s="16">
        <v>1</v>
      </c>
    </row>
    <row r="2298" spans="1:9" s="8" customFormat="1" ht="30" x14ac:dyDescent="0.25">
      <c r="A2298" s="636"/>
      <c r="B2298" s="476"/>
      <c r="C2298" s="139">
        <v>71351540</v>
      </c>
      <c r="D2298" s="140" t="s">
        <v>868</v>
      </c>
      <c r="E2298" s="15" t="s">
        <v>149</v>
      </c>
      <c r="F2298" s="15" t="s">
        <v>121</v>
      </c>
      <c r="G2298" s="16">
        <v>371160</v>
      </c>
      <c r="H2298" s="16">
        <v>371160</v>
      </c>
      <c r="I2298" s="16">
        <v>1</v>
      </c>
    </row>
    <row r="2299" spans="1:9" s="8" customFormat="1" ht="30" x14ac:dyDescent="0.25">
      <c r="A2299" s="636"/>
      <c r="B2299" s="476"/>
      <c r="C2299" s="139">
        <v>71351540</v>
      </c>
      <c r="D2299" s="140" t="s">
        <v>828</v>
      </c>
      <c r="E2299" s="15" t="s">
        <v>149</v>
      </c>
      <c r="F2299" s="15" t="s">
        <v>121</v>
      </c>
      <c r="G2299" s="16">
        <v>812110</v>
      </c>
      <c r="H2299" s="16">
        <v>812110</v>
      </c>
      <c r="I2299" s="16">
        <v>1</v>
      </c>
    </row>
    <row r="2300" spans="1:9" ht="30" x14ac:dyDescent="0.25">
      <c r="A2300" s="636"/>
      <c r="B2300" s="476"/>
      <c r="C2300" s="141" t="s">
        <v>869</v>
      </c>
      <c r="D2300" s="142" t="s">
        <v>870</v>
      </c>
      <c r="E2300" s="12" t="s">
        <v>120</v>
      </c>
      <c r="F2300" s="12" t="s">
        <v>121</v>
      </c>
      <c r="G2300" s="14">
        <v>81200</v>
      </c>
      <c r="H2300" s="14">
        <v>81200</v>
      </c>
      <c r="I2300" s="14">
        <v>1</v>
      </c>
    </row>
    <row r="2301" spans="1:9" ht="45" x14ac:dyDescent="0.25">
      <c r="A2301" s="636"/>
      <c r="B2301" s="476"/>
      <c r="C2301" s="141" t="s">
        <v>871</v>
      </c>
      <c r="D2301" s="142" t="s">
        <v>872</v>
      </c>
      <c r="E2301" s="12" t="s">
        <v>120</v>
      </c>
      <c r="F2301" s="12" t="s">
        <v>121</v>
      </c>
      <c r="G2301" s="14">
        <v>101500</v>
      </c>
      <c r="H2301" s="14">
        <v>101500</v>
      </c>
      <c r="I2301" s="14">
        <v>1</v>
      </c>
    </row>
    <row r="2302" spans="1:9" ht="30" x14ac:dyDescent="0.25">
      <c r="A2302" s="636"/>
      <c r="B2302" s="476"/>
      <c r="C2302" s="141" t="s">
        <v>873</v>
      </c>
      <c r="D2302" s="142" t="s">
        <v>874</v>
      </c>
      <c r="E2302" s="12" t="s">
        <v>120</v>
      </c>
      <c r="F2302" s="12" t="s">
        <v>121</v>
      </c>
      <c r="G2302" s="14">
        <v>111350</v>
      </c>
      <c r="H2302" s="14">
        <v>111350</v>
      </c>
      <c r="I2302" s="14">
        <v>1</v>
      </c>
    </row>
    <row r="2303" spans="1:9" ht="30" x14ac:dyDescent="0.25">
      <c r="A2303" s="636"/>
      <c r="B2303" s="476"/>
      <c r="C2303" s="141" t="s">
        <v>6396</v>
      </c>
      <c r="D2303" s="141" t="s">
        <v>532</v>
      </c>
      <c r="E2303" s="390" t="s">
        <v>120</v>
      </c>
      <c r="F2303" s="390" t="s">
        <v>121</v>
      </c>
      <c r="G2303" s="362">
        <v>203.227</v>
      </c>
      <c r="H2303" s="362">
        <v>203.227</v>
      </c>
      <c r="I2303" s="14">
        <v>1</v>
      </c>
    </row>
    <row r="2304" spans="1:9" ht="30" x14ac:dyDescent="0.25">
      <c r="A2304" s="636"/>
      <c r="B2304" s="476"/>
      <c r="C2304" s="141" t="s">
        <v>6397</v>
      </c>
      <c r="D2304" s="141" t="s">
        <v>532</v>
      </c>
      <c r="E2304" s="390" t="s">
        <v>120</v>
      </c>
      <c r="F2304" s="390" t="s">
        <v>121</v>
      </c>
      <c r="G2304" s="362">
        <v>93.62</v>
      </c>
      <c r="H2304" s="362">
        <v>93.62</v>
      </c>
      <c r="I2304" s="14">
        <v>1</v>
      </c>
    </row>
    <row r="2305" spans="1:9" ht="30" x14ac:dyDescent="0.25">
      <c r="A2305" s="636"/>
      <c r="B2305" s="476"/>
      <c r="C2305" s="141" t="s">
        <v>6398</v>
      </c>
      <c r="D2305" s="141" t="s">
        <v>532</v>
      </c>
      <c r="E2305" s="390" t="s">
        <v>120</v>
      </c>
      <c r="F2305" s="390" t="s">
        <v>121</v>
      </c>
      <c r="G2305" s="362">
        <v>163.233</v>
      </c>
      <c r="H2305" s="362">
        <v>163.233</v>
      </c>
      <c r="I2305" s="14">
        <v>1</v>
      </c>
    </row>
    <row r="2306" spans="1:9" ht="30" x14ac:dyDescent="0.25">
      <c r="A2306" s="636"/>
      <c r="B2306" s="476"/>
      <c r="C2306" s="141" t="s">
        <v>875</v>
      </c>
      <c r="D2306" s="142" t="s">
        <v>831</v>
      </c>
      <c r="E2306" s="390" t="s">
        <v>120</v>
      </c>
      <c r="F2306" s="390" t="s">
        <v>121</v>
      </c>
      <c r="G2306" s="14">
        <v>243630</v>
      </c>
      <c r="H2306" s="14">
        <v>243630</v>
      </c>
      <c r="I2306" s="14">
        <v>1</v>
      </c>
    </row>
    <row r="2307" spans="1:9" x14ac:dyDescent="0.25">
      <c r="A2307" s="636"/>
      <c r="B2307" s="487" t="s">
        <v>258</v>
      </c>
      <c r="C2307" s="487"/>
      <c r="D2307" s="487"/>
      <c r="E2307" s="487"/>
      <c r="F2307" s="487"/>
      <c r="G2307" s="487"/>
      <c r="H2307" s="2">
        <v>62617600</v>
      </c>
      <c r="I2307" s="2"/>
    </row>
    <row r="2308" spans="1:9" x14ac:dyDescent="0.25">
      <c r="A2308" s="636"/>
      <c r="B2308" s="478" t="s">
        <v>154</v>
      </c>
      <c r="C2308" s="478"/>
      <c r="D2308" s="478"/>
      <c r="E2308" s="478"/>
      <c r="F2308" s="478"/>
      <c r="G2308" s="478"/>
      <c r="H2308" s="72">
        <v>61477248</v>
      </c>
      <c r="I2308" s="72"/>
    </row>
    <row r="2309" spans="1:9" ht="30" x14ac:dyDescent="0.25">
      <c r="A2309" s="636"/>
      <c r="B2309" s="463">
        <v>4251</v>
      </c>
      <c r="C2309" s="141" t="s">
        <v>5980</v>
      </c>
      <c r="D2309" s="141" t="s">
        <v>5981</v>
      </c>
      <c r="E2309" s="353" t="s">
        <v>126</v>
      </c>
      <c r="F2309" s="352" t="s">
        <v>121</v>
      </c>
      <c r="G2309" s="342">
        <v>15680</v>
      </c>
      <c r="H2309" s="342">
        <v>15680</v>
      </c>
      <c r="I2309" s="349">
        <v>1</v>
      </c>
    </row>
    <row r="2310" spans="1:9" s="8" customFormat="1" ht="30" x14ac:dyDescent="0.25">
      <c r="A2310" s="636"/>
      <c r="B2310" s="498"/>
      <c r="C2310" s="139">
        <v>45211113</v>
      </c>
      <c r="D2310" s="140" t="s">
        <v>260</v>
      </c>
      <c r="E2310" s="15" t="s">
        <v>149</v>
      </c>
      <c r="F2310" s="15" t="s">
        <v>121</v>
      </c>
      <c r="G2310" s="16">
        <v>54992000</v>
      </c>
      <c r="H2310" s="16">
        <v>54992000</v>
      </c>
      <c r="I2310" s="16">
        <v>1</v>
      </c>
    </row>
    <row r="2311" spans="1:9" s="8" customFormat="1" ht="45" x14ac:dyDescent="0.25">
      <c r="A2311" s="636"/>
      <c r="B2311" s="464"/>
      <c r="C2311" s="139">
        <v>45261170</v>
      </c>
      <c r="D2311" s="140" t="s">
        <v>876</v>
      </c>
      <c r="E2311" s="15" t="s">
        <v>149</v>
      </c>
      <c r="F2311" s="15" t="s">
        <v>121</v>
      </c>
      <c r="G2311" s="16">
        <v>6485248</v>
      </c>
      <c r="H2311" s="16">
        <v>6485248</v>
      </c>
      <c r="I2311" s="16">
        <v>1</v>
      </c>
    </row>
    <row r="2312" spans="1:9" x14ac:dyDescent="0.25">
      <c r="A2312" s="636"/>
      <c r="B2312" s="478" t="s">
        <v>118</v>
      </c>
      <c r="C2312" s="478"/>
      <c r="D2312" s="478"/>
      <c r="E2312" s="478"/>
      <c r="F2312" s="478"/>
      <c r="G2312" s="478"/>
      <c r="H2312" s="72">
        <v>1140352</v>
      </c>
      <c r="I2312" s="72"/>
    </row>
    <row r="2313" spans="1:9" s="8" customFormat="1" ht="30" x14ac:dyDescent="0.25">
      <c r="A2313" s="636"/>
      <c r="B2313" s="502">
        <v>4251</v>
      </c>
      <c r="C2313" s="139">
        <v>71351540</v>
      </c>
      <c r="D2313" s="140" t="s">
        <v>877</v>
      </c>
      <c r="E2313" s="15" t="s">
        <v>149</v>
      </c>
      <c r="F2313" s="15" t="s">
        <v>121</v>
      </c>
      <c r="G2313" s="16">
        <v>1008000</v>
      </c>
      <c r="H2313" s="16">
        <v>1008000</v>
      </c>
      <c r="I2313" s="16">
        <v>1</v>
      </c>
    </row>
    <row r="2314" spans="1:9" s="8" customFormat="1" ht="45" x14ac:dyDescent="0.25">
      <c r="A2314" s="636"/>
      <c r="B2314" s="502"/>
      <c r="C2314" s="139">
        <v>71351540</v>
      </c>
      <c r="D2314" s="140" t="s">
        <v>878</v>
      </c>
      <c r="E2314" s="15" t="s">
        <v>149</v>
      </c>
      <c r="F2314" s="15" t="s">
        <v>121</v>
      </c>
      <c r="G2314" s="16">
        <v>132352</v>
      </c>
      <c r="H2314" s="16">
        <v>132352</v>
      </c>
      <c r="I2314" s="16">
        <v>1</v>
      </c>
    </row>
    <row r="2315" spans="1:9" s="8" customFormat="1" ht="15" customHeight="1" x14ac:dyDescent="0.25">
      <c r="A2315" s="636"/>
      <c r="B2315" s="647" t="s">
        <v>5971</v>
      </c>
      <c r="C2315" s="648"/>
      <c r="D2315" s="648"/>
      <c r="E2315" s="648"/>
      <c r="F2315" s="648"/>
      <c r="G2315" s="648"/>
      <c r="H2315" s="648"/>
      <c r="I2315" s="649"/>
    </row>
    <row r="2316" spans="1:9" s="8" customFormat="1" ht="15" customHeight="1" x14ac:dyDescent="0.25">
      <c r="A2316" s="636"/>
      <c r="C2316" s="478" t="s">
        <v>154</v>
      </c>
      <c r="D2316" s="478"/>
      <c r="E2316" s="478"/>
      <c r="F2316" s="478"/>
      <c r="G2316" s="478"/>
      <c r="H2316" s="478"/>
    </row>
    <row r="2317" spans="1:9" s="8" customFormat="1" ht="15" customHeight="1" x14ac:dyDescent="0.25">
      <c r="A2317" s="636"/>
      <c r="B2317" s="141" t="s">
        <v>5844</v>
      </c>
      <c r="C2317" s="141" t="s">
        <v>5974</v>
      </c>
      <c r="D2317" s="142" t="s">
        <v>5975</v>
      </c>
      <c r="E2317" s="352" t="s">
        <v>126</v>
      </c>
      <c r="F2317" s="352" t="s">
        <v>121</v>
      </c>
      <c r="G2317" s="352">
        <v>6932530</v>
      </c>
      <c r="H2317" s="352">
        <v>6932530</v>
      </c>
      <c r="I2317" s="299">
        <v>1</v>
      </c>
    </row>
    <row r="2318" spans="1:9" s="8" customFormat="1" ht="15" customHeight="1" x14ac:dyDescent="0.25">
      <c r="A2318" s="636"/>
      <c r="B2318" s="478" t="s">
        <v>118</v>
      </c>
      <c r="C2318" s="478"/>
      <c r="D2318" s="478"/>
      <c r="E2318" s="478"/>
      <c r="F2318" s="478"/>
      <c r="G2318" s="478"/>
      <c r="H2318" s="16"/>
      <c r="I2318" s="16"/>
    </row>
    <row r="2319" spans="1:9" s="8" customFormat="1" ht="30" x14ac:dyDescent="0.25">
      <c r="A2319" s="636"/>
      <c r="B2319" s="141" t="s">
        <v>5844</v>
      </c>
      <c r="C2319" s="141" t="s">
        <v>5972</v>
      </c>
      <c r="D2319" s="142" t="s">
        <v>532</v>
      </c>
      <c r="E2319" s="141" t="s">
        <v>120</v>
      </c>
      <c r="F2319" s="352" t="s">
        <v>121</v>
      </c>
      <c r="G2319" s="362">
        <v>42.71</v>
      </c>
      <c r="H2319" s="362">
        <v>42.71</v>
      </c>
      <c r="I2319" s="365">
        <v>1</v>
      </c>
    </row>
    <row r="2320" spans="1:9" x14ac:dyDescent="0.25">
      <c r="A2320" s="636"/>
      <c r="B2320" s="487" t="s">
        <v>267</v>
      </c>
      <c r="C2320" s="487"/>
      <c r="D2320" s="487"/>
      <c r="E2320" s="487"/>
      <c r="F2320" s="487"/>
      <c r="G2320" s="487"/>
      <c r="H2320" s="2">
        <v>4700000</v>
      </c>
      <c r="I2320" s="2"/>
    </row>
    <row r="2321" spans="1:9" x14ac:dyDescent="0.25">
      <c r="A2321" s="636"/>
      <c r="B2321" s="478" t="s">
        <v>118</v>
      </c>
      <c r="C2321" s="478"/>
      <c r="D2321" s="478"/>
      <c r="E2321" s="478"/>
      <c r="F2321" s="478"/>
      <c r="G2321" s="478"/>
      <c r="H2321" s="72">
        <v>4700000</v>
      </c>
      <c r="I2321" s="72"/>
    </row>
    <row r="2322" spans="1:9" ht="75" x14ac:dyDescent="0.25">
      <c r="A2322" s="636"/>
      <c r="B2322" s="476">
        <v>4239</v>
      </c>
      <c r="C2322" s="141" t="s">
        <v>879</v>
      </c>
      <c r="D2322" s="142" t="s">
        <v>880</v>
      </c>
      <c r="E2322" s="12" t="s">
        <v>14</v>
      </c>
      <c r="F2322" s="12" t="s">
        <v>121</v>
      </c>
      <c r="G2322" s="14">
        <v>1000000</v>
      </c>
      <c r="H2322" s="14">
        <v>1000000</v>
      </c>
      <c r="I2322" s="14">
        <v>1</v>
      </c>
    </row>
    <row r="2323" spans="1:9" ht="60" x14ac:dyDescent="0.25">
      <c r="A2323" s="636"/>
      <c r="B2323" s="476"/>
      <c r="C2323" s="141" t="s">
        <v>881</v>
      </c>
      <c r="D2323" s="142" t="s">
        <v>882</v>
      </c>
      <c r="E2323" s="12" t="s">
        <v>14</v>
      </c>
      <c r="F2323" s="12" t="s">
        <v>121</v>
      </c>
      <c r="G2323" s="14">
        <v>400000</v>
      </c>
      <c r="H2323" s="14">
        <v>400000</v>
      </c>
      <c r="I2323" s="14">
        <v>1</v>
      </c>
    </row>
    <row r="2324" spans="1:9" ht="60" x14ac:dyDescent="0.25">
      <c r="A2324" s="636"/>
      <c r="B2324" s="476"/>
      <c r="C2324" s="141" t="s">
        <v>883</v>
      </c>
      <c r="D2324" s="142" t="s">
        <v>884</v>
      </c>
      <c r="E2324" s="12" t="s">
        <v>14</v>
      </c>
      <c r="F2324" s="12" t="s">
        <v>121</v>
      </c>
      <c r="G2324" s="14">
        <v>200000</v>
      </c>
      <c r="H2324" s="14">
        <v>200000</v>
      </c>
      <c r="I2324" s="14">
        <v>1</v>
      </c>
    </row>
    <row r="2325" spans="1:9" ht="75" x14ac:dyDescent="0.25">
      <c r="A2325" s="636"/>
      <c r="B2325" s="476"/>
      <c r="C2325" s="141" t="s">
        <v>885</v>
      </c>
      <c r="D2325" s="142" t="s">
        <v>886</v>
      </c>
      <c r="E2325" s="12" t="s">
        <v>14</v>
      </c>
      <c r="F2325" s="12" t="s">
        <v>121</v>
      </c>
      <c r="G2325" s="14">
        <v>1000000</v>
      </c>
      <c r="H2325" s="14">
        <v>1000000</v>
      </c>
      <c r="I2325" s="14">
        <v>1</v>
      </c>
    </row>
    <row r="2326" spans="1:9" ht="60" x14ac:dyDescent="0.25">
      <c r="A2326" s="636"/>
      <c r="B2326" s="476"/>
      <c r="C2326" s="141" t="s">
        <v>887</v>
      </c>
      <c r="D2326" s="142" t="s">
        <v>888</v>
      </c>
      <c r="E2326" s="12" t="s">
        <v>14</v>
      </c>
      <c r="F2326" s="12" t="s">
        <v>121</v>
      </c>
      <c r="G2326" s="14">
        <v>100000</v>
      </c>
      <c r="H2326" s="14">
        <v>100000</v>
      </c>
      <c r="I2326" s="14">
        <v>1</v>
      </c>
    </row>
    <row r="2327" spans="1:9" s="8" customFormat="1" ht="75" x14ac:dyDescent="0.25">
      <c r="A2327" s="636"/>
      <c r="B2327" s="476"/>
      <c r="C2327" s="139">
        <v>92621110</v>
      </c>
      <c r="D2327" s="140" t="s">
        <v>889</v>
      </c>
      <c r="E2327" s="15" t="s">
        <v>14</v>
      </c>
      <c r="F2327" s="15" t="s">
        <v>121</v>
      </c>
      <c r="G2327" s="16">
        <v>0</v>
      </c>
      <c r="H2327" s="16">
        <v>0</v>
      </c>
      <c r="I2327" s="16">
        <v>1</v>
      </c>
    </row>
    <row r="2328" spans="1:9" s="8" customFormat="1" ht="75" x14ac:dyDescent="0.25">
      <c r="A2328" s="636"/>
      <c r="B2328" s="476"/>
      <c r="C2328" s="139">
        <v>92621110</v>
      </c>
      <c r="D2328" s="140" t="s">
        <v>890</v>
      </c>
      <c r="E2328" s="15" t="s">
        <v>14</v>
      </c>
      <c r="F2328" s="15" t="s">
        <v>121</v>
      </c>
      <c r="G2328" s="16">
        <v>0</v>
      </c>
      <c r="H2328" s="16">
        <v>0</v>
      </c>
      <c r="I2328" s="16">
        <v>1</v>
      </c>
    </row>
    <row r="2329" spans="1:9" ht="60" x14ac:dyDescent="0.25">
      <c r="A2329" s="636"/>
      <c r="B2329" s="476"/>
      <c r="C2329" s="141" t="s">
        <v>891</v>
      </c>
      <c r="D2329" s="142" t="s">
        <v>892</v>
      </c>
      <c r="E2329" s="12" t="s">
        <v>14</v>
      </c>
      <c r="F2329" s="12" t="s">
        <v>121</v>
      </c>
      <c r="G2329" s="14">
        <v>300000</v>
      </c>
      <c r="H2329" s="14">
        <v>300000</v>
      </c>
      <c r="I2329" s="14">
        <v>1</v>
      </c>
    </row>
    <row r="2330" spans="1:9" ht="90" x14ac:dyDescent="0.25">
      <c r="A2330" s="636"/>
      <c r="B2330" s="476"/>
      <c r="C2330" s="141" t="s">
        <v>893</v>
      </c>
      <c r="D2330" s="142" t="s">
        <v>894</v>
      </c>
      <c r="E2330" s="12" t="s">
        <v>14</v>
      </c>
      <c r="F2330" s="12" t="s">
        <v>121</v>
      </c>
      <c r="G2330" s="14">
        <v>300000</v>
      </c>
      <c r="H2330" s="14">
        <v>300000</v>
      </c>
      <c r="I2330" s="14">
        <v>1</v>
      </c>
    </row>
    <row r="2331" spans="1:9" ht="75" x14ac:dyDescent="0.25">
      <c r="A2331" s="636"/>
      <c r="B2331" s="476"/>
      <c r="C2331" s="141" t="s">
        <v>895</v>
      </c>
      <c r="D2331" s="142" t="s">
        <v>896</v>
      </c>
      <c r="E2331" s="12" t="s">
        <v>14</v>
      </c>
      <c r="F2331" s="12" t="s">
        <v>121</v>
      </c>
      <c r="G2331" s="14">
        <v>900000</v>
      </c>
      <c r="H2331" s="14">
        <v>900000</v>
      </c>
      <c r="I2331" s="14">
        <v>1</v>
      </c>
    </row>
    <row r="2332" spans="1:9" ht="60" x14ac:dyDescent="0.25">
      <c r="A2332" s="636"/>
      <c r="B2332" s="476"/>
      <c r="C2332" s="141" t="s">
        <v>897</v>
      </c>
      <c r="D2332" s="142" t="s">
        <v>898</v>
      </c>
      <c r="E2332" s="12" t="s">
        <v>14</v>
      </c>
      <c r="F2332" s="12" t="s">
        <v>121</v>
      </c>
      <c r="G2332" s="14">
        <v>500000</v>
      </c>
      <c r="H2332" s="14">
        <v>500000</v>
      </c>
      <c r="I2332" s="14">
        <v>1</v>
      </c>
    </row>
    <row r="2333" spans="1:9" x14ac:dyDescent="0.25">
      <c r="A2333" s="636"/>
      <c r="B2333" s="487" t="s">
        <v>899</v>
      </c>
      <c r="C2333" s="487"/>
      <c r="D2333" s="487"/>
      <c r="E2333" s="487"/>
      <c r="F2333" s="487"/>
      <c r="G2333" s="487"/>
      <c r="H2333" s="2">
        <v>10000000</v>
      </c>
      <c r="I2333" s="2"/>
    </row>
    <row r="2334" spans="1:9" x14ac:dyDescent="0.25">
      <c r="A2334" s="636"/>
      <c r="B2334" s="478" t="s">
        <v>154</v>
      </c>
      <c r="C2334" s="478"/>
      <c r="D2334" s="478"/>
      <c r="E2334" s="478"/>
      <c r="F2334" s="478"/>
      <c r="G2334" s="478"/>
      <c r="H2334" s="72">
        <v>9800000</v>
      </c>
      <c r="I2334" s="72"/>
    </row>
    <row r="2335" spans="1:9" s="8" customFormat="1" ht="45" x14ac:dyDescent="0.25">
      <c r="A2335" s="636"/>
      <c r="B2335" s="502">
        <v>4251</v>
      </c>
      <c r="C2335" s="139">
        <v>45221144</v>
      </c>
      <c r="D2335" s="140" t="s">
        <v>900</v>
      </c>
      <c r="E2335" s="15" t="s">
        <v>149</v>
      </c>
      <c r="F2335" s="15" t="s">
        <v>121</v>
      </c>
      <c r="G2335" s="16">
        <v>4900000</v>
      </c>
      <c r="H2335" s="16">
        <v>4900000</v>
      </c>
      <c r="I2335" s="16">
        <v>1</v>
      </c>
    </row>
    <row r="2336" spans="1:9" s="8" customFormat="1" ht="30" x14ac:dyDescent="0.25">
      <c r="A2336" s="636"/>
      <c r="B2336" s="502"/>
      <c r="C2336" s="141" t="s">
        <v>5964</v>
      </c>
      <c r="D2336" s="142" t="s">
        <v>5965</v>
      </c>
      <c r="E2336" s="352" t="s">
        <v>126</v>
      </c>
      <c r="F2336" s="352" t="s">
        <v>121</v>
      </c>
      <c r="G2336" s="362">
        <v>19110</v>
      </c>
      <c r="H2336" s="362">
        <v>19110</v>
      </c>
      <c r="I2336" s="16">
        <v>1</v>
      </c>
    </row>
    <row r="2337" spans="1:9" s="8" customFormat="1" ht="60" x14ac:dyDescent="0.25">
      <c r="A2337" s="636"/>
      <c r="B2337" s="502"/>
      <c r="C2337" s="139">
        <v>45231270</v>
      </c>
      <c r="D2337" s="140" t="s">
        <v>901</v>
      </c>
      <c r="E2337" s="15" t="s">
        <v>149</v>
      </c>
      <c r="F2337" s="15" t="s">
        <v>121</v>
      </c>
      <c r="G2337" s="16">
        <v>4900000</v>
      </c>
      <c r="H2337" s="16">
        <v>4900000</v>
      </c>
      <c r="I2337" s="16">
        <v>1</v>
      </c>
    </row>
    <row r="2338" spans="1:9" x14ac:dyDescent="0.25">
      <c r="A2338" s="636"/>
      <c r="B2338" s="478" t="s">
        <v>118</v>
      </c>
      <c r="C2338" s="478"/>
      <c r="D2338" s="478"/>
      <c r="E2338" s="478"/>
      <c r="F2338" s="478"/>
      <c r="G2338" s="478"/>
      <c r="H2338" s="72">
        <v>200000</v>
      </c>
      <c r="I2338" s="72"/>
    </row>
    <row r="2339" spans="1:9" s="8" customFormat="1" ht="45" x14ac:dyDescent="0.25">
      <c r="A2339" s="636"/>
      <c r="B2339" s="502">
        <v>4251</v>
      </c>
      <c r="C2339" s="139">
        <v>71351540</v>
      </c>
      <c r="D2339" s="140" t="s">
        <v>902</v>
      </c>
      <c r="E2339" s="15" t="s">
        <v>149</v>
      </c>
      <c r="F2339" s="15" t="s">
        <v>121</v>
      </c>
      <c r="G2339" s="16">
        <v>100000</v>
      </c>
      <c r="H2339" s="16">
        <v>100000</v>
      </c>
      <c r="I2339" s="16">
        <v>1</v>
      </c>
    </row>
    <row r="2340" spans="1:9" s="8" customFormat="1" ht="45" x14ac:dyDescent="0.25">
      <c r="A2340" s="636"/>
      <c r="B2340" s="502"/>
      <c r="C2340" s="139">
        <v>71351540</v>
      </c>
      <c r="D2340" s="140" t="s">
        <v>903</v>
      </c>
      <c r="E2340" s="15" t="s">
        <v>149</v>
      </c>
      <c r="F2340" s="15" t="s">
        <v>121</v>
      </c>
      <c r="G2340" s="16">
        <v>100000</v>
      </c>
      <c r="H2340" s="16">
        <v>100000</v>
      </c>
      <c r="I2340" s="16">
        <v>1</v>
      </c>
    </row>
    <row r="2341" spans="1:9" x14ac:dyDescent="0.25">
      <c r="A2341" s="636"/>
      <c r="B2341" s="487" t="s">
        <v>274</v>
      </c>
      <c r="C2341" s="487"/>
      <c r="D2341" s="487"/>
      <c r="E2341" s="487"/>
      <c r="F2341" s="487"/>
      <c r="G2341" s="487"/>
      <c r="H2341" s="2">
        <v>8346000</v>
      </c>
      <c r="I2341" s="2"/>
    </row>
    <row r="2342" spans="1:9" x14ac:dyDescent="0.25">
      <c r="A2342" s="636"/>
      <c r="B2342" s="478" t="s">
        <v>11</v>
      </c>
      <c r="C2342" s="478"/>
      <c r="D2342" s="478"/>
      <c r="E2342" s="478"/>
      <c r="F2342" s="478"/>
      <c r="G2342" s="478"/>
      <c r="H2342" s="72">
        <v>4246000</v>
      </c>
      <c r="I2342" s="72"/>
    </row>
    <row r="2343" spans="1:9" ht="30" x14ac:dyDescent="0.25">
      <c r="A2343" s="636"/>
      <c r="B2343" s="476">
        <v>4267</v>
      </c>
      <c r="C2343" s="141">
        <v>15897200</v>
      </c>
      <c r="D2343" s="142" t="s">
        <v>904</v>
      </c>
      <c r="E2343" s="12" t="s">
        <v>126</v>
      </c>
      <c r="F2343" s="12" t="s">
        <v>15</v>
      </c>
      <c r="G2343" s="14">
        <v>1100</v>
      </c>
      <c r="H2343" s="14">
        <v>4246000</v>
      </c>
      <c r="I2343" s="14">
        <v>3860</v>
      </c>
    </row>
    <row r="2344" spans="1:9" x14ac:dyDescent="0.25">
      <c r="A2344" s="636"/>
      <c r="B2344" s="478" t="s">
        <v>118</v>
      </c>
      <c r="C2344" s="478"/>
      <c r="D2344" s="478"/>
      <c r="E2344" s="478"/>
      <c r="F2344" s="478"/>
      <c r="G2344" s="478"/>
      <c r="H2344" s="72">
        <v>4100000</v>
      </c>
      <c r="I2344" s="72"/>
    </row>
    <row r="2345" spans="1:9" ht="45" x14ac:dyDescent="0.25">
      <c r="A2345" s="636"/>
      <c r="B2345" s="476">
        <v>4239</v>
      </c>
      <c r="C2345" s="141" t="s">
        <v>905</v>
      </c>
      <c r="D2345" s="142" t="s">
        <v>906</v>
      </c>
      <c r="E2345" s="12" t="s">
        <v>14</v>
      </c>
      <c r="F2345" s="12" t="s">
        <v>121</v>
      </c>
      <c r="G2345" s="14">
        <v>600000</v>
      </c>
      <c r="H2345" s="14">
        <v>600000</v>
      </c>
      <c r="I2345" s="14">
        <v>1</v>
      </c>
    </row>
    <row r="2346" spans="1:9" ht="45" x14ac:dyDescent="0.25">
      <c r="A2346" s="636"/>
      <c r="B2346" s="476"/>
      <c r="C2346" s="141" t="s">
        <v>907</v>
      </c>
      <c r="D2346" s="142" t="s">
        <v>908</v>
      </c>
      <c r="E2346" s="12" t="s">
        <v>14</v>
      </c>
      <c r="F2346" s="12" t="s">
        <v>121</v>
      </c>
      <c r="G2346" s="14">
        <v>500000</v>
      </c>
      <c r="H2346" s="14">
        <v>500000</v>
      </c>
      <c r="I2346" s="14">
        <v>1</v>
      </c>
    </row>
    <row r="2347" spans="1:9" ht="30" x14ac:dyDescent="0.25">
      <c r="A2347" s="636"/>
      <c r="B2347" s="476"/>
      <c r="C2347" s="141" t="s">
        <v>5932</v>
      </c>
      <c r="D2347" s="142" t="s">
        <v>5678</v>
      </c>
      <c r="E2347" s="329" t="s">
        <v>14</v>
      </c>
      <c r="F2347" s="329" t="s">
        <v>121</v>
      </c>
      <c r="G2347" s="14">
        <v>700000</v>
      </c>
      <c r="H2347" s="14">
        <v>700000</v>
      </c>
      <c r="I2347" s="14">
        <v>1</v>
      </c>
    </row>
    <row r="2348" spans="1:9" ht="30" x14ac:dyDescent="0.25">
      <c r="A2348" s="636"/>
      <c r="B2348" s="476"/>
      <c r="C2348" s="141" t="s">
        <v>5933</v>
      </c>
      <c r="D2348" s="142" t="s">
        <v>5678</v>
      </c>
      <c r="E2348" s="329" t="s">
        <v>14</v>
      </c>
      <c r="F2348" s="329" t="s">
        <v>121</v>
      </c>
      <c r="G2348" s="14">
        <v>400000</v>
      </c>
      <c r="H2348" s="14">
        <v>400000</v>
      </c>
      <c r="I2348" s="14">
        <v>1</v>
      </c>
    </row>
    <row r="2349" spans="1:9" ht="30" x14ac:dyDescent="0.25">
      <c r="A2349" s="636"/>
      <c r="B2349" s="476"/>
      <c r="C2349" s="141" t="s">
        <v>5934</v>
      </c>
      <c r="D2349" s="142" t="s">
        <v>5678</v>
      </c>
      <c r="E2349" s="329" t="s">
        <v>14</v>
      </c>
      <c r="F2349" s="329" t="s">
        <v>121</v>
      </c>
      <c r="G2349" s="14">
        <v>211000</v>
      </c>
      <c r="H2349" s="14">
        <v>211000</v>
      </c>
      <c r="I2349" s="14">
        <v>1</v>
      </c>
    </row>
    <row r="2350" spans="1:9" ht="30" x14ac:dyDescent="0.25">
      <c r="A2350" s="636"/>
      <c r="B2350" s="476"/>
      <c r="C2350" s="141" t="s">
        <v>4209</v>
      </c>
      <c r="D2350" s="142" t="s">
        <v>5678</v>
      </c>
      <c r="E2350" s="329" t="s">
        <v>14</v>
      </c>
      <c r="F2350" s="329" t="s">
        <v>121</v>
      </c>
      <c r="G2350" s="14">
        <v>390000</v>
      </c>
      <c r="H2350" s="14">
        <v>390000</v>
      </c>
      <c r="I2350" s="14">
        <v>1</v>
      </c>
    </row>
    <row r="2351" spans="1:9" ht="30" x14ac:dyDescent="0.25">
      <c r="A2351" s="636"/>
      <c r="B2351" s="476"/>
      <c r="C2351" s="141" t="s">
        <v>4211</v>
      </c>
      <c r="D2351" s="142" t="s">
        <v>5678</v>
      </c>
      <c r="E2351" s="329" t="s">
        <v>14</v>
      </c>
      <c r="F2351" s="329" t="s">
        <v>121</v>
      </c>
      <c r="G2351" s="14">
        <v>352000</v>
      </c>
      <c r="H2351" s="14">
        <v>352000</v>
      </c>
      <c r="I2351" s="14">
        <v>1</v>
      </c>
    </row>
    <row r="2352" spans="1:9" ht="30" x14ac:dyDescent="0.25">
      <c r="A2352" s="636"/>
      <c r="B2352" s="476"/>
      <c r="C2352" s="141" t="s">
        <v>4213</v>
      </c>
      <c r="D2352" s="142" t="s">
        <v>5678</v>
      </c>
      <c r="E2352" s="329" t="s">
        <v>14</v>
      </c>
      <c r="F2352" s="329" t="s">
        <v>121</v>
      </c>
      <c r="G2352" s="14">
        <v>248500</v>
      </c>
      <c r="H2352" s="14">
        <v>248500</v>
      </c>
      <c r="I2352" s="14">
        <v>1</v>
      </c>
    </row>
    <row r="2353" spans="1:9" ht="30" x14ac:dyDescent="0.25">
      <c r="A2353" s="636"/>
      <c r="B2353" s="476"/>
      <c r="C2353" s="141" t="s">
        <v>4219</v>
      </c>
      <c r="D2353" s="142" t="s">
        <v>5678</v>
      </c>
      <c r="E2353" s="329" t="s">
        <v>14</v>
      </c>
      <c r="F2353" s="329" t="s">
        <v>121</v>
      </c>
      <c r="G2353" s="14">
        <v>335000</v>
      </c>
      <c r="H2353" s="14">
        <v>335000</v>
      </c>
      <c r="I2353" s="14">
        <v>1</v>
      </c>
    </row>
    <row r="2354" spans="1:9" ht="30" x14ac:dyDescent="0.25">
      <c r="A2354" s="636"/>
      <c r="B2354" s="476"/>
      <c r="C2354" s="141" t="s">
        <v>4215</v>
      </c>
      <c r="D2354" s="142" t="s">
        <v>5678</v>
      </c>
      <c r="E2354" s="329" t="s">
        <v>14</v>
      </c>
      <c r="F2354" s="329" t="s">
        <v>121</v>
      </c>
      <c r="G2354" s="14">
        <v>215500</v>
      </c>
      <c r="H2354" s="14">
        <v>215500</v>
      </c>
      <c r="I2354" s="14">
        <v>1</v>
      </c>
    </row>
    <row r="2355" spans="1:9" ht="30" x14ac:dyDescent="0.25">
      <c r="A2355" s="636"/>
      <c r="B2355" s="476"/>
      <c r="C2355" s="141" t="s">
        <v>5935</v>
      </c>
      <c r="D2355" s="142" t="s">
        <v>5678</v>
      </c>
      <c r="E2355" s="329" t="s">
        <v>14</v>
      </c>
      <c r="F2355" s="329" t="s">
        <v>121</v>
      </c>
      <c r="G2355" s="14">
        <v>148000</v>
      </c>
      <c r="H2355" s="14">
        <v>148000</v>
      </c>
      <c r="I2355" s="14">
        <v>1</v>
      </c>
    </row>
    <row r="2356" spans="1:9" ht="60" x14ac:dyDescent="0.25">
      <c r="A2356" s="636"/>
      <c r="B2356" s="476"/>
      <c r="C2356" s="141" t="s">
        <v>909</v>
      </c>
      <c r="D2356" s="142" t="s">
        <v>910</v>
      </c>
      <c r="E2356" s="12" t="s">
        <v>14</v>
      </c>
      <c r="F2356" s="12" t="s">
        <v>121</v>
      </c>
      <c r="G2356" s="14">
        <v>500000</v>
      </c>
      <c r="H2356" s="14">
        <v>500000</v>
      </c>
      <c r="I2356" s="14">
        <v>1</v>
      </c>
    </row>
    <row r="2357" spans="1:9" ht="60" x14ac:dyDescent="0.25">
      <c r="A2357" s="636"/>
      <c r="B2357" s="476"/>
      <c r="C2357" s="141" t="s">
        <v>911</v>
      </c>
      <c r="D2357" s="142" t="s">
        <v>912</v>
      </c>
      <c r="E2357" s="12" t="s">
        <v>14</v>
      </c>
      <c r="F2357" s="12" t="s">
        <v>121</v>
      </c>
      <c r="G2357" s="14">
        <v>800000</v>
      </c>
      <c r="H2357" s="14">
        <v>800000</v>
      </c>
      <c r="I2357" s="14">
        <v>1</v>
      </c>
    </row>
    <row r="2358" spans="1:9" ht="60" x14ac:dyDescent="0.25">
      <c r="A2358" s="636"/>
      <c r="B2358" s="476"/>
      <c r="C2358" s="141" t="s">
        <v>913</v>
      </c>
      <c r="D2358" s="142" t="s">
        <v>914</v>
      </c>
      <c r="E2358" s="12" t="s">
        <v>14</v>
      </c>
      <c r="F2358" s="12" t="s">
        <v>121</v>
      </c>
      <c r="G2358" s="14">
        <v>300000</v>
      </c>
      <c r="H2358" s="14">
        <v>300000</v>
      </c>
      <c r="I2358" s="14">
        <v>1</v>
      </c>
    </row>
    <row r="2359" spans="1:9" ht="45" x14ac:dyDescent="0.25">
      <c r="A2359" s="636"/>
      <c r="B2359" s="476"/>
      <c r="C2359" s="141" t="s">
        <v>915</v>
      </c>
      <c r="D2359" s="142" t="s">
        <v>916</v>
      </c>
      <c r="E2359" s="12" t="s">
        <v>14</v>
      </c>
      <c r="F2359" s="12" t="s">
        <v>121</v>
      </c>
      <c r="G2359" s="14">
        <v>600000</v>
      </c>
      <c r="H2359" s="14">
        <v>600000</v>
      </c>
      <c r="I2359" s="14">
        <v>1</v>
      </c>
    </row>
    <row r="2360" spans="1:9" ht="30" x14ac:dyDescent="0.25">
      <c r="A2360" s="636"/>
      <c r="B2360" s="476"/>
      <c r="C2360" s="141" t="s">
        <v>6090</v>
      </c>
      <c r="D2360" s="142" t="s">
        <v>5663</v>
      </c>
      <c r="E2360" s="352" t="s">
        <v>14</v>
      </c>
      <c r="F2360" s="352" t="s">
        <v>121</v>
      </c>
      <c r="G2360" s="342">
        <v>500</v>
      </c>
      <c r="H2360" s="342">
        <v>500</v>
      </c>
      <c r="I2360" s="14">
        <v>1</v>
      </c>
    </row>
    <row r="2361" spans="1:9" ht="30" x14ac:dyDescent="0.25">
      <c r="A2361" s="636"/>
      <c r="B2361" s="476"/>
      <c r="C2361" s="141" t="s">
        <v>6091</v>
      </c>
      <c r="D2361" s="142" t="s">
        <v>5663</v>
      </c>
      <c r="E2361" s="352" t="s">
        <v>14</v>
      </c>
      <c r="F2361" s="352" t="s">
        <v>121</v>
      </c>
      <c r="G2361" s="342">
        <v>600</v>
      </c>
      <c r="H2361" s="342">
        <v>600</v>
      </c>
      <c r="I2361" s="14">
        <v>1</v>
      </c>
    </row>
    <row r="2362" spans="1:9" ht="30" x14ac:dyDescent="0.25">
      <c r="A2362" s="636"/>
      <c r="B2362" s="476"/>
      <c r="C2362" s="141" t="s">
        <v>6092</v>
      </c>
      <c r="D2362" s="142" t="s">
        <v>5663</v>
      </c>
      <c r="E2362" s="352" t="s">
        <v>14</v>
      </c>
      <c r="F2362" s="352" t="s">
        <v>121</v>
      </c>
      <c r="G2362" s="342">
        <v>2000</v>
      </c>
      <c r="H2362" s="342">
        <v>2000</v>
      </c>
      <c r="I2362" s="14">
        <v>1</v>
      </c>
    </row>
    <row r="2363" spans="1:9" ht="30" x14ac:dyDescent="0.25">
      <c r="A2363" s="636"/>
      <c r="B2363" s="476"/>
      <c r="C2363" s="141" t="s">
        <v>6093</v>
      </c>
      <c r="D2363" s="142" t="s">
        <v>5663</v>
      </c>
      <c r="E2363" s="352" t="s">
        <v>14</v>
      </c>
      <c r="F2363" s="352" t="s">
        <v>121</v>
      </c>
      <c r="G2363" s="342">
        <v>300</v>
      </c>
      <c r="H2363" s="342">
        <v>300</v>
      </c>
      <c r="I2363" s="14">
        <v>1</v>
      </c>
    </row>
    <row r="2364" spans="1:9" ht="30" x14ac:dyDescent="0.25">
      <c r="A2364" s="636"/>
      <c r="B2364" s="476"/>
      <c r="C2364" s="141" t="s">
        <v>6094</v>
      </c>
      <c r="D2364" s="142" t="s">
        <v>5663</v>
      </c>
      <c r="E2364" s="352" t="s">
        <v>14</v>
      </c>
      <c r="F2364" s="352" t="s">
        <v>121</v>
      </c>
      <c r="G2364" s="342">
        <v>300</v>
      </c>
      <c r="H2364" s="342">
        <v>300</v>
      </c>
      <c r="I2364" s="14">
        <v>1</v>
      </c>
    </row>
    <row r="2365" spans="1:9" ht="30" x14ac:dyDescent="0.25">
      <c r="A2365" s="636"/>
      <c r="B2365" s="476"/>
      <c r="C2365" s="141" t="s">
        <v>6095</v>
      </c>
      <c r="D2365" s="142" t="s">
        <v>5663</v>
      </c>
      <c r="E2365" s="352" t="s">
        <v>14</v>
      </c>
      <c r="F2365" s="352" t="s">
        <v>121</v>
      </c>
      <c r="G2365" s="342">
        <v>700</v>
      </c>
      <c r="H2365" s="342">
        <v>700</v>
      </c>
      <c r="I2365" s="14">
        <v>1</v>
      </c>
    </row>
    <row r="2366" spans="1:9" ht="45" x14ac:dyDescent="0.25">
      <c r="A2366" s="636"/>
      <c r="B2366" s="476"/>
      <c r="C2366" s="141" t="s">
        <v>917</v>
      </c>
      <c r="D2366" s="142" t="s">
        <v>918</v>
      </c>
      <c r="E2366" s="12" t="s">
        <v>14</v>
      </c>
      <c r="F2366" s="12" t="s">
        <v>121</v>
      </c>
      <c r="G2366" s="14">
        <v>800000</v>
      </c>
      <c r="H2366" s="14">
        <v>800000</v>
      </c>
      <c r="I2366" s="14">
        <v>1</v>
      </c>
    </row>
    <row r="2367" spans="1:9" x14ac:dyDescent="0.25">
      <c r="A2367" s="636"/>
      <c r="B2367" s="487" t="s">
        <v>296</v>
      </c>
      <c r="C2367" s="487"/>
      <c r="D2367" s="487"/>
      <c r="E2367" s="487"/>
      <c r="F2367" s="487"/>
      <c r="G2367" s="487"/>
      <c r="H2367" s="2">
        <v>0</v>
      </c>
      <c r="I2367" s="2"/>
    </row>
    <row r="2368" spans="1:9" x14ac:dyDescent="0.25">
      <c r="A2368" s="636"/>
      <c r="B2368" s="478" t="s">
        <v>11</v>
      </c>
      <c r="C2368" s="478"/>
      <c r="D2368" s="478"/>
      <c r="E2368" s="478"/>
      <c r="F2368" s="478"/>
      <c r="G2368" s="478"/>
      <c r="H2368" s="72"/>
      <c r="I2368" s="72"/>
    </row>
    <row r="2369" spans="1:9" x14ac:dyDescent="0.25">
      <c r="A2369" s="636"/>
      <c r="B2369" s="478" t="s">
        <v>118</v>
      </c>
      <c r="C2369" s="478"/>
      <c r="D2369" s="478"/>
      <c r="E2369" s="478"/>
      <c r="F2369" s="478"/>
      <c r="G2369" s="478"/>
      <c r="H2369" s="72"/>
      <c r="I2369" s="72"/>
    </row>
    <row r="2370" spans="1:9" ht="30" x14ac:dyDescent="0.25">
      <c r="A2370" s="636"/>
      <c r="B2370" s="356">
        <v>4239</v>
      </c>
      <c r="C2370" s="142" t="s">
        <v>5958</v>
      </c>
      <c r="D2370" s="142" t="s">
        <v>5678</v>
      </c>
      <c r="E2370" s="142" t="s">
        <v>14</v>
      </c>
      <c r="F2370" s="141" t="s">
        <v>121</v>
      </c>
      <c r="G2370" s="141">
        <v>1800000</v>
      </c>
      <c r="H2370" s="141">
        <v>1800000</v>
      </c>
      <c r="I2370" s="141">
        <v>1</v>
      </c>
    </row>
    <row r="2371" spans="1:9" x14ac:dyDescent="0.25">
      <c r="A2371" s="636"/>
      <c r="B2371" s="503" t="s">
        <v>297</v>
      </c>
      <c r="C2371" s="504"/>
      <c r="D2371" s="504"/>
      <c r="E2371" s="504"/>
      <c r="F2371" s="504"/>
      <c r="G2371" s="505"/>
      <c r="H2371" s="2">
        <v>1800000</v>
      </c>
      <c r="I2371" s="2"/>
    </row>
    <row r="2372" spans="1:9" ht="30" customHeight="1" x14ac:dyDescent="0.25">
      <c r="A2372" s="636"/>
      <c r="B2372" s="499" t="s">
        <v>118</v>
      </c>
      <c r="C2372" s="500"/>
      <c r="D2372" s="500"/>
      <c r="E2372" s="500"/>
      <c r="F2372" s="500"/>
      <c r="G2372" s="501"/>
      <c r="H2372" s="72">
        <v>1800000</v>
      </c>
      <c r="I2372" s="72"/>
    </row>
    <row r="2373" spans="1:9" x14ac:dyDescent="0.25">
      <c r="A2373" s="636"/>
      <c r="B2373" s="12">
        <v>4239</v>
      </c>
      <c r="C2373" s="141" t="s">
        <v>919</v>
      </c>
      <c r="D2373" s="142" t="s">
        <v>294</v>
      </c>
      <c r="E2373" s="12" t="s">
        <v>120</v>
      </c>
      <c r="F2373" s="12" t="s">
        <v>121</v>
      </c>
      <c r="G2373" s="14">
        <v>1800000</v>
      </c>
      <c r="H2373" s="14">
        <v>1800000</v>
      </c>
      <c r="I2373" s="14">
        <v>1</v>
      </c>
    </row>
    <row r="2374" spans="1:9" x14ac:dyDescent="0.25">
      <c r="A2374" s="636"/>
      <c r="B2374" s="194">
        <v>4267</v>
      </c>
      <c r="C2374" s="194" t="s">
        <v>5521</v>
      </c>
      <c r="D2374" s="215" t="s">
        <v>4254</v>
      </c>
      <c r="E2374" s="194" t="s">
        <v>126</v>
      </c>
      <c r="F2374" s="50" t="s">
        <v>15</v>
      </c>
      <c r="G2374" s="62">
        <v>8800</v>
      </c>
      <c r="H2374" s="216">
        <v>1760</v>
      </c>
      <c r="I2374" s="217">
        <v>200</v>
      </c>
    </row>
    <row r="2375" spans="1:9" ht="29.25" customHeight="1" x14ac:dyDescent="0.25">
      <c r="A2375" s="636"/>
      <c r="B2375" s="487" t="s">
        <v>5967</v>
      </c>
      <c r="C2375" s="487"/>
      <c r="D2375" s="487"/>
      <c r="E2375" s="487"/>
      <c r="F2375" s="487"/>
      <c r="G2375" s="487"/>
      <c r="H2375" s="216"/>
      <c r="I2375" s="217"/>
    </row>
    <row r="2376" spans="1:9" x14ac:dyDescent="0.25">
      <c r="A2376" s="636"/>
      <c r="B2376" s="478" t="s">
        <v>11</v>
      </c>
      <c r="C2376" s="478"/>
      <c r="D2376" s="478"/>
      <c r="E2376" s="478"/>
      <c r="F2376" s="478"/>
      <c r="G2376" s="478"/>
    </row>
    <row r="2377" spans="1:9" x14ac:dyDescent="0.25">
      <c r="A2377" s="636"/>
      <c r="B2377" s="542" t="s">
        <v>5887</v>
      </c>
      <c r="C2377" s="141" t="s">
        <v>5968</v>
      </c>
      <c r="D2377" s="142" t="s">
        <v>4250</v>
      </c>
      <c r="E2377" s="142" t="s">
        <v>14</v>
      </c>
      <c r="F2377" s="50" t="s">
        <v>15</v>
      </c>
      <c r="G2377" s="363">
        <v>140000</v>
      </c>
      <c r="H2377" s="342">
        <v>700</v>
      </c>
      <c r="I2377" s="364">
        <v>5</v>
      </c>
    </row>
    <row r="2378" spans="1:9" x14ac:dyDescent="0.25">
      <c r="A2378" s="636"/>
      <c r="B2378" s="543"/>
      <c r="C2378" s="141" t="s">
        <v>5973</v>
      </c>
      <c r="D2378" s="142" t="s">
        <v>4238</v>
      </c>
      <c r="E2378" s="142" t="s">
        <v>14</v>
      </c>
      <c r="F2378" s="50" t="s">
        <v>15</v>
      </c>
      <c r="G2378" s="363">
        <v>150000</v>
      </c>
      <c r="H2378" s="342">
        <v>600</v>
      </c>
      <c r="I2378" s="217">
        <v>4</v>
      </c>
    </row>
    <row r="2379" spans="1:9" x14ac:dyDescent="0.25">
      <c r="A2379" s="636"/>
      <c r="B2379" s="544"/>
      <c r="C2379" s="141" t="s">
        <v>5969</v>
      </c>
      <c r="D2379" s="142" t="s">
        <v>5970</v>
      </c>
      <c r="E2379" s="142" t="s">
        <v>14</v>
      </c>
      <c r="F2379" s="50" t="s">
        <v>15</v>
      </c>
      <c r="G2379" s="363">
        <v>150000</v>
      </c>
      <c r="H2379" s="342">
        <v>150</v>
      </c>
      <c r="I2379" s="364">
        <v>1</v>
      </c>
    </row>
    <row r="2380" spans="1:9" x14ac:dyDescent="0.25">
      <c r="A2380" s="636"/>
      <c r="B2380" s="540" t="s">
        <v>299</v>
      </c>
      <c r="C2380" s="540"/>
      <c r="D2380" s="540"/>
      <c r="E2380" s="540"/>
      <c r="F2380" s="540"/>
      <c r="G2380" s="540"/>
      <c r="H2380" s="2">
        <v>55233000</v>
      </c>
      <c r="I2380" s="2"/>
    </row>
    <row r="2381" spans="1:9" ht="30" customHeight="1" x14ac:dyDescent="0.25">
      <c r="A2381" s="636"/>
      <c r="B2381" s="499" t="s">
        <v>118</v>
      </c>
      <c r="C2381" s="500"/>
      <c r="D2381" s="500"/>
      <c r="E2381" s="500"/>
      <c r="F2381" s="500"/>
      <c r="G2381" s="501"/>
      <c r="H2381" s="72">
        <v>55233000</v>
      </c>
      <c r="I2381" s="72"/>
    </row>
    <row r="2382" spans="1:9" s="8" customFormat="1" ht="30" x14ac:dyDescent="0.25">
      <c r="A2382" s="636"/>
      <c r="B2382" s="15">
        <v>4215</v>
      </c>
      <c r="C2382" s="139">
        <v>66511120</v>
      </c>
      <c r="D2382" s="140" t="s">
        <v>300</v>
      </c>
      <c r="E2382" s="15" t="s">
        <v>149</v>
      </c>
      <c r="F2382" s="15" t="s">
        <v>121</v>
      </c>
      <c r="G2382" s="16">
        <v>55233000</v>
      </c>
      <c r="H2382" s="16">
        <v>55233000</v>
      </c>
      <c r="I2382" s="16">
        <v>1</v>
      </c>
    </row>
    <row r="2383" spans="1:9" x14ac:dyDescent="0.25">
      <c r="A2383" s="636"/>
      <c r="B2383" s="540" t="s">
        <v>920</v>
      </c>
      <c r="C2383" s="540"/>
      <c r="D2383" s="540"/>
      <c r="E2383" s="540"/>
      <c r="F2383" s="540"/>
      <c r="G2383" s="540"/>
      <c r="H2383" s="2">
        <v>220649987</v>
      </c>
      <c r="I2383" s="2"/>
    </row>
    <row r="2384" spans="1:9" ht="30" customHeight="1" x14ac:dyDescent="0.25">
      <c r="A2384" s="636"/>
      <c r="B2384" s="499" t="s">
        <v>154</v>
      </c>
      <c r="C2384" s="500"/>
      <c r="D2384" s="500"/>
      <c r="E2384" s="500"/>
      <c r="F2384" s="500"/>
      <c r="G2384" s="501"/>
      <c r="H2384" s="72">
        <v>216981588</v>
      </c>
      <c r="I2384" s="72"/>
    </row>
    <row r="2385" spans="1:9" s="8" customFormat="1" ht="45" x14ac:dyDescent="0.25">
      <c r="A2385" s="636"/>
      <c r="B2385" s="15">
        <v>4251</v>
      </c>
      <c r="C2385" s="139">
        <v>45221142</v>
      </c>
      <c r="D2385" s="140" t="s">
        <v>921</v>
      </c>
      <c r="E2385" s="15" t="s">
        <v>149</v>
      </c>
      <c r="F2385" s="15" t="s">
        <v>121</v>
      </c>
      <c r="G2385" s="16">
        <v>9796080</v>
      </c>
      <c r="H2385" s="16">
        <v>9796080</v>
      </c>
      <c r="I2385" s="16">
        <v>1</v>
      </c>
    </row>
    <row r="2386" spans="1:9" ht="45" x14ac:dyDescent="0.25">
      <c r="A2386" s="636"/>
      <c r="B2386" s="12"/>
      <c r="C2386" s="141" t="s">
        <v>922</v>
      </c>
      <c r="D2386" s="142" t="s">
        <v>923</v>
      </c>
      <c r="E2386" s="12" t="s">
        <v>149</v>
      </c>
      <c r="F2386" s="12" t="s">
        <v>121</v>
      </c>
      <c r="G2386" s="14">
        <v>66633600</v>
      </c>
      <c r="H2386" s="14">
        <v>66633600</v>
      </c>
      <c r="I2386" s="14">
        <v>1</v>
      </c>
    </row>
    <row r="2387" spans="1:9" s="8" customFormat="1" ht="30" x14ac:dyDescent="0.25">
      <c r="A2387" s="636"/>
      <c r="B2387" s="15"/>
      <c r="C2387" s="139">
        <v>45231172</v>
      </c>
      <c r="D2387" s="140" t="s">
        <v>924</v>
      </c>
      <c r="E2387" s="15" t="s">
        <v>149</v>
      </c>
      <c r="F2387" s="15" t="s">
        <v>121</v>
      </c>
      <c r="G2387" s="16">
        <v>19600000</v>
      </c>
      <c r="H2387" s="16">
        <v>19600000</v>
      </c>
      <c r="I2387" s="16">
        <v>1</v>
      </c>
    </row>
    <row r="2388" spans="1:9" ht="30" x14ac:dyDescent="0.25">
      <c r="A2388" s="636"/>
      <c r="B2388" s="12"/>
      <c r="C2388" s="141" t="s">
        <v>925</v>
      </c>
      <c r="D2388" s="142" t="s">
        <v>167</v>
      </c>
      <c r="E2388" s="12" t="s">
        <v>149</v>
      </c>
      <c r="F2388" s="12" t="s">
        <v>121</v>
      </c>
      <c r="G2388" s="14">
        <v>119971908</v>
      </c>
      <c r="H2388" s="14">
        <v>119971908</v>
      </c>
      <c r="I2388" s="14">
        <v>1</v>
      </c>
    </row>
    <row r="2389" spans="1:9" ht="45" x14ac:dyDescent="0.25">
      <c r="A2389" s="636"/>
      <c r="B2389" s="12">
        <v>5112</v>
      </c>
      <c r="C2389" s="141" t="s">
        <v>926</v>
      </c>
      <c r="D2389" s="142" t="s">
        <v>927</v>
      </c>
      <c r="E2389" s="12" t="s">
        <v>126</v>
      </c>
      <c r="F2389" s="12" t="s">
        <v>121</v>
      </c>
      <c r="G2389" s="14">
        <v>980000</v>
      </c>
      <c r="H2389" s="14">
        <v>980000</v>
      </c>
      <c r="I2389" s="14">
        <v>1</v>
      </c>
    </row>
    <row r="2390" spans="1:9" ht="30" customHeight="1" x14ac:dyDescent="0.25">
      <c r="A2390" s="636"/>
      <c r="B2390" s="499" t="s">
        <v>118</v>
      </c>
      <c r="C2390" s="500"/>
      <c r="D2390" s="500"/>
      <c r="E2390" s="500"/>
      <c r="F2390" s="500"/>
      <c r="G2390" s="501"/>
      <c r="H2390" s="72">
        <v>3668399</v>
      </c>
      <c r="I2390" s="72"/>
    </row>
    <row r="2391" spans="1:9" s="8" customFormat="1" ht="30" x14ac:dyDescent="0.25">
      <c r="A2391" s="636"/>
      <c r="B2391" s="15">
        <v>4251</v>
      </c>
      <c r="C2391" s="139">
        <v>71351540</v>
      </c>
      <c r="D2391" s="140" t="s">
        <v>928</v>
      </c>
      <c r="E2391" s="15" t="s">
        <v>149</v>
      </c>
      <c r="F2391" s="15" t="s">
        <v>121</v>
      </c>
      <c r="G2391" s="16">
        <v>1221479</v>
      </c>
      <c r="H2391" s="16">
        <v>1221479</v>
      </c>
      <c r="I2391" s="16">
        <v>1</v>
      </c>
    </row>
    <row r="2392" spans="1:9" s="8" customFormat="1" ht="30" x14ac:dyDescent="0.25">
      <c r="A2392" s="636"/>
      <c r="B2392" s="15"/>
      <c r="C2392" s="139">
        <v>71351540</v>
      </c>
      <c r="D2392" s="140" t="s">
        <v>929</v>
      </c>
      <c r="E2392" s="15" t="s">
        <v>149</v>
      </c>
      <c r="F2392" s="15" t="s">
        <v>121</v>
      </c>
      <c r="G2392" s="16">
        <v>1827000</v>
      </c>
      <c r="H2392" s="16">
        <v>1827000</v>
      </c>
      <c r="I2392" s="16">
        <v>1</v>
      </c>
    </row>
    <row r="2393" spans="1:9" s="8" customFormat="1" ht="30" x14ac:dyDescent="0.25">
      <c r="A2393" s="636"/>
      <c r="B2393" s="15"/>
      <c r="C2393" s="139">
        <v>71351540</v>
      </c>
      <c r="D2393" s="140" t="s">
        <v>930</v>
      </c>
      <c r="E2393" s="15" t="s">
        <v>149</v>
      </c>
      <c r="F2393" s="15" t="s">
        <v>121</v>
      </c>
      <c r="G2393" s="16">
        <v>400000</v>
      </c>
      <c r="H2393" s="16">
        <v>400000</v>
      </c>
      <c r="I2393" s="16">
        <v>1</v>
      </c>
    </row>
    <row r="2394" spans="1:9" s="8" customFormat="1" ht="30" x14ac:dyDescent="0.25">
      <c r="A2394" s="636"/>
      <c r="B2394" s="15"/>
      <c r="C2394" s="139">
        <v>71351540</v>
      </c>
      <c r="D2394" s="140" t="s">
        <v>931</v>
      </c>
      <c r="E2394" s="15" t="s">
        <v>149</v>
      </c>
      <c r="F2394" s="15" t="s">
        <v>121</v>
      </c>
      <c r="G2394" s="16">
        <v>199920</v>
      </c>
      <c r="H2394" s="16">
        <v>199920</v>
      </c>
      <c r="I2394" s="16">
        <v>1</v>
      </c>
    </row>
    <row r="2395" spans="1:9" s="8" customFormat="1" ht="30" x14ac:dyDescent="0.25">
      <c r="A2395" s="636"/>
      <c r="B2395" s="15">
        <v>5112</v>
      </c>
      <c r="C2395" s="139">
        <v>71351540</v>
      </c>
      <c r="D2395" s="140" t="s">
        <v>932</v>
      </c>
      <c r="E2395" s="15" t="s">
        <v>149</v>
      </c>
      <c r="F2395" s="15" t="s">
        <v>121</v>
      </c>
      <c r="G2395" s="16">
        <v>20000</v>
      </c>
      <c r="H2395" s="16">
        <v>20000</v>
      </c>
      <c r="I2395" s="16">
        <v>1</v>
      </c>
    </row>
    <row r="2396" spans="1:9" x14ac:dyDescent="0.25">
      <c r="A2396" s="636"/>
      <c r="B2396" s="540" t="s">
        <v>933</v>
      </c>
      <c r="C2396" s="540"/>
      <c r="D2396" s="540"/>
      <c r="E2396" s="540"/>
      <c r="F2396" s="540"/>
      <c r="G2396" s="540"/>
      <c r="H2396" s="2">
        <v>30000000</v>
      </c>
      <c r="I2396" s="2"/>
    </row>
    <row r="2397" spans="1:9" ht="30" x14ac:dyDescent="0.25">
      <c r="A2397" s="636"/>
      <c r="B2397" s="13" t="s">
        <v>154</v>
      </c>
      <c r="C2397" s="138"/>
      <c r="D2397" s="138"/>
      <c r="E2397" s="13"/>
      <c r="F2397" s="13"/>
      <c r="G2397" s="72"/>
      <c r="H2397" s="72">
        <v>19600000</v>
      </c>
      <c r="I2397" s="72"/>
    </row>
    <row r="2398" spans="1:9" ht="45" x14ac:dyDescent="0.25">
      <c r="A2398" s="636"/>
      <c r="B2398" s="12">
        <v>4861</v>
      </c>
      <c r="C2398" s="141" t="s">
        <v>934</v>
      </c>
      <c r="D2398" s="142" t="s">
        <v>935</v>
      </c>
      <c r="E2398" s="12" t="s">
        <v>149</v>
      </c>
      <c r="F2398" s="12" t="s">
        <v>121</v>
      </c>
      <c r="G2398" s="14">
        <v>19600000</v>
      </c>
      <c r="H2398" s="14">
        <v>19600000</v>
      </c>
      <c r="I2398" s="14">
        <v>1</v>
      </c>
    </row>
    <row r="2399" spans="1:9" ht="30" x14ac:dyDescent="0.25">
      <c r="A2399" s="636"/>
      <c r="B2399" s="13" t="s">
        <v>118</v>
      </c>
      <c r="C2399" s="138"/>
      <c r="D2399" s="138"/>
      <c r="E2399" s="13"/>
      <c r="F2399" s="13"/>
      <c r="G2399" s="72"/>
      <c r="H2399" s="72">
        <v>10400000</v>
      </c>
      <c r="I2399" s="72"/>
    </row>
    <row r="2400" spans="1:9" ht="30" x14ac:dyDescent="0.25">
      <c r="A2400" s="636"/>
      <c r="B2400" s="12">
        <v>4861</v>
      </c>
      <c r="C2400" s="141" t="s">
        <v>936</v>
      </c>
      <c r="D2400" s="142" t="s">
        <v>213</v>
      </c>
      <c r="E2400" s="12" t="s">
        <v>149</v>
      </c>
      <c r="F2400" s="12" t="s">
        <v>121</v>
      </c>
      <c r="G2400" s="14">
        <v>10000000</v>
      </c>
      <c r="H2400" s="14">
        <v>10000000</v>
      </c>
      <c r="I2400" s="14">
        <v>1</v>
      </c>
    </row>
    <row r="2401" spans="1:9" s="8" customFormat="1" ht="45" x14ac:dyDescent="0.25">
      <c r="A2401" s="636"/>
      <c r="B2401" s="15"/>
      <c r="C2401" s="139">
        <v>71351540</v>
      </c>
      <c r="D2401" s="140" t="s">
        <v>937</v>
      </c>
      <c r="E2401" s="15" t="s">
        <v>149</v>
      </c>
      <c r="F2401" s="15" t="s">
        <v>121</v>
      </c>
      <c r="G2401" s="16">
        <v>400000</v>
      </c>
      <c r="H2401" s="16">
        <v>400000</v>
      </c>
      <c r="I2401" s="16">
        <v>1</v>
      </c>
    </row>
    <row r="2402" spans="1:9" x14ac:dyDescent="0.25">
      <c r="A2402" s="636"/>
      <c r="B2402" s="540" t="s">
        <v>642</v>
      </c>
      <c r="C2402" s="540"/>
      <c r="D2402" s="540"/>
      <c r="E2402" s="540"/>
      <c r="F2402" s="540"/>
      <c r="G2402" s="540"/>
      <c r="H2402" s="2">
        <v>1820000</v>
      </c>
      <c r="I2402" s="2"/>
    </row>
    <row r="2403" spans="1:9" ht="30" x14ac:dyDescent="0.25">
      <c r="A2403" s="636"/>
      <c r="B2403" s="13" t="s">
        <v>118</v>
      </c>
      <c r="C2403" s="138"/>
      <c r="D2403" s="138"/>
      <c r="E2403" s="13"/>
      <c r="F2403" s="13"/>
      <c r="G2403" s="72"/>
      <c r="H2403" s="72">
        <v>1820000</v>
      </c>
      <c r="I2403" s="72"/>
    </row>
    <row r="2404" spans="1:9" x14ac:dyDescent="0.25">
      <c r="A2404" s="636"/>
      <c r="B2404" s="12">
        <v>4239</v>
      </c>
      <c r="C2404" s="141" t="s">
        <v>938</v>
      </c>
      <c r="D2404" s="142" t="s">
        <v>294</v>
      </c>
      <c r="E2404" s="12" t="s">
        <v>120</v>
      </c>
      <c r="F2404" s="12" t="s">
        <v>121</v>
      </c>
      <c r="G2404" s="14">
        <v>1820000</v>
      </c>
      <c r="H2404" s="14">
        <v>1820000</v>
      </c>
      <c r="I2404" s="14">
        <v>1</v>
      </c>
    </row>
    <row r="2405" spans="1:9" ht="30" x14ac:dyDescent="0.25">
      <c r="A2405" s="636"/>
      <c r="B2405" s="196" t="s">
        <v>301</v>
      </c>
      <c r="C2405" s="196"/>
      <c r="D2405" s="196"/>
      <c r="E2405" s="196"/>
      <c r="F2405" s="196"/>
      <c r="G2405" s="193"/>
      <c r="H2405" s="193">
        <v>811230960</v>
      </c>
      <c r="I2405" s="193"/>
    </row>
    <row r="2406" spans="1:9" x14ac:dyDescent="0.25">
      <c r="B2406" s="21"/>
      <c r="C2406" s="137"/>
      <c r="D2406" s="137"/>
      <c r="E2406" s="21"/>
      <c r="F2406" s="21"/>
      <c r="G2406" s="22"/>
      <c r="H2406" s="22"/>
      <c r="I2406" s="22"/>
    </row>
    <row r="2407" spans="1:9" ht="38.25" customHeight="1" x14ac:dyDescent="0.25">
      <c r="A2407" s="636" t="s">
        <v>5452</v>
      </c>
      <c r="B2407" s="477" t="s">
        <v>939</v>
      </c>
      <c r="C2407" s="477"/>
      <c r="D2407" s="477"/>
      <c r="E2407" s="477"/>
      <c r="F2407" s="477"/>
      <c r="G2407" s="477"/>
      <c r="H2407" s="477"/>
      <c r="I2407" s="477"/>
    </row>
    <row r="2408" spans="1:9" x14ac:dyDescent="0.25">
      <c r="A2408" s="636"/>
      <c r="B2408" s="13"/>
      <c r="C2408" s="138"/>
      <c r="D2408" s="138"/>
      <c r="E2408" s="13"/>
      <c r="F2408" s="13"/>
      <c r="G2408" s="72"/>
      <c r="H2408" s="72"/>
      <c r="I2408" s="72"/>
    </row>
    <row r="2409" spans="1:9" x14ac:dyDescent="0.25">
      <c r="A2409" s="636"/>
      <c r="B2409" s="478" t="s">
        <v>1</v>
      </c>
      <c r="C2409" s="479" t="s">
        <v>2</v>
      </c>
      <c r="D2409" s="479"/>
      <c r="E2409" s="478" t="s">
        <v>3</v>
      </c>
      <c r="F2409" s="478" t="s">
        <v>4</v>
      </c>
      <c r="G2409" s="480" t="s">
        <v>5</v>
      </c>
      <c r="H2409" s="480" t="s">
        <v>6</v>
      </c>
      <c r="I2409" s="480" t="s">
        <v>7</v>
      </c>
    </row>
    <row r="2410" spans="1:9" ht="60" x14ac:dyDescent="0.25">
      <c r="A2410" s="636"/>
      <c r="B2410" s="478"/>
      <c r="C2410" s="138" t="s">
        <v>8</v>
      </c>
      <c r="D2410" s="138" t="s">
        <v>9</v>
      </c>
      <c r="E2410" s="478"/>
      <c r="F2410" s="478"/>
      <c r="G2410" s="480"/>
      <c r="H2410" s="480"/>
      <c r="I2410" s="480"/>
    </row>
    <row r="2411" spans="1:9" x14ac:dyDescent="0.25">
      <c r="A2411" s="636"/>
      <c r="B2411" s="13"/>
      <c r="C2411" s="138">
        <v>1</v>
      </c>
      <c r="D2411" s="138">
        <v>2</v>
      </c>
      <c r="E2411" s="13">
        <v>3</v>
      </c>
      <c r="F2411" s="13">
        <v>4</v>
      </c>
      <c r="G2411" s="72">
        <v>5</v>
      </c>
      <c r="H2411" s="72">
        <v>6</v>
      </c>
      <c r="I2411" s="72">
        <v>7</v>
      </c>
    </row>
    <row r="2412" spans="1:9" x14ac:dyDescent="0.25">
      <c r="A2412" s="636"/>
      <c r="B2412" s="487" t="s">
        <v>6549</v>
      </c>
      <c r="C2412" s="487"/>
      <c r="D2412" s="487"/>
      <c r="E2412" s="487"/>
      <c r="F2412" s="487"/>
      <c r="G2412" s="487"/>
      <c r="H2412" s="331"/>
      <c r="I2412" s="331"/>
    </row>
    <row r="2413" spans="1:9" x14ac:dyDescent="0.25">
      <c r="A2413" s="636"/>
      <c r="B2413" s="478" t="s">
        <v>6550</v>
      </c>
      <c r="C2413" s="478"/>
      <c r="D2413" s="478"/>
      <c r="E2413" s="478"/>
      <c r="F2413" s="478"/>
      <c r="G2413" s="478"/>
      <c r="H2413" s="419"/>
      <c r="I2413" s="419"/>
    </row>
    <row r="2414" spans="1:9" ht="30" x14ac:dyDescent="0.25">
      <c r="A2414" s="636"/>
      <c r="B2414" s="141" t="s">
        <v>6546</v>
      </c>
      <c r="C2414" s="141" t="s">
        <v>6547</v>
      </c>
      <c r="D2414" s="141" t="s">
        <v>6548</v>
      </c>
      <c r="E2414" s="141" t="s">
        <v>14</v>
      </c>
      <c r="F2414" s="141" t="s">
        <v>15</v>
      </c>
      <c r="G2414" s="141">
        <v>40000</v>
      </c>
      <c r="H2414" s="141">
        <v>80000</v>
      </c>
      <c r="I2414" s="141">
        <v>2</v>
      </c>
    </row>
    <row r="2415" spans="1:9" x14ac:dyDescent="0.25">
      <c r="A2415" s="636"/>
      <c r="B2415" s="487" t="s">
        <v>6100</v>
      </c>
      <c r="C2415" s="487"/>
      <c r="D2415" s="487"/>
      <c r="E2415" s="487"/>
      <c r="F2415" s="487"/>
      <c r="G2415" s="487"/>
      <c r="H2415" s="141"/>
      <c r="I2415" s="141"/>
    </row>
    <row r="2416" spans="1:9" x14ac:dyDescent="0.25">
      <c r="A2416" s="636"/>
      <c r="B2416" s="478" t="s">
        <v>154</v>
      </c>
      <c r="C2416" s="478"/>
      <c r="D2416" s="478"/>
      <c r="E2416" s="478"/>
      <c r="F2416" s="478"/>
      <c r="G2416" s="478"/>
      <c r="H2416" s="331"/>
      <c r="I2416" s="331"/>
    </row>
    <row r="2417" spans="1:9" ht="30" x14ac:dyDescent="0.25">
      <c r="A2417" s="636"/>
      <c r="B2417" s="141">
        <v>5112</v>
      </c>
      <c r="C2417" s="141" t="s">
        <v>5904</v>
      </c>
      <c r="D2417" s="142" t="s">
        <v>4256</v>
      </c>
      <c r="E2417" s="141" t="s">
        <v>126</v>
      </c>
      <c r="F2417" s="141" t="s">
        <v>121</v>
      </c>
      <c r="G2417" s="141" t="s">
        <v>5905</v>
      </c>
      <c r="H2417" s="141" t="s">
        <v>5905</v>
      </c>
      <c r="I2417" s="141">
        <v>1</v>
      </c>
    </row>
    <row r="2418" spans="1:9" x14ac:dyDescent="0.25">
      <c r="A2418" s="636"/>
      <c r="B2418" s="487" t="s">
        <v>153</v>
      </c>
      <c r="C2418" s="487"/>
      <c r="D2418" s="487"/>
      <c r="E2418" s="487"/>
      <c r="F2418" s="487"/>
      <c r="G2418" s="487"/>
      <c r="H2418" s="2">
        <v>2407000</v>
      </c>
      <c r="I2418" s="2"/>
    </row>
    <row r="2419" spans="1:9" x14ac:dyDescent="0.25">
      <c r="A2419" s="636"/>
      <c r="B2419" s="478" t="s">
        <v>154</v>
      </c>
      <c r="C2419" s="478"/>
      <c r="D2419" s="478"/>
      <c r="E2419" s="478"/>
      <c r="F2419" s="478"/>
      <c r="G2419" s="478"/>
      <c r="H2419" s="72">
        <v>2050560</v>
      </c>
      <c r="I2419" s="72"/>
    </row>
    <row r="2420" spans="1:9" s="8" customFormat="1" ht="30" x14ac:dyDescent="0.25">
      <c r="A2420" s="636"/>
      <c r="B2420" s="502">
        <v>5134</v>
      </c>
      <c r="C2420" s="139">
        <v>71241200</v>
      </c>
      <c r="D2420" s="140" t="s">
        <v>519</v>
      </c>
      <c r="E2420" s="15" t="s">
        <v>149</v>
      </c>
      <c r="F2420" s="15" t="s">
        <v>121</v>
      </c>
      <c r="G2420" s="16">
        <v>2050560</v>
      </c>
      <c r="H2420" s="16">
        <v>2050560</v>
      </c>
      <c r="I2420" s="16">
        <v>1</v>
      </c>
    </row>
    <row r="2421" spans="1:9" x14ac:dyDescent="0.25">
      <c r="A2421" s="636"/>
      <c r="B2421" s="478" t="s">
        <v>118</v>
      </c>
      <c r="C2421" s="478"/>
      <c r="D2421" s="478"/>
      <c r="E2421" s="478"/>
      <c r="F2421" s="478"/>
      <c r="G2421" s="478"/>
      <c r="H2421" s="72">
        <v>356440</v>
      </c>
      <c r="I2421" s="72"/>
    </row>
    <row r="2422" spans="1:9" x14ac:dyDescent="0.25">
      <c r="A2422" s="636"/>
      <c r="B2422" s="476">
        <v>5134</v>
      </c>
      <c r="C2422" s="141" t="s">
        <v>940</v>
      </c>
      <c r="D2422" s="142" t="s">
        <v>164</v>
      </c>
      <c r="E2422" s="12" t="s">
        <v>126</v>
      </c>
      <c r="F2422" s="12" t="s">
        <v>121</v>
      </c>
      <c r="G2422" s="14">
        <v>128600</v>
      </c>
      <c r="H2422" s="14">
        <v>128600</v>
      </c>
      <c r="I2422" s="14">
        <v>1</v>
      </c>
    </row>
    <row r="2423" spans="1:9" s="8" customFormat="1" x14ac:dyDescent="0.25">
      <c r="A2423" s="636"/>
      <c r="B2423" s="476"/>
      <c r="C2423" s="139">
        <v>50531140</v>
      </c>
      <c r="D2423" s="140" t="s">
        <v>164</v>
      </c>
      <c r="E2423" s="15" t="s">
        <v>126</v>
      </c>
      <c r="F2423" s="15" t="s">
        <v>121</v>
      </c>
      <c r="G2423" s="16">
        <v>227840</v>
      </c>
      <c r="H2423" s="16">
        <v>227840</v>
      </c>
      <c r="I2423" s="16">
        <v>1</v>
      </c>
    </row>
    <row r="2424" spans="1:9" x14ac:dyDescent="0.25">
      <c r="A2424" s="636"/>
      <c r="B2424" s="487" t="s">
        <v>165</v>
      </c>
      <c r="C2424" s="487"/>
      <c r="D2424" s="487"/>
      <c r="E2424" s="487"/>
      <c r="F2424" s="487"/>
      <c r="G2424" s="487"/>
      <c r="H2424" s="2">
        <v>28754640</v>
      </c>
      <c r="I2424" s="2"/>
    </row>
    <row r="2425" spans="1:9" x14ac:dyDescent="0.25">
      <c r="A2425" s="636"/>
      <c r="B2425" s="478" t="s">
        <v>154</v>
      </c>
      <c r="C2425" s="478"/>
      <c r="D2425" s="478"/>
      <c r="E2425" s="478"/>
      <c r="F2425" s="478"/>
      <c r="G2425" s="478"/>
      <c r="H2425" s="72">
        <v>28179360</v>
      </c>
      <c r="I2425" s="72"/>
    </row>
    <row r="2426" spans="1:9" ht="30" x14ac:dyDescent="0.25">
      <c r="A2426" s="636"/>
      <c r="B2426" s="476">
        <v>4251</v>
      </c>
      <c r="C2426" s="141" t="s">
        <v>941</v>
      </c>
      <c r="D2426" s="142" t="s">
        <v>167</v>
      </c>
      <c r="E2426" s="12" t="s">
        <v>149</v>
      </c>
      <c r="F2426" s="12" t="s">
        <v>121</v>
      </c>
      <c r="G2426" s="14">
        <v>28179360</v>
      </c>
      <c r="H2426" s="14">
        <v>28179360</v>
      </c>
      <c r="I2426" s="14">
        <v>1</v>
      </c>
    </row>
    <row r="2427" spans="1:9" x14ac:dyDescent="0.25">
      <c r="A2427" s="636"/>
      <c r="B2427" s="478" t="s">
        <v>118</v>
      </c>
      <c r="C2427" s="478"/>
      <c r="D2427" s="478"/>
      <c r="E2427" s="478"/>
      <c r="F2427" s="478"/>
      <c r="G2427" s="478"/>
      <c r="H2427" s="72">
        <v>575280</v>
      </c>
      <c r="I2427" s="72"/>
    </row>
    <row r="2428" spans="1:9" s="8" customFormat="1" ht="60" x14ac:dyDescent="0.25">
      <c r="A2428" s="636"/>
      <c r="B2428" s="502">
        <v>4251</v>
      </c>
      <c r="C2428" s="139">
        <v>71351540</v>
      </c>
      <c r="D2428" s="140" t="s">
        <v>942</v>
      </c>
      <c r="E2428" s="15" t="s">
        <v>149</v>
      </c>
      <c r="F2428" s="15" t="s">
        <v>121</v>
      </c>
      <c r="G2428" s="16">
        <v>575280</v>
      </c>
      <c r="H2428" s="16">
        <v>575280</v>
      </c>
      <c r="I2428" s="16">
        <v>1</v>
      </c>
    </row>
    <row r="2429" spans="1:9" x14ac:dyDescent="0.25">
      <c r="A2429" s="636"/>
      <c r="B2429" s="487" t="s">
        <v>169</v>
      </c>
      <c r="C2429" s="487"/>
      <c r="D2429" s="487"/>
      <c r="E2429" s="487"/>
      <c r="F2429" s="487"/>
      <c r="G2429" s="487"/>
      <c r="H2429" s="2">
        <v>5099760</v>
      </c>
      <c r="I2429" s="2"/>
    </row>
    <row r="2430" spans="1:9" x14ac:dyDescent="0.25">
      <c r="A2430" s="636"/>
      <c r="B2430" s="478" t="s">
        <v>154</v>
      </c>
      <c r="C2430" s="478"/>
      <c r="D2430" s="478"/>
      <c r="E2430" s="478"/>
      <c r="F2430" s="478"/>
      <c r="G2430" s="478"/>
      <c r="H2430" s="72">
        <v>4997760</v>
      </c>
      <c r="I2430" s="72"/>
    </row>
    <row r="2431" spans="1:9" ht="30" x14ac:dyDescent="0.25">
      <c r="A2431" s="636"/>
      <c r="B2431" s="476">
        <v>4251</v>
      </c>
      <c r="C2431" s="141" t="s">
        <v>943</v>
      </c>
      <c r="D2431" s="142" t="s">
        <v>529</v>
      </c>
      <c r="E2431" s="12" t="s">
        <v>126</v>
      </c>
      <c r="F2431" s="12" t="s">
        <v>121</v>
      </c>
      <c r="G2431" s="14">
        <v>4997760</v>
      </c>
      <c r="H2431" s="14">
        <v>4997760</v>
      </c>
      <c r="I2431" s="14">
        <v>1</v>
      </c>
    </row>
    <row r="2432" spans="1:9" x14ac:dyDescent="0.25">
      <c r="A2432" s="636"/>
      <c r="B2432" s="478" t="s">
        <v>118</v>
      </c>
      <c r="C2432" s="478"/>
      <c r="D2432" s="478"/>
      <c r="E2432" s="478"/>
      <c r="F2432" s="478"/>
      <c r="G2432" s="478"/>
      <c r="H2432" s="72">
        <v>102000</v>
      </c>
      <c r="I2432" s="72"/>
    </row>
    <row r="2433" spans="1:9" s="8" customFormat="1" ht="45" x14ac:dyDescent="0.25">
      <c r="A2433" s="636"/>
      <c r="B2433" s="502">
        <v>4251</v>
      </c>
      <c r="C2433" s="139">
        <v>71351540</v>
      </c>
      <c r="D2433" s="140" t="s">
        <v>944</v>
      </c>
      <c r="E2433" s="15" t="s">
        <v>149</v>
      </c>
      <c r="F2433" s="15" t="s">
        <v>121</v>
      </c>
      <c r="G2433" s="16">
        <v>102000</v>
      </c>
      <c r="H2433" s="16">
        <v>102000</v>
      </c>
      <c r="I2433" s="16">
        <v>1</v>
      </c>
    </row>
    <row r="2434" spans="1:9" x14ac:dyDescent="0.25">
      <c r="A2434" s="636"/>
      <c r="B2434" s="487" t="s">
        <v>173</v>
      </c>
      <c r="C2434" s="487"/>
      <c r="D2434" s="487"/>
      <c r="E2434" s="487"/>
      <c r="F2434" s="487"/>
      <c r="G2434" s="487"/>
      <c r="H2434" s="2">
        <v>6950510</v>
      </c>
      <c r="I2434" s="2"/>
    </row>
    <row r="2435" spans="1:9" x14ac:dyDescent="0.25">
      <c r="A2435" s="636"/>
      <c r="B2435" s="478" t="s">
        <v>154</v>
      </c>
      <c r="C2435" s="478"/>
      <c r="D2435" s="478"/>
      <c r="E2435" s="478"/>
      <c r="F2435" s="478"/>
      <c r="G2435" s="478"/>
      <c r="H2435" s="72">
        <v>6810510</v>
      </c>
      <c r="I2435" s="72"/>
    </row>
    <row r="2436" spans="1:9" s="8" customFormat="1" ht="30" x14ac:dyDescent="0.25">
      <c r="A2436" s="636"/>
      <c r="B2436" s="534">
        <v>4251</v>
      </c>
      <c r="C2436" s="318" t="s">
        <v>5882</v>
      </c>
      <c r="D2436" s="200" t="s">
        <v>945</v>
      </c>
      <c r="E2436" s="318" t="s">
        <v>126</v>
      </c>
      <c r="F2436" s="318" t="s">
        <v>121</v>
      </c>
      <c r="G2436" s="53">
        <v>6810510</v>
      </c>
      <c r="H2436" s="53">
        <v>6810510</v>
      </c>
      <c r="I2436" s="53">
        <v>1</v>
      </c>
    </row>
    <row r="2437" spans="1:9" x14ac:dyDescent="0.25">
      <c r="A2437" s="636"/>
      <c r="B2437" s="478" t="s">
        <v>118</v>
      </c>
      <c r="C2437" s="478"/>
      <c r="D2437" s="478"/>
      <c r="E2437" s="478"/>
      <c r="F2437" s="478"/>
      <c r="G2437" s="478"/>
      <c r="H2437" s="72">
        <v>140000</v>
      </c>
      <c r="I2437" s="72"/>
    </row>
    <row r="2438" spans="1:9" s="8" customFormat="1" ht="30" x14ac:dyDescent="0.25">
      <c r="A2438" s="636"/>
      <c r="B2438" s="502">
        <v>4251</v>
      </c>
      <c r="C2438" s="139">
        <v>71351540</v>
      </c>
      <c r="D2438" s="140" t="s">
        <v>168</v>
      </c>
      <c r="E2438" s="15" t="s">
        <v>172</v>
      </c>
      <c r="F2438" s="15" t="s">
        <v>121</v>
      </c>
      <c r="G2438" s="16">
        <v>140000</v>
      </c>
      <c r="H2438" s="16">
        <v>140000</v>
      </c>
      <c r="I2438" s="16">
        <v>1</v>
      </c>
    </row>
    <row r="2439" spans="1:9" x14ac:dyDescent="0.25">
      <c r="A2439" s="636"/>
      <c r="B2439" s="487" t="s">
        <v>175</v>
      </c>
      <c r="C2439" s="487"/>
      <c r="D2439" s="487"/>
      <c r="E2439" s="487"/>
      <c r="F2439" s="487"/>
      <c r="G2439" s="487"/>
      <c r="H2439" s="2">
        <v>2150400</v>
      </c>
      <c r="I2439" s="2"/>
    </row>
    <row r="2440" spans="1:9" x14ac:dyDescent="0.25">
      <c r="A2440" s="636"/>
      <c r="B2440" s="478" t="s">
        <v>154</v>
      </c>
      <c r="C2440" s="478"/>
      <c r="D2440" s="478"/>
      <c r="E2440" s="478"/>
      <c r="F2440" s="478"/>
      <c r="G2440" s="478"/>
      <c r="H2440" s="72">
        <v>2150400</v>
      </c>
      <c r="I2440" s="72"/>
    </row>
    <row r="2441" spans="1:9" ht="30" x14ac:dyDescent="0.25">
      <c r="A2441" s="636"/>
      <c r="B2441" s="476">
        <v>4251</v>
      </c>
      <c r="C2441" s="141" t="s">
        <v>946</v>
      </c>
      <c r="D2441" s="142" t="s">
        <v>947</v>
      </c>
      <c r="E2441" s="12" t="s">
        <v>126</v>
      </c>
      <c r="F2441" s="12" t="s">
        <v>121</v>
      </c>
      <c r="G2441" s="14">
        <v>2150400</v>
      </c>
      <c r="H2441" s="14">
        <v>2150400</v>
      </c>
      <c r="I2441" s="14">
        <v>1</v>
      </c>
    </row>
    <row r="2442" spans="1:9" x14ac:dyDescent="0.25">
      <c r="A2442" s="636"/>
      <c r="B2442" s="487" t="s">
        <v>175</v>
      </c>
      <c r="C2442" s="487"/>
      <c r="D2442" s="487"/>
      <c r="E2442" s="487"/>
      <c r="F2442" s="487"/>
      <c r="G2442" s="487"/>
      <c r="H2442" s="2">
        <v>44000</v>
      </c>
      <c r="I2442" s="2"/>
    </row>
    <row r="2443" spans="1:9" x14ac:dyDescent="0.25">
      <c r="A2443" s="636"/>
      <c r="B2443" s="478" t="s">
        <v>118</v>
      </c>
      <c r="C2443" s="478"/>
      <c r="D2443" s="478"/>
      <c r="E2443" s="478"/>
      <c r="F2443" s="478"/>
      <c r="G2443" s="478"/>
      <c r="H2443" s="72">
        <v>44000</v>
      </c>
      <c r="I2443" s="72"/>
    </row>
    <row r="2444" spans="1:9" s="8" customFormat="1" ht="30" x14ac:dyDescent="0.25">
      <c r="A2444" s="636"/>
      <c r="B2444" s="502">
        <v>4251</v>
      </c>
      <c r="C2444" s="139">
        <v>71351540</v>
      </c>
      <c r="D2444" s="140" t="s">
        <v>168</v>
      </c>
      <c r="E2444" s="15" t="s">
        <v>149</v>
      </c>
      <c r="F2444" s="15" t="s">
        <v>121</v>
      </c>
      <c r="G2444" s="16">
        <v>44000</v>
      </c>
      <c r="H2444" s="16">
        <v>44000</v>
      </c>
      <c r="I2444" s="16">
        <v>1</v>
      </c>
    </row>
    <row r="2445" spans="1:9" s="8" customFormat="1" x14ac:dyDescent="0.25">
      <c r="A2445" s="636"/>
      <c r="B2445" s="487" t="s">
        <v>5897</v>
      </c>
      <c r="C2445" s="487"/>
      <c r="D2445" s="487"/>
      <c r="E2445" s="487"/>
      <c r="F2445" s="487"/>
      <c r="G2445" s="487"/>
      <c r="H2445" s="16"/>
      <c r="I2445" s="16"/>
    </row>
    <row r="2446" spans="1:9" s="8" customFormat="1" ht="30" x14ac:dyDescent="0.25">
      <c r="A2446" s="636"/>
      <c r="B2446" s="141">
        <v>5113</v>
      </c>
      <c r="C2446" s="141" t="s">
        <v>5898</v>
      </c>
      <c r="D2446" s="141" t="s">
        <v>5899</v>
      </c>
      <c r="E2446" s="141" t="s">
        <v>126</v>
      </c>
      <c r="F2446" s="141" t="s">
        <v>121</v>
      </c>
      <c r="G2446" s="141" t="s">
        <v>5900</v>
      </c>
      <c r="H2446" s="141" t="s">
        <v>5900</v>
      </c>
      <c r="I2446" s="141">
        <v>1</v>
      </c>
    </row>
    <row r="2447" spans="1:9" s="8" customFormat="1" x14ac:dyDescent="0.25">
      <c r="A2447" s="636"/>
      <c r="B2447" s="330"/>
      <c r="C2447" s="139"/>
      <c r="D2447" s="140"/>
      <c r="E2447" s="330"/>
      <c r="F2447" s="330"/>
      <c r="G2447" s="16"/>
      <c r="H2447" s="16"/>
      <c r="I2447" s="16"/>
    </row>
    <row r="2448" spans="1:9" x14ac:dyDescent="0.25">
      <c r="A2448" s="636"/>
      <c r="B2448" s="487" t="s">
        <v>217</v>
      </c>
      <c r="C2448" s="487"/>
      <c r="D2448" s="487"/>
      <c r="E2448" s="487"/>
      <c r="F2448" s="487"/>
      <c r="G2448" s="487"/>
      <c r="H2448" s="2">
        <v>19999050</v>
      </c>
      <c r="I2448" s="2"/>
    </row>
    <row r="2449" spans="1:9" x14ac:dyDescent="0.25">
      <c r="A2449" s="636"/>
      <c r="B2449" s="478" t="s">
        <v>11</v>
      </c>
      <c r="C2449" s="478"/>
      <c r="D2449" s="478"/>
      <c r="E2449" s="478"/>
      <c r="F2449" s="478"/>
      <c r="G2449" s="478"/>
      <c r="H2449" s="72">
        <v>19999050</v>
      </c>
      <c r="I2449" s="72"/>
    </row>
    <row r="2450" spans="1:9" x14ac:dyDescent="0.25">
      <c r="A2450" s="636"/>
      <c r="B2450" s="476">
        <v>4269</v>
      </c>
      <c r="C2450" s="141" t="s">
        <v>948</v>
      </c>
      <c r="D2450" s="142" t="s">
        <v>949</v>
      </c>
      <c r="E2450" s="12" t="s">
        <v>14</v>
      </c>
      <c r="F2450" s="12" t="s">
        <v>15</v>
      </c>
      <c r="G2450" s="14">
        <v>1300</v>
      </c>
      <c r="H2450" s="14">
        <v>104000</v>
      </c>
      <c r="I2450" s="14">
        <v>80</v>
      </c>
    </row>
    <row r="2451" spans="1:9" x14ac:dyDescent="0.25">
      <c r="A2451" s="636"/>
      <c r="B2451" s="476"/>
      <c r="C2451" s="141" t="s">
        <v>950</v>
      </c>
      <c r="D2451" s="142" t="s">
        <v>949</v>
      </c>
      <c r="E2451" s="12" t="s">
        <v>14</v>
      </c>
      <c r="F2451" s="12" t="s">
        <v>15</v>
      </c>
      <c r="G2451" s="14">
        <v>700</v>
      </c>
      <c r="H2451" s="14">
        <v>56000</v>
      </c>
      <c r="I2451" s="14">
        <v>80</v>
      </c>
    </row>
    <row r="2452" spans="1:9" x14ac:dyDescent="0.25">
      <c r="A2452" s="636"/>
      <c r="B2452" s="476"/>
      <c r="C2452" s="141" t="s">
        <v>6106</v>
      </c>
      <c r="D2452" s="142" t="s">
        <v>6107</v>
      </c>
      <c r="E2452" s="352" t="s">
        <v>14</v>
      </c>
      <c r="F2452" s="388" t="s">
        <v>49</v>
      </c>
      <c r="G2452" s="374">
        <v>3500</v>
      </c>
      <c r="H2452" s="375">
        <v>70</v>
      </c>
      <c r="I2452" s="14">
        <v>20</v>
      </c>
    </row>
    <row r="2453" spans="1:9" x14ac:dyDescent="0.25">
      <c r="A2453" s="636"/>
      <c r="B2453" s="476"/>
      <c r="C2453" s="141" t="s">
        <v>6117</v>
      </c>
      <c r="D2453" s="142" t="s">
        <v>952</v>
      </c>
      <c r="E2453" s="12" t="s">
        <v>14</v>
      </c>
      <c r="F2453" s="12" t="s">
        <v>49</v>
      </c>
      <c r="G2453" s="14">
        <v>1500</v>
      </c>
      <c r="H2453" s="14">
        <f>G2453*I2453</f>
        <v>30000</v>
      </c>
      <c r="I2453" s="14">
        <v>20</v>
      </c>
    </row>
    <row r="2454" spans="1:9" x14ac:dyDescent="0.25">
      <c r="A2454" s="636"/>
      <c r="B2454" s="476"/>
      <c r="C2454" s="141" t="s">
        <v>6103</v>
      </c>
      <c r="D2454" s="142" t="s">
        <v>953</v>
      </c>
      <c r="E2454" s="12" t="s">
        <v>14</v>
      </c>
      <c r="F2454" s="12" t="s">
        <v>470</v>
      </c>
      <c r="G2454" s="14">
        <v>4000</v>
      </c>
      <c r="H2454" s="14">
        <v>12400000</v>
      </c>
      <c r="I2454" s="14">
        <v>3100</v>
      </c>
    </row>
    <row r="2455" spans="1:9" x14ac:dyDescent="0.25">
      <c r="A2455" s="636"/>
      <c r="B2455" s="476"/>
      <c r="C2455" s="141" t="s">
        <v>6102</v>
      </c>
      <c r="D2455" s="142" t="s">
        <v>953</v>
      </c>
      <c r="E2455" s="12" t="s">
        <v>14</v>
      </c>
      <c r="F2455" s="12" t="s">
        <v>470</v>
      </c>
      <c r="G2455" s="14">
        <v>3500</v>
      </c>
      <c r="H2455" s="14">
        <v>4200000</v>
      </c>
      <c r="I2455" s="14">
        <v>1200</v>
      </c>
    </row>
    <row r="2456" spans="1:9" x14ac:dyDescent="0.25">
      <c r="A2456" s="636"/>
      <c r="B2456" s="476"/>
      <c r="C2456" s="141" t="s">
        <v>6101</v>
      </c>
      <c r="D2456" s="142" t="s">
        <v>954</v>
      </c>
      <c r="E2456" s="12" t="s">
        <v>14</v>
      </c>
      <c r="F2456" s="12" t="s">
        <v>474</v>
      </c>
      <c r="G2456" s="14">
        <v>200000</v>
      </c>
      <c r="H2456" s="14">
        <v>1500000</v>
      </c>
      <c r="I2456" s="14">
        <v>7.5</v>
      </c>
    </row>
    <row r="2457" spans="1:9" x14ac:dyDescent="0.25">
      <c r="A2457" s="636"/>
      <c r="B2457" s="476"/>
      <c r="C2457" s="141" t="s">
        <v>6104</v>
      </c>
      <c r="D2457" s="142" t="s">
        <v>954</v>
      </c>
      <c r="E2457" s="12" t="s">
        <v>14</v>
      </c>
      <c r="F2457" s="12" t="s">
        <v>474</v>
      </c>
      <c r="G2457" s="14">
        <v>200000</v>
      </c>
      <c r="H2457" s="14">
        <v>700000</v>
      </c>
      <c r="I2457" s="14">
        <v>3.5</v>
      </c>
    </row>
    <row r="2458" spans="1:9" x14ac:dyDescent="0.25">
      <c r="A2458" s="636"/>
      <c r="B2458" s="476"/>
      <c r="C2458" s="141" t="s">
        <v>6108</v>
      </c>
      <c r="D2458" s="142" t="s">
        <v>814</v>
      </c>
      <c r="E2458" s="352" t="s">
        <v>14</v>
      </c>
      <c r="F2458" s="352" t="s">
        <v>470</v>
      </c>
      <c r="G2458" s="374">
        <v>1500</v>
      </c>
      <c r="H2458" s="375">
        <v>210</v>
      </c>
      <c r="I2458" s="374">
        <v>140</v>
      </c>
    </row>
    <row r="2459" spans="1:9" x14ac:dyDescent="0.25">
      <c r="A2459" s="636"/>
      <c r="B2459" s="476"/>
      <c r="C2459" s="141" t="s">
        <v>6118</v>
      </c>
      <c r="D2459" s="142" t="s">
        <v>443</v>
      </c>
      <c r="E2459" s="352" t="s">
        <v>14</v>
      </c>
      <c r="F2459" s="352" t="s">
        <v>49</v>
      </c>
      <c r="G2459" s="377">
        <v>850</v>
      </c>
      <c r="H2459" s="377">
        <v>153000</v>
      </c>
      <c r="I2459" s="377">
        <v>180</v>
      </c>
    </row>
    <row r="2460" spans="1:9" x14ac:dyDescent="0.25">
      <c r="A2460" s="636"/>
      <c r="B2460" s="476"/>
      <c r="C2460" s="141" t="s">
        <v>6119</v>
      </c>
      <c r="D2460" s="142" t="s">
        <v>955</v>
      </c>
      <c r="E2460" s="352" t="s">
        <v>14</v>
      </c>
      <c r="F2460" s="352" t="s">
        <v>49</v>
      </c>
      <c r="G2460" s="377">
        <v>850</v>
      </c>
      <c r="H2460" s="377">
        <v>21250</v>
      </c>
      <c r="I2460" s="377">
        <v>25</v>
      </c>
    </row>
    <row r="2461" spans="1:9" x14ac:dyDescent="0.25">
      <c r="A2461" s="636"/>
      <c r="B2461" s="476"/>
      <c r="C2461" s="141" t="s">
        <v>6105</v>
      </c>
      <c r="D2461" s="142" t="s">
        <v>956</v>
      </c>
      <c r="E2461" s="352" t="s">
        <v>14</v>
      </c>
      <c r="F2461" s="352" t="s">
        <v>15</v>
      </c>
      <c r="G2461" s="377">
        <v>25</v>
      </c>
      <c r="H2461" s="375">
        <v>375</v>
      </c>
      <c r="I2461" s="377">
        <v>15000</v>
      </c>
    </row>
    <row r="2462" spans="1:9" x14ac:dyDescent="0.25">
      <c r="A2462" s="636"/>
      <c r="B2462" s="476"/>
      <c r="C2462" s="141" t="s">
        <v>6120</v>
      </c>
      <c r="D2462" s="142" t="s">
        <v>956</v>
      </c>
      <c r="E2462" s="352" t="s">
        <v>14</v>
      </c>
      <c r="F2462" s="352" t="s">
        <v>15</v>
      </c>
      <c r="G2462" s="377">
        <v>10</v>
      </c>
      <c r="H2462" s="377">
        <v>150000</v>
      </c>
      <c r="I2462" s="377">
        <v>15000</v>
      </c>
    </row>
    <row r="2463" spans="1:9" x14ac:dyDescent="0.25">
      <c r="A2463" s="636"/>
      <c r="B2463" s="476"/>
      <c r="C2463" s="141" t="s">
        <v>6109</v>
      </c>
      <c r="D2463" s="142" t="s">
        <v>6110</v>
      </c>
      <c r="E2463" s="352" t="s">
        <v>14</v>
      </c>
      <c r="F2463" s="352" t="s">
        <v>402</v>
      </c>
      <c r="G2463" s="374">
        <v>1500</v>
      </c>
      <c r="H2463" s="375">
        <v>270</v>
      </c>
      <c r="I2463" s="374">
        <v>180</v>
      </c>
    </row>
    <row r="2464" spans="1:9" x14ac:dyDescent="0.25">
      <c r="A2464" s="636"/>
      <c r="B2464" s="487" t="s">
        <v>228</v>
      </c>
      <c r="C2464" s="487"/>
      <c r="D2464" s="487"/>
      <c r="E2464" s="487"/>
      <c r="F2464" s="487"/>
      <c r="G2464" s="487"/>
      <c r="H2464" s="2">
        <v>17483850</v>
      </c>
      <c r="I2464" s="2"/>
    </row>
    <row r="2465" spans="1:9" ht="15" customHeight="1" x14ac:dyDescent="0.25">
      <c r="A2465" s="636"/>
      <c r="B2465" s="499" t="s">
        <v>154</v>
      </c>
      <c r="C2465" s="500"/>
      <c r="D2465" s="500"/>
      <c r="E2465" s="500"/>
      <c r="F2465" s="500"/>
      <c r="G2465" s="501"/>
      <c r="H2465" s="72">
        <v>17483850</v>
      </c>
      <c r="I2465" s="72"/>
    </row>
    <row r="2466" spans="1:9" x14ac:dyDescent="0.25">
      <c r="A2466" s="636"/>
      <c r="B2466" s="468">
        <v>5113</v>
      </c>
      <c r="C2466" s="141" t="s">
        <v>5901</v>
      </c>
      <c r="D2466" s="142" t="s">
        <v>5902</v>
      </c>
      <c r="E2466" s="142" t="s">
        <v>126</v>
      </c>
      <c r="F2466" s="142" t="s">
        <v>121</v>
      </c>
      <c r="G2466" s="339" t="s">
        <v>5903</v>
      </c>
      <c r="H2466" s="339" t="s">
        <v>5903</v>
      </c>
      <c r="I2466" s="142">
        <v>1</v>
      </c>
    </row>
    <row r="2467" spans="1:9" ht="75" x14ac:dyDescent="0.25">
      <c r="A2467" s="636"/>
      <c r="B2467" s="469"/>
      <c r="C2467" s="141" t="s">
        <v>957</v>
      </c>
      <c r="D2467" s="142" t="s">
        <v>958</v>
      </c>
      <c r="E2467" s="12" t="s">
        <v>149</v>
      </c>
      <c r="F2467" s="12" t="s">
        <v>121</v>
      </c>
      <c r="G2467" s="14">
        <v>17483850</v>
      </c>
      <c r="H2467" s="14">
        <v>17483850</v>
      </c>
      <c r="I2467" s="14">
        <v>1</v>
      </c>
    </row>
    <row r="2468" spans="1:9" x14ac:dyDescent="0.25">
      <c r="A2468" s="636"/>
      <c r="B2468" s="487" t="s">
        <v>228</v>
      </c>
      <c r="C2468" s="487"/>
      <c r="D2468" s="487"/>
      <c r="E2468" s="487"/>
      <c r="F2468" s="487"/>
      <c r="G2468" s="487"/>
      <c r="H2468" s="2">
        <v>434430</v>
      </c>
      <c r="I2468" s="2"/>
    </row>
    <row r="2469" spans="1:9" x14ac:dyDescent="0.25">
      <c r="A2469" s="636"/>
      <c r="B2469" s="478" t="s">
        <v>118</v>
      </c>
      <c r="C2469" s="478"/>
      <c r="D2469" s="478"/>
      <c r="E2469" s="478"/>
      <c r="F2469" s="478"/>
      <c r="G2469" s="478"/>
      <c r="H2469" s="72">
        <v>434430</v>
      </c>
      <c r="I2469" s="72"/>
    </row>
    <row r="2470" spans="1:9" s="8" customFormat="1" ht="75" x14ac:dyDescent="0.25">
      <c r="A2470" s="636"/>
      <c r="B2470" s="502">
        <v>5113</v>
      </c>
      <c r="C2470" s="139">
        <v>71351540</v>
      </c>
      <c r="D2470" s="140" t="s">
        <v>959</v>
      </c>
      <c r="E2470" s="15" t="s">
        <v>149</v>
      </c>
      <c r="F2470" s="15" t="s">
        <v>121</v>
      </c>
      <c r="G2470" s="16">
        <v>350000</v>
      </c>
      <c r="H2470" s="16">
        <v>350000</v>
      </c>
      <c r="I2470" s="16">
        <v>1</v>
      </c>
    </row>
    <row r="2471" spans="1:9" s="8" customFormat="1" ht="75" x14ac:dyDescent="0.25">
      <c r="A2471" s="636"/>
      <c r="B2471" s="502"/>
      <c r="C2471" s="227" t="s">
        <v>5676</v>
      </c>
      <c r="D2471" s="200" t="s">
        <v>960</v>
      </c>
      <c r="E2471" s="227" t="s">
        <v>120</v>
      </c>
      <c r="F2471" s="227" t="s">
        <v>121</v>
      </c>
      <c r="G2471" s="53">
        <v>84430</v>
      </c>
      <c r="H2471" s="53">
        <v>84430</v>
      </c>
      <c r="I2471" s="53">
        <v>1</v>
      </c>
    </row>
    <row r="2472" spans="1:9" x14ac:dyDescent="0.25">
      <c r="A2472" s="636"/>
      <c r="B2472" s="487" t="s">
        <v>267</v>
      </c>
      <c r="C2472" s="487"/>
      <c r="D2472" s="487"/>
      <c r="E2472" s="487"/>
      <c r="F2472" s="487"/>
      <c r="G2472" s="487"/>
      <c r="H2472" s="2">
        <v>2350000</v>
      </c>
      <c r="I2472" s="2"/>
    </row>
    <row r="2473" spans="1:9" x14ac:dyDescent="0.25">
      <c r="A2473" s="636"/>
      <c r="B2473" s="478" t="s">
        <v>118</v>
      </c>
      <c r="C2473" s="478"/>
      <c r="D2473" s="478"/>
      <c r="E2473" s="478"/>
      <c r="F2473" s="478"/>
      <c r="G2473" s="478"/>
      <c r="H2473" s="72">
        <v>2350000</v>
      </c>
      <c r="I2473" s="72"/>
    </row>
    <row r="2474" spans="1:9" ht="120" x14ac:dyDescent="0.25">
      <c r="A2474" s="636"/>
      <c r="B2474" s="476">
        <v>4239</v>
      </c>
      <c r="C2474" s="141" t="s">
        <v>961</v>
      </c>
      <c r="D2474" s="142" t="s">
        <v>962</v>
      </c>
      <c r="E2474" s="12" t="s">
        <v>14</v>
      </c>
      <c r="F2474" s="12" t="s">
        <v>121</v>
      </c>
      <c r="G2474" s="14">
        <v>640000</v>
      </c>
      <c r="H2474" s="14">
        <v>640000</v>
      </c>
      <c r="I2474" s="14">
        <v>1</v>
      </c>
    </row>
    <row r="2475" spans="1:9" ht="60" x14ac:dyDescent="0.25">
      <c r="A2475" s="636"/>
      <c r="B2475" s="476"/>
      <c r="C2475" s="141" t="s">
        <v>963</v>
      </c>
      <c r="D2475" s="142" t="s">
        <v>964</v>
      </c>
      <c r="E2475" s="12" t="s">
        <v>14</v>
      </c>
      <c r="F2475" s="12" t="s">
        <v>121</v>
      </c>
      <c r="G2475" s="14">
        <v>200000</v>
      </c>
      <c r="H2475" s="14">
        <v>200000</v>
      </c>
      <c r="I2475" s="14">
        <v>1</v>
      </c>
    </row>
    <row r="2476" spans="1:9" ht="90" x14ac:dyDescent="0.25">
      <c r="A2476" s="636"/>
      <c r="B2476" s="476"/>
      <c r="C2476" s="141" t="s">
        <v>965</v>
      </c>
      <c r="D2476" s="142" t="s">
        <v>966</v>
      </c>
      <c r="E2476" s="12" t="s">
        <v>14</v>
      </c>
      <c r="F2476" s="12" t="s">
        <v>121</v>
      </c>
      <c r="G2476" s="14">
        <v>200000</v>
      </c>
      <c r="H2476" s="14">
        <v>200000</v>
      </c>
      <c r="I2476" s="14">
        <v>1</v>
      </c>
    </row>
    <row r="2477" spans="1:9" ht="105" x14ac:dyDescent="0.25">
      <c r="A2477" s="636"/>
      <c r="B2477" s="476"/>
      <c r="C2477" s="141" t="s">
        <v>967</v>
      </c>
      <c r="D2477" s="142" t="s">
        <v>5509</v>
      </c>
      <c r="E2477" s="12" t="s">
        <v>14</v>
      </c>
      <c r="F2477" s="12" t="s">
        <v>121</v>
      </c>
      <c r="G2477" s="14">
        <v>400000</v>
      </c>
      <c r="H2477" s="14">
        <v>400000</v>
      </c>
      <c r="I2477" s="14">
        <v>1</v>
      </c>
    </row>
    <row r="2478" spans="1:9" ht="75" x14ac:dyDescent="0.25">
      <c r="A2478" s="636"/>
      <c r="B2478" s="476"/>
      <c r="C2478" s="141" t="s">
        <v>968</v>
      </c>
      <c r="D2478" s="142" t="s">
        <v>5510</v>
      </c>
      <c r="E2478" s="12" t="s">
        <v>14</v>
      </c>
      <c r="F2478" s="12" t="s">
        <v>121</v>
      </c>
      <c r="G2478" s="14">
        <v>500000</v>
      </c>
      <c r="H2478" s="14">
        <v>500000</v>
      </c>
      <c r="I2478" s="14">
        <v>1</v>
      </c>
    </row>
    <row r="2479" spans="1:9" ht="75" x14ac:dyDescent="0.25">
      <c r="A2479" s="636"/>
      <c r="B2479" s="476"/>
      <c r="C2479" s="141" t="s">
        <v>969</v>
      </c>
      <c r="D2479" s="142" t="s">
        <v>970</v>
      </c>
      <c r="E2479" s="12" t="s">
        <v>14</v>
      </c>
      <c r="F2479" s="12" t="s">
        <v>121</v>
      </c>
      <c r="G2479" s="14">
        <v>150000</v>
      </c>
      <c r="H2479" s="14">
        <v>150000</v>
      </c>
      <c r="I2479" s="14">
        <v>1</v>
      </c>
    </row>
    <row r="2480" spans="1:9" ht="90" x14ac:dyDescent="0.25">
      <c r="A2480" s="636"/>
      <c r="B2480" s="476"/>
      <c r="C2480" s="141" t="s">
        <v>971</v>
      </c>
      <c r="D2480" s="142" t="s">
        <v>972</v>
      </c>
      <c r="E2480" s="12" t="s">
        <v>14</v>
      </c>
      <c r="F2480" s="12" t="s">
        <v>121</v>
      </c>
      <c r="G2480" s="14">
        <v>260000</v>
      </c>
      <c r="H2480" s="14">
        <v>260000</v>
      </c>
      <c r="I2480" s="14">
        <v>1</v>
      </c>
    </row>
    <row r="2481" spans="1:9" x14ac:dyDescent="0.25">
      <c r="A2481" s="636"/>
      <c r="B2481" s="487" t="s">
        <v>899</v>
      </c>
      <c r="C2481" s="487"/>
      <c r="D2481" s="487"/>
      <c r="E2481" s="487"/>
      <c r="F2481" s="487"/>
      <c r="G2481" s="487"/>
      <c r="H2481" s="2">
        <v>38500000</v>
      </c>
      <c r="I2481" s="2"/>
    </row>
    <row r="2482" spans="1:9" x14ac:dyDescent="0.25">
      <c r="A2482" s="636"/>
      <c r="B2482" s="478" t="s">
        <v>154</v>
      </c>
      <c r="C2482" s="478"/>
      <c r="D2482" s="478"/>
      <c r="E2482" s="478"/>
      <c r="F2482" s="478"/>
      <c r="G2482" s="478"/>
      <c r="H2482" s="72">
        <v>38500000</v>
      </c>
      <c r="I2482" s="72"/>
    </row>
    <row r="2483" spans="1:9" s="8" customFormat="1" ht="30" x14ac:dyDescent="0.25">
      <c r="A2483" s="636"/>
      <c r="B2483" s="141">
        <v>5113</v>
      </c>
      <c r="C2483" s="141" t="s">
        <v>5906</v>
      </c>
      <c r="D2483" s="141" t="s">
        <v>4256</v>
      </c>
      <c r="E2483" s="141" t="s">
        <v>126</v>
      </c>
      <c r="F2483" s="141" t="s">
        <v>121</v>
      </c>
      <c r="G2483" s="141" t="s">
        <v>5907</v>
      </c>
      <c r="H2483" s="141" t="s">
        <v>5907</v>
      </c>
      <c r="I2483" s="141">
        <v>1</v>
      </c>
    </row>
    <row r="2484" spans="1:9" s="8" customFormat="1" ht="30" x14ac:dyDescent="0.25">
      <c r="A2484" s="636"/>
      <c r="B2484" s="502">
        <v>5113</v>
      </c>
      <c r="C2484" s="139">
        <v>45221142</v>
      </c>
      <c r="D2484" s="140" t="s">
        <v>171</v>
      </c>
      <c r="E2484" s="15" t="s">
        <v>126</v>
      </c>
      <c r="F2484" s="15" t="s">
        <v>121</v>
      </c>
      <c r="G2484" s="16">
        <v>8500000</v>
      </c>
      <c r="H2484" s="16">
        <v>8500000</v>
      </c>
      <c r="I2484" s="16">
        <v>1</v>
      </c>
    </row>
    <row r="2485" spans="1:9" x14ac:dyDescent="0.25">
      <c r="A2485" s="636"/>
      <c r="B2485" s="487" t="s">
        <v>274</v>
      </c>
      <c r="C2485" s="487"/>
      <c r="D2485" s="487"/>
      <c r="E2485" s="487"/>
      <c r="F2485" s="487"/>
      <c r="G2485" s="487"/>
      <c r="H2485" s="2">
        <v>7999400</v>
      </c>
      <c r="I2485" s="2"/>
    </row>
    <row r="2486" spans="1:9" x14ac:dyDescent="0.25">
      <c r="A2486" s="636"/>
      <c r="B2486" s="478" t="s">
        <v>11</v>
      </c>
      <c r="C2486" s="478"/>
      <c r="D2486" s="478"/>
      <c r="E2486" s="478"/>
      <c r="F2486" s="478"/>
      <c r="G2486" s="478"/>
      <c r="H2486" s="72">
        <v>499400</v>
      </c>
      <c r="I2486" s="72"/>
    </row>
    <row r="2487" spans="1:9" s="8" customFormat="1" x14ac:dyDescent="0.25">
      <c r="A2487" s="636"/>
      <c r="B2487" s="502">
        <v>4267</v>
      </c>
      <c r="C2487" s="139">
        <v>15897200</v>
      </c>
      <c r="D2487" s="140" t="s">
        <v>973</v>
      </c>
      <c r="E2487" s="15" t="s">
        <v>126</v>
      </c>
      <c r="F2487" s="15" t="s">
        <v>15</v>
      </c>
      <c r="G2487" s="16">
        <v>1100</v>
      </c>
      <c r="H2487" s="16">
        <v>499400</v>
      </c>
      <c r="I2487" s="16">
        <v>454</v>
      </c>
    </row>
    <row r="2488" spans="1:9" x14ac:dyDescent="0.25">
      <c r="A2488" s="636"/>
      <c r="B2488" s="478" t="s">
        <v>118</v>
      </c>
      <c r="C2488" s="478"/>
      <c r="D2488" s="478"/>
      <c r="E2488" s="478"/>
      <c r="F2488" s="478"/>
      <c r="G2488" s="478"/>
      <c r="H2488" s="72">
        <v>7500000</v>
      </c>
      <c r="I2488" s="72"/>
    </row>
    <row r="2489" spans="1:9" ht="45" x14ac:dyDescent="0.25">
      <c r="A2489" s="636"/>
      <c r="B2489" s="476">
        <v>4239</v>
      </c>
      <c r="C2489" s="141" t="s">
        <v>974</v>
      </c>
      <c r="D2489" s="142" t="s">
        <v>975</v>
      </c>
      <c r="E2489" s="12" t="s">
        <v>14</v>
      </c>
      <c r="F2489" s="12" t="s">
        <v>121</v>
      </c>
      <c r="G2489" s="14">
        <v>500000</v>
      </c>
      <c r="H2489" s="14">
        <v>500000</v>
      </c>
      <c r="I2489" s="14">
        <v>1</v>
      </c>
    </row>
    <row r="2490" spans="1:9" ht="45" x14ac:dyDescent="0.25">
      <c r="A2490" s="636"/>
      <c r="B2490" s="476"/>
      <c r="C2490" s="141" t="s">
        <v>976</v>
      </c>
      <c r="D2490" s="142" t="s">
        <v>977</v>
      </c>
      <c r="E2490" s="12" t="s">
        <v>14</v>
      </c>
      <c r="F2490" s="12" t="s">
        <v>121</v>
      </c>
      <c r="G2490" s="14">
        <v>400000</v>
      </c>
      <c r="H2490" s="14">
        <v>400000</v>
      </c>
      <c r="I2490" s="14">
        <v>1</v>
      </c>
    </row>
    <row r="2491" spans="1:9" ht="45" x14ac:dyDescent="0.25">
      <c r="A2491" s="636"/>
      <c r="B2491" s="476"/>
      <c r="C2491" s="141" t="s">
        <v>978</v>
      </c>
      <c r="D2491" s="142" t="s">
        <v>979</v>
      </c>
      <c r="E2491" s="12" t="s">
        <v>14</v>
      </c>
      <c r="F2491" s="12" t="s">
        <v>121</v>
      </c>
      <c r="G2491" s="14">
        <v>250000</v>
      </c>
      <c r="H2491" s="14">
        <v>250000</v>
      </c>
      <c r="I2491" s="14">
        <v>1</v>
      </c>
    </row>
    <row r="2492" spans="1:9" ht="45" x14ac:dyDescent="0.25">
      <c r="A2492" s="636"/>
      <c r="B2492" s="476"/>
      <c r="C2492" s="141" t="s">
        <v>980</v>
      </c>
      <c r="D2492" s="142" t="s">
        <v>981</v>
      </c>
      <c r="E2492" s="12" t="s">
        <v>14</v>
      </c>
      <c r="F2492" s="12" t="s">
        <v>121</v>
      </c>
      <c r="G2492" s="14">
        <v>400000</v>
      </c>
      <c r="H2492" s="14">
        <v>400000</v>
      </c>
      <c r="I2492" s="14">
        <v>1</v>
      </c>
    </row>
    <row r="2493" spans="1:9" ht="45" x14ac:dyDescent="0.25">
      <c r="A2493" s="636"/>
      <c r="B2493" s="476"/>
      <c r="C2493" s="141" t="s">
        <v>982</v>
      </c>
      <c r="D2493" s="142" t="s">
        <v>983</v>
      </c>
      <c r="E2493" s="12" t="s">
        <v>14</v>
      </c>
      <c r="F2493" s="12" t="s">
        <v>121</v>
      </c>
      <c r="G2493" s="14">
        <v>600000</v>
      </c>
      <c r="H2493" s="14">
        <v>600000</v>
      </c>
      <c r="I2493" s="14">
        <v>1</v>
      </c>
    </row>
    <row r="2494" spans="1:9" ht="45" x14ac:dyDescent="0.25">
      <c r="A2494" s="636"/>
      <c r="B2494" s="476"/>
      <c r="C2494" s="141" t="s">
        <v>984</v>
      </c>
      <c r="D2494" s="142" t="s">
        <v>985</v>
      </c>
      <c r="E2494" s="12" t="s">
        <v>14</v>
      </c>
      <c r="F2494" s="12" t="s">
        <v>121</v>
      </c>
      <c r="G2494" s="14">
        <v>600000</v>
      </c>
      <c r="H2494" s="14">
        <v>600000</v>
      </c>
      <c r="I2494" s="14">
        <v>1</v>
      </c>
    </row>
    <row r="2495" spans="1:9" ht="45" x14ac:dyDescent="0.25">
      <c r="A2495" s="636"/>
      <c r="B2495" s="476"/>
      <c r="C2495" s="141" t="s">
        <v>986</v>
      </c>
      <c r="D2495" s="142" t="s">
        <v>987</v>
      </c>
      <c r="E2495" s="12" t="s">
        <v>14</v>
      </c>
      <c r="F2495" s="12" t="s">
        <v>121</v>
      </c>
      <c r="G2495" s="14">
        <v>500000</v>
      </c>
      <c r="H2495" s="14">
        <v>500000</v>
      </c>
      <c r="I2495" s="14">
        <v>1</v>
      </c>
    </row>
    <row r="2496" spans="1:9" ht="45" x14ac:dyDescent="0.25">
      <c r="A2496" s="636"/>
      <c r="B2496" s="476"/>
      <c r="C2496" s="141" t="s">
        <v>988</v>
      </c>
      <c r="D2496" s="142" t="s">
        <v>989</v>
      </c>
      <c r="E2496" s="12" t="s">
        <v>14</v>
      </c>
      <c r="F2496" s="12" t="s">
        <v>121</v>
      </c>
      <c r="G2496" s="14">
        <v>400000</v>
      </c>
      <c r="H2496" s="14">
        <v>400000</v>
      </c>
      <c r="I2496" s="14">
        <v>1</v>
      </c>
    </row>
    <row r="2497" spans="1:9" ht="60" x14ac:dyDescent="0.25">
      <c r="A2497" s="636"/>
      <c r="B2497" s="476"/>
      <c r="C2497" s="141" t="s">
        <v>990</v>
      </c>
      <c r="D2497" s="142" t="s">
        <v>991</v>
      </c>
      <c r="E2497" s="12" t="s">
        <v>14</v>
      </c>
      <c r="F2497" s="12" t="s">
        <v>121</v>
      </c>
      <c r="G2497" s="14">
        <v>100000</v>
      </c>
      <c r="H2497" s="14">
        <v>100000</v>
      </c>
      <c r="I2497" s="14">
        <v>1</v>
      </c>
    </row>
    <row r="2498" spans="1:9" ht="45" x14ac:dyDescent="0.25">
      <c r="A2498" s="636"/>
      <c r="B2498" s="476"/>
      <c r="C2498" s="141" t="s">
        <v>992</v>
      </c>
      <c r="D2498" s="142" t="s">
        <v>993</v>
      </c>
      <c r="E2498" s="12" t="s">
        <v>14</v>
      </c>
      <c r="F2498" s="12" t="s">
        <v>121</v>
      </c>
      <c r="G2498" s="14">
        <v>200000</v>
      </c>
      <c r="H2498" s="14">
        <v>200000</v>
      </c>
      <c r="I2498" s="14">
        <v>1</v>
      </c>
    </row>
    <row r="2499" spans="1:9" ht="45" x14ac:dyDescent="0.25">
      <c r="A2499" s="636"/>
      <c r="B2499" s="476"/>
      <c r="C2499" s="141" t="s">
        <v>994</v>
      </c>
      <c r="D2499" s="142" t="s">
        <v>995</v>
      </c>
      <c r="E2499" s="12" t="s">
        <v>14</v>
      </c>
      <c r="F2499" s="12" t="s">
        <v>121</v>
      </c>
      <c r="G2499" s="14">
        <v>400000</v>
      </c>
      <c r="H2499" s="14">
        <v>400000</v>
      </c>
      <c r="I2499" s="14">
        <v>1</v>
      </c>
    </row>
    <row r="2500" spans="1:9" ht="45" x14ac:dyDescent="0.25">
      <c r="A2500" s="636"/>
      <c r="B2500" s="476"/>
      <c r="C2500" s="141" t="s">
        <v>996</v>
      </c>
      <c r="D2500" s="142" t="s">
        <v>997</v>
      </c>
      <c r="E2500" s="12" t="s">
        <v>14</v>
      </c>
      <c r="F2500" s="12" t="s">
        <v>121</v>
      </c>
      <c r="G2500" s="14">
        <v>300000</v>
      </c>
      <c r="H2500" s="14">
        <v>300000</v>
      </c>
      <c r="I2500" s="14">
        <v>1</v>
      </c>
    </row>
    <row r="2501" spans="1:9" ht="45" x14ac:dyDescent="0.25">
      <c r="A2501" s="636"/>
      <c r="B2501" s="476"/>
      <c r="C2501" s="141" t="s">
        <v>998</v>
      </c>
      <c r="D2501" s="142" t="s">
        <v>999</v>
      </c>
      <c r="E2501" s="12" t="s">
        <v>14</v>
      </c>
      <c r="F2501" s="12" t="s">
        <v>121</v>
      </c>
      <c r="G2501" s="14">
        <v>850000</v>
      </c>
      <c r="H2501" s="14">
        <v>850000</v>
      </c>
      <c r="I2501" s="14">
        <v>1</v>
      </c>
    </row>
    <row r="2502" spans="1:9" ht="45" x14ac:dyDescent="0.25">
      <c r="A2502" s="636"/>
      <c r="B2502" s="476"/>
      <c r="C2502" s="141" t="s">
        <v>1000</v>
      </c>
      <c r="D2502" s="142" t="s">
        <v>1001</v>
      </c>
      <c r="E2502" s="12" t="s">
        <v>14</v>
      </c>
      <c r="F2502" s="12" t="s">
        <v>121</v>
      </c>
      <c r="G2502" s="14">
        <v>2000000</v>
      </c>
      <c r="H2502" s="14">
        <v>2000000</v>
      </c>
      <c r="I2502" s="14">
        <v>1</v>
      </c>
    </row>
    <row r="2503" spans="1:9" x14ac:dyDescent="0.25">
      <c r="A2503" s="636"/>
      <c r="B2503" s="487" t="s">
        <v>295</v>
      </c>
      <c r="C2503" s="487"/>
      <c r="D2503" s="487"/>
      <c r="E2503" s="487"/>
      <c r="F2503" s="487"/>
      <c r="G2503" s="487"/>
      <c r="H2503" s="2">
        <v>4700000</v>
      </c>
      <c r="I2503" s="2"/>
    </row>
    <row r="2504" spans="1:9" x14ac:dyDescent="0.25">
      <c r="A2504" s="636"/>
      <c r="B2504" s="478" t="s">
        <v>11</v>
      </c>
      <c r="C2504" s="478"/>
      <c r="D2504" s="478"/>
      <c r="E2504" s="478"/>
      <c r="F2504" s="478"/>
      <c r="G2504" s="478"/>
      <c r="H2504" s="72">
        <v>4700000</v>
      </c>
      <c r="I2504" s="72"/>
    </row>
    <row r="2505" spans="1:9" s="8" customFormat="1" ht="13.5" customHeight="1" x14ac:dyDescent="0.25">
      <c r="A2505" s="636"/>
      <c r="B2505" s="502">
        <v>4861</v>
      </c>
      <c r="C2505" s="139">
        <v>39141170</v>
      </c>
      <c r="D2505" s="140" t="s">
        <v>1002</v>
      </c>
      <c r="E2505" s="15" t="s">
        <v>14</v>
      </c>
      <c r="F2505" s="15" t="s">
        <v>15</v>
      </c>
      <c r="G2505" s="16">
        <v>20000</v>
      </c>
      <c r="H2505" s="16">
        <v>1200000</v>
      </c>
      <c r="I2505" s="16">
        <v>60</v>
      </c>
    </row>
    <row r="2506" spans="1:9" s="8" customFormat="1" x14ac:dyDescent="0.25">
      <c r="A2506" s="636"/>
      <c r="B2506" s="502"/>
      <c r="C2506" s="139">
        <v>39141170</v>
      </c>
      <c r="D2506" s="140" t="s">
        <v>1002</v>
      </c>
      <c r="E2506" s="15" t="s">
        <v>14</v>
      </c>
      <c r="F2506" s="15" t="s">
        <v>15</v>
      </c>
      <c r="G2506" s="16">
        <v>150000</v>
      </c>
      <c r="H2506" s="16">
        <v>1500000</v>
      </c>
      <c r="I2506" s="16">
        <v>10</v>
      </c>
    </row>
    <row r="2507" spans="1:9" s="8" customFormat="1" x14ac:dyDescent="0.25">
      <c r="A2507" s="636"/>
      <c r="B2507" s="502"/>
      <c r="C2507" s="139">
        <v>39141170</v>
      </c>
      <c r="D2507" s="140" t="s">
        <v>1002</v>
      </c>
      <c r="E2507" s="15" t="s">
        <v>14</v>
      </c>
      <c r="F2507" s="15" t="s">
        <v>15</v>
      </c>
      <c r="G2507" s="16">
        <v>150000</v>
      </c>
      <c r="H2507" s="16">
        <v>1500000</v>
      </c>
      <c r="I2507" s="16">
        <v>10</v>
      </c>
    </row>
    <row r="2508" spans="1:9" s="8" customFormat="1" x14ac:dyDescent="0.25">
      <c r="A2508" s="636"/>
      <c r="B2508" s="502"/>
      <c r="C2508" s="139">
        <v>39141300</v>
      </c>
      <c r="D2508" s="140" t="s">
        <v>1003</v>
      </c>
      <c r="E2508" s="15" t="s">
        <v>14</v>
      </c>
      <c r="F2508" s="15" t="s">
        <v>15</v>
      </c>
      <c r="G2508" s="16">
        <v>50000</v>
      </c>
      <c r="H2508" s="16">
        <v>500000</v>
      </c>
      <c r="I2508" s="16">
        <v>10</v>
      </c>
    </row>
    <row r="2509" spans="1:9" ht="44.25" customHeight="1" x14ac:dyDescent="0.25">
      <c r="A2509" s="636"/>
      <c r="B2509" s="487" t="s">
        <v>296</v>
      </c>
      <c r="C2509" s="487"/>
      <c r="D2509" s="487"/>
      <c r="E2509" s="487"/>
      <c r="F2509" s="487"/>
      <c r="G2509" s="487"/>
      <c r="H2509" s="2">
        <v>1000000</v>
      </c>
      <c r="I2509" s="2"/>
    </row>
    <row r="2510" spans="1:9" x14ac:dyDescent="0.25">
      <c r="A2510" s="636"/>
      <c r="B2510" s="478" t="s">
        <v>118</v>
      </c>
      <c r="C2510" s="478"/>
      <c r="D2510" s="478"/>
      <c r="E2510" s="478"/>
      <c r="F2510" s="478"/>
      <c r="G2510" s="478"/>
      <c r="H2510" s="72">
        <v>1000000</v>
      </c>
      <c r="I2510" s="72"/>
    </row>
    <row r="2511" spans="1:9" x14ac:dyDescent="0.25">
      <c r="A2511" s="636"/>
      <c r="B2511" s="354"/>
      <c r="C2511" s="141" t="s">
        <v>1004</v>
      </c>
      <c r="D2511" s="142" t="s">
        <v>294</v>
      </c>
      <c r="E2511" s="12" t="s">
        <v>120</v>
      </c>
      <c r="F2511" s="12" t="s">
        <v>121</v>
      </c>
      <c r="G2511" s="14">
        <v>1000000</v>
      </c>
      <c r="H2511" s="14">
        <v>1000000</v>
      </c>
      <c r="I2511" s="14">
        <v>1</v>
      </c>
    </row>
    <row r="2512" spans="1:9" x14ac:dyDescent="0.25">
      <c r="A2512" s="636"/>
      <c r="B2512" s="487" t="s">
        <v>297</v>
      </c>
      <c r="C2512" s="487"/>
      <c r="D2512" s="487"/>
      <c r="E2512" s="487"/>
      <c r="F2512" s="487"/>
      <c r="G2512" s="487"/>
      <c r="H2512" s="2">
        <v>6000000</v>
      </c>
      <c r="I2512" s="2"/>
    </row>
    <row r="2513" spans="1:9" x14ac:dyDescent="0.25">
      <c r="A2513" s="636"/>
      <c r="B2513" s="478" t="s">
        <v>11</v>
      </c>
      <c r="C2513" s="478"/>
      <c r="D2513" s="478"/>
      <c r="E2513" s="478"/>
      <c r="F2513" s="478"/>
      <c r="G2513" s="478"/>
      <c r="H2513" s="72">
        <v>6000000</v>
      </c>
      <c r="I2513" s="72"/>
    </row>
    <row r="2514" spans="1:9" s="8" customFormat="1" x14ac:dyDescent="0.25">
      <c r="A2514" s="636"/>
      <c r="B2514" s="502">
        <v>4861</v>
      </c>
      <c r="C2514" s="139">
        <v>39721410</v>
      </c>
      <c r="D2514" s="140" t="s">
        <v>1005</v>
      </c>
      <c r="E2514" s="15" t="s">
        <v>14</v>
      </c>
      <c r="F2514" s="15" t="s">
        <v>15</v>
      </c>
      <c r="G2514" s="16">
        <v>150000</v>
      </c>
      <c r="H2514" s="16">
        <v>6000000</v>
      </c>
      <c r="I2514" s="16">
        <v>40</v>
      </c>
    </row>
    <row r="2515" spans="1:9" x14ac:dyDescent="0.25">
      <c r="A2515" s="636"/>
      <c r="B2515" s="487" t="s">
        <v>1006</v>
      </c>
      <c r="C2515" s="487"/>
      <c r="D2515" s="487"/>
      <c r="E2515" s="487"/>
      <c r="F2515" s="487"/>
      <c r="G2515" s="487"/>
      <c r="H2515" s="2">
        <v>80372858.159999996</v>
      </c>
      <c r="I2515" s="2"/>
    </row>
    <row r="2516" spans="1:9" x14ac:dyDescent="0.25">
      <c r="A2516" s="636"/>
      <c r="B2516" s="478" t="s">
        <v>11</v>
      </c>
      <c r="C2516" s="478"/>
      <c r="D2516" s="478"/>
      <c r="E2516" s="478"/>
      <c r="F2516" s="478"/>
      <c r="G2516" s="478"/>
      <c r="H2516" s="72">
        <v>13583872.16</v>
      </c>
      <c r="I2516" s="72"/>
    </row>
    <row r="2517" spans="1:9" s="8" customFormat="1" x14ac:dyDescent="0.25">
      <c r="A2517" s="636"/>
      <c r="B2517" s="502">
        <v>4212</v>
      </c>
      <c r="C2517" s="139" t="s">
        <v>1007</v>
      </c>
      <c r="D2517" s="140" t="s">
        <v>1008</v>
      </c>
      <c r="E2517" s="15" t="s">
        <v>120</v>
      </c>
      <c r="F2517" s="15" t="s">
        <v>475</v>
      </c>
      <c r="G2517" s="16">
        <v>45</v>
      </c>
      <c r="H2517" s="16">
        <v>1999980</v>
      </c>
      <c r="I2517" s="16">
        <v>44444</v>
      </c>
    </row>
    <row r="2518" spans="1:9" x14ac:dyDescent="0.25">
      <c r="A2518" s="636"/>
      <c r="B2518" s="476">
        <v>4261</v>
      </c>
      <c r="C2518" s="141" t="s">
        <v>1009</v>
      </c>
      <c r="D2518" s="142" t="s">
        <v>646</v>
      </c>
      <c r="E2518" s="12" t="s">
        <v>14</v>
      </c>
      <c r="F2518" s="12" t="s">
        <v>15</v>
      </c>
      <c r="G2518" s="14">
        <v>500</v>
      </c>
      <c r="H2518" s="14">
        <v>10000</v>
      </c>
      <c r="I2518" s="14">
        <v>20</v>
      </c>
    </row>
    <row r="2519" spans="1:9" x14ac:dyDescent="0.25">
      <c r="A2519" s="636"/>
      <c r="B2519" s="476"/>
      <c r="C2519" s="141" t="s">
        <v>1010</v>
      </c>
      <c r="D2519" s="142" t="s">
        <v>308</v>
      </c>
      <c r="E2519" s="12" t="s">
        <v>14</v>
      </c>
      <c r="F2519" s="12" t="s">
        <v>15</v>
      </c>
      <c r="G2519" s="14">
        <v>230</v>
      </c>
      <c r="H2519" s="14">
        <v>4600</v>
      </c>
      <c r="I2519" s="14">
        <v>20</v>
      </c>
    </row>
    <row r="2520" spans="1:9" ht="30" x14ac:dyDescent="0.25">
      <c r="A2520" s="636"/>
      <c r="B2520" s="476"/>
      <c r="C2520" s="141" t="s">
        <v>1011</v>
      </c>
      <c r="D2520" s="142" t="s">
        <v>1012</v>
      </c>
      <c r="E2520" s="12" t="s">
        <v>14</v>
      </c>
      <c r="F2520" s="12" t="s">
        <v>15</v>
      </c>
      <c r="G2520" s="14">
        <v>2000</v>
      </c>
      <c r="H2520" s="14">
        <v>20000</v>
      </c>
      <c r="I2520" s="14">
        <v>10</v>
      </c>
    </row>
    <row r="2521" spans="1:9" x14ac:dyDescent="0.25">
      <c r="A2521" s="636"/>
      <c r="B2521" s="476"/>
      <c r="C2521" s="141" t="s">
        <v>1013</v>
      </c>
      <c r="D2521" s="142" t="s">
        <v>310</v>
      </c>
      <c r="E2521" s="12" t="s">
        <v>14</v>
      </c>
      <c r="F2521" s="12" t="s">
        <v>15</v>
      </c>
      <c r="G2521" s="14">
        <v>300</v>
      </c>
      <c r="H2521" s="14">
        <v>12000</v>
      </c>
      <c r="I2521" s="14">
        <v>40</v>
      </c>
    </row>
    <row r="2522" spans="1:9" x14ac:dyDescent="0.25">
      <c r="A2522" s="636"/>
      <c r="B2522" s="476"/>
      <c r="C2522" s="141" t="s">
        <v>1014</v>
      </c>
      <c r="D2522" s="142" t="s">
        <v>13</v>
      </c>
      <c r="E2522" s="12" t="s">
        <v>14</v>
      </c>
      <c r="F2522" s="12" t="s">
        <v>15</v>
      </c>
      <c r="G2522" s="14">
        <v>3200</v>
      </c>
      <c r="H2522" s="14">
        <v>12800</v>
      </c>
      <c r="I2522" s="14">
        <v>4</v>
      </c>
    </row>
    <row r="2523" spans="1:9" x14ac:dyDescent="0.25">
      <c r="A2523" s="636"/>
      <c r="B2523" s="476"/>
      <c r="C2523" s="141" t="s">
        <v>1015</v>
      </c>
      <c r="D2523" s="142" t="s">
        <v>17</v>
      </c>
      <c r="E2523" s="12" t="s">
        <v>14</v>
      </c>
      <c r="F2523" s="12" t="s">
        <v>15</v>
      </c>
      <c r="G2523" s="14">
        <v>100</v>
      </c>
      <c r="H2523" s="14">
        <v>11900</v>
      </c>
      <c r="I2523" s="14">
        <v>119</v>
      </c>
    </row>
    <row r="2524" spans="1:9" x14ac:dyDescent="0.25">
      <c r="A2524" s="636"/>
      <c r="B2524" s="476"/>
      <c r="C2524" s="141" t="s">
        <v>1016</v>
      </c>
      <c r="D2524" s="142" t="s">
        <v>19</v>
      </c>
      <c r="E2524" s="12" t="s">
        <v>14</v>
      </c>
      <c r="F2524" s="12" t="s">
        <v>15</v>
      </c>
      <c r="G2524" s="14">
        <v>200</v>
      </c>
      <c r="H2524" s="14">
        <v>10000</v>
      </c>
      <c r="I2524" s="14">
        <v>50</v>
      </c>
    </row>
    <row r="2525" spans="1:9" x14ac:dyDescent="0.25">
      <c r="A2525" s="636"/>
      <c r="B2525" s="476"/>
      <c r="C2525" s="141" t="s">
        <v>1017</v>
      </c>
      <c r="D2525" s="142" t="s">
        <v>21</v>
      </c>
      <c r="E2525" s="12" t="s">
        <v>14</v>
      </c>
      <c r="F2525" s="12" t="s">
        <v>15</v>
      </c>
      <c r="G2525" s="14">
        <v>25</v>
      </c>
      <c r="H2525" s="14">
        <v>1000</v>
      </c>
      <c r="I2525" s="14">
        <v>40</v>
      </c>
    </row>
    <row r="2526" spans="1:9" ht="30" x14ac:dyDescent="0.25">
      <c r="A2526" s="636"/>
      <c r="B2526" s="476"/>
      <c r="C2526" s="141" t="s">
        <v>1018</v>
      </c>
      <c r="D2526" s="142" t="s">
        <v>653</v>
      </c>
      <c r="E2526" s="12" t="s">
        <v>14</v>
      </c>
      <c r="F2526" s="12" t="s">
        <v>15</v>
      </c>
      <c r="G2526" s="14">
        <v>150</v>
      </c>
      <c r="H2526" s="14">
        <v>4500</v>
      </c>
      <c r="I2526" s="14">
        <v>30</v>
      </c>
    </row>
    <row r="2527" spans="1:9" x14ac:dyDescent="0.25">
      <c r="A2527" s="636"/>
      <c r="B2527" s="476"/>
      <c r="C2527" s="141" t="s">
        <v>1019</v>
      </c>
      <c r="D2527" s="142" t="s">
        <v>1020</v>
      </c>
      <c r="E2527" s="12" t="s">
        <v>14</v>
      </c>
      <c r="F2527" s="12" t="s">
        <v>30</v>
      </c>
      <c r="G2527" s="14">
        <v>90</v>
      </c>
      <c r="H2527" s="14">
        <v>1800</v>
      </c>
      <c r="I2527" s="14">
        <v>20</v>
      </c>
    </row>
    <row r="2528" spans="1:9" x14ac:dyDescent="0.25">
      <c r="A2528" s="636"/>
      <c r="B2528" s="476"/>
      <c r="C2528" s="141" t="s">
        <v>1021</v>
      </c>
      <c r="D2528" s="142" t="s">
        <v>23</v>
      </c>
      <c r="E2528" s="12" t="s">
        <v>14</v>
      </c>
      <c r="F2528" s="12" t="s">
        <v>15</v>
      </c>
      <c r="G2528" s="14">
        <v>180</v>
      </c>
      <c r="H2528" s="14">
        <v>7200</v>
      </c>
      <c r="I2528" s="14">
        <v>40</v>
      </c>
    </row>
    <row r="2529" spans="1:9" ht="45" x14ac:dyDescent="0.25">
      <c r="A2529" s="636"/>
      <c r="B2529" s="476"/>
      <c r="C2529" s="141" t="s">
        <v>1022</v>
      </c>
      <c r="D2529" s="142" t="s">
        <v>323</v>
      </c>
      <c r="E2529" s="12" t="s">
        <v>14</v>
      </c>
      <c r="F2529" s="12" t="s">
        <v>15</v>
      </c>
      <c r="G2529" s="14">
        <v>300</v>
      </c>
      <c r="H2529" s="14">
        <v>17700</v>
      </c>
      <c r="I2529" s="14">
        <v>59</v>
      </c>
    </row>
    <row r="2530" spans="1:9" x14ac:dyDescent="0.25">
      <c r="A2530" s="636"/>
      <c r="B2530" s="476"/>
      <c r="C2530" s="141" t="s">
        <v>1023</v>
      </c>
      <c r="D2530" s="142" t="s">
        <v>27</v>
      </c>
      <c r="E2530" s="12" t="s">
        <v>14</v>
      </c>
      <c r="F2530" s="12" t="s">
        <v>15</v>
      </c>
      <c r="G2530" s="14">
        <v>100</v>
      </c>
      <c r="H2530" s="14">
        <v>5000</v>
      </c>
      <c r="I2530" s="14">
        <v>50</v>
      </c>
    </row>
    <row r="2531" spans="1:9" ht="30" x14ac:dyDescent="0.25">
      <c r="A2531" s="636"/>
      <c r="B2531" s="476"/>
      <c r="C2531" s="141" t="s">
        <v>1024</v>
      </c>
      <c r="D2531" s="142" t="s">
        <v>659</v>
      </c>
      <c r="E2531" s="12" t="s">
        <v>14</v>
      </c>
      <c r="F2531" s="12" t="s">
        <v>15</v>
      </c>
      <c r="G2531" s="14">
        <v>1800</v>
      </c>
      <c r="H2531" s="14">
        <v>27000</v>
      </c>
      <c r="I2531" s="14">
        <v>15</v>
      </c>
    </row>
    <row r="2532" spans="1:9" x14ac:dyDescent="0.25">
      <c r="A2532" s="636"/>
      <c r="B2532" s="476"/>
      <c r="C2532" s="141" t="s">
        <v>1025</v>
      </c>
      <c r="D2532" s="142" t="s">
        <v>32</v>
      </c>
      <c r="E2532" s="12" t="s">
        <v>14</v>
      </c>
      <c r="F2532" s="12" t="s">
        <v>30</v>
      </c>
      <c r="G2532" s="14">
        <v>70</v>
      </c>
      <c r="H2532" s="14">
        <v>14000</v>
      </c>
      <c r="I2532" s="14">
        <v>200</v>
      </c>
    </row>
    <row r="2533" spans="1:9" x14ac:dyDescent="0.25">
      <c r="A2533" s="636"/>
      <c r="B2533" s="476"/>
      <c r="C2533" s="141" t="s">
        <v>1026</v>
      </c>
      <c r="D2533" s="142" t="s">
        <v>1027</v>
      </c>
      <c r="E2533" s="12" t="s">
        <v>14</v>
      </c>
      <c r="F2533" s="12" t="s">
        <v>30</v>
      </c>
      <c r="G2533" s="14">
        <v>75</v>
      </c>
      <c r="H2533" s="14">
        <v>7500</v>
      </c>
      <c r="I2533" s="14">
        <v>100</v>
      </c>
    </row>
    <row r="2534" spans="1:9" ht="30" x14ac:dyDescent="0.25">
      <c r="A2534" s="636"/>
      <c r="B2534" s="476"/>
      <c r="C2534" s="141" t="s">
        <v>1028</v>
      </c>
      <c r="D2534" s="142" t="s">
        <v>36</v>
      </c>
      <c r="E2534" s="12" t="s">
        <v>14</v>
      </c>
      <c r="F2534" s="12" t="s">
        <v>15</v>
      </c>
      <c r="G2534" s="14">
        <v>8</v>
      </c>
      <c r="H2534" s="14">
        <v>32000</v>
      </c>
      <c r="I2534" s="14">
        <v>4000</v>
      </c>
    </row>
    <row r="2535" spans="1:9" x14ac:dyDescent="0.25">
      <c r="A2535" s="636"/>
      <c r="B2535" s="476"/>
      <c r="C2535" s="141" t="s">
        <v>1029</v>
      </c>
      <c r="D2535" s="142" t="s">
        <v>38</v>
      </c>
      <c r="E2535" s="12" t="s">
        <v>14</v>
      </c>
      <c r="F2535" s="12" t="s">
        <v>15</v>
      </c>
      <c r="G2535" s="14">
        <v>120</v>
      </c>
      <c r="H2535" s="14">
        <v>12000</v>
      </c>
      <c r="I2535" s="14">
        <v>100</v>
      </c>
    </row>
    <row r="2536" spans="1:9" x14ac:dyDescent="0.25">
      <c r="A2536" s="636"/>
      <c r="B2536" s="476"/>
      <c r="C2536" s="141" t="s">
        <v>1030</v>
      </c>
      <c r="D2536" s="142" t="s">
        <v>40</v>
      </c>
      <c r="E2536" s="12" t="s">
        <v>14</v>
      </c>
      <c r="F2536" s="12" t="s">
        <v>15</v>
      </c>
      <c r="G2536" s="14">
        <v>100</v>
      </c>
      <c r="H2536" s="14">
        <v>11000</v>
      </c>
      <c r="I2536" s="14">
        <v>110</v>
      </c>
    </row>
    <row r="2537" spans="1:9" x14ac:dyDescent="0.25">
      <c r="A2537" s="636"/>
      <c r="B2537" s="476"/>
      <c r="C2537" s="141" t="s">
        <v>1031</v>
      </c>
      <c r="D2537" s="142" t="s">
        <v>42</v>
      </c>
      <c r="E2537" s="12" t="s">
        <v>14</v>
      </c>
      <c r="F2537" s="12" t="s">
        <v>15</v>
      </c>
      <c r="G2537" s="14">
        <v>700</v>
      </c>
      <c r="H2537" s="14">
        <v>119000</v>
      </c>
      <c r="I2537" s="14">
        <v>170</v>
      </c>
    </row>
    <row r="2538" spans="1:9" x14ac:dyDescent="0.25">
      <c r="A2538" s="636"/>
      <c r="B2538" s="476"/>
      <c r="C2538" s="141" t="s">
        <v>1032</v>
      </c>
      <c r="D2538" s="142" t="s">
        <v>46</v>
      </c>
      <c r="E2538" s="12" t="s">
        <v>14</v>
      </c>
      <c r="F2538" s="12" t="s">
        <v>15</v>
      </c>
      <c r="G2538" s="14">
        <v>1200</v>
      </c>
      <c r="H2538" s="14">
        <v>12000</v>
      </c>
      <c r="I2538" s="14">
        <v>10</v>
      </c>
    </row>
    <row r="2539" spans="1:9" x14ac:dyDescent="0.25">
      <c r="A2539" s="636"/>
      <c r="B2539" s="476"/>
      <c r="C2539" s="141" t="s">
        <v>1033</v>
      </c>
      <c r="D2539" s="142" t="s">
        <v>337</v>
      </c>
      <c r="E2539" s="12" t="s">
        <v>14</v>
      </c>
      <c r="F2539" s="12" t="s">
        <v>15</v>
      </c>
      <c r="G2539" s="14">
        <v>800</v>
      </c>
      <c r="H2539" s="14">
        <v>8000</v>
      </c>
      <c r="I2539" s="14">
        <v>10</v>
      </c>
    </row>
    <row r="2540" spans="1:9" x14ac:dyDescent="0.25">
      <c r="A2540" s="636"/>
      <c r="B2540" s="476"/>
      <c r="C2540" s="141" t="s">
        <v>1034</v>
      </c>
      <c r="D2540" s="142" t="s">
        <v>48</v>
      </c>
      <c r="E2540" s="12" t="s">
        <v>14</v>
      </c>
      <c r="F2540" s="12" t="s">
        <v>49</v>
      </c>
      <c r="G2540" s="14">
        <v>600</v>
      </c>
      <c r="H2540" s="14">
        <v>270000</v>
      </c>
      <c r="I2540" s="14">
        <v>450</v>
      </c>
    </row>
    <row r="2541" spans="1:9" ht="30" x14ac:dyDescent="0.25">
      <c r="A2541" s="636"/>
      <c r="B2541" s="476"/>
      <c r="C2541" s="141" t="s">
        <v>1035</v>
      </c>
      <c r="D2541" s="142" t="s">
        <v>53</v>
      </c>
      <c r="E2541" s="12" t="s">
        <v>14</v>
      </c>
      <c r="F2541" s="12" t="s">
        <v>30</v>
      </c>
      <c r="G2541" s="14">
        <v>230</v>
      </c>
      <c r="H2541" s="14">
        <v>34500</v>
      </c>
      <c r="I2541" s="14">
        <v>150</v>
      </c>
    </row>
    <row r="2542" spans="1:9" x14ac:dyDescent="0.25">
      <c r="A2542" s="636"/>
      <c r="B2542" s="476"/>
      <c r="C2542" s="141" t="s">
        <v>1036</v>
      </c>
      <c r="D2542" s="142" t="s">
        <v>342</v>
      </c>
      <c r="E2542" s="12" t="s">
        <v>14</v>
      </c>
      <c r="F2542" s="12" t="s">
        <v>30</v>
      </c>
      <c r="G2542" s="14">
        <v>1200</v>
      </c>
      <c r="H2542" s="14">
        <v>48000</v>
      </c>
      <c r="I2542" s="14">
        <v>40</v>
      </c>
    </row>
    <row r="2543" spans="1:9" s="8" customFormat="1" ht="30" x14ac:dyDescent="0.25">
      <c r="A2543" s="636"/>
      <c r="B2543" s="476"/>
      <c r="C2543" s="139">
        <v>30237310</v>
      </c>
      <c r="D2543" s="140" t="s">
        <v>676</v>
      </c>
      <c r="E2543" s="15" t="s">
        <v>14</v>
      </c>
      <c r="F2543" s="15" t="s">
        <v>15</v>
      </c>
      <c r="G2543" s="16">
        <v>40000</v>
      </c>
      <c r="H2543" s="16">
        <v>80000</v>
      </c>
      <c r="I2543" s="16">
        <v>2</v>
      </c>
    </row>
    <row r="2544" spans="1:9" x14ac:dyDescent="0.25">
      <c r="A2544" s="636"/>
      <c r="B2544" s="476"/>
      <c r="C2544" s="141" t="s">
        <v>1037</v>
      </c>
      <c r="D2544" s="142" t="s">
        <v>59</v>
      </c>
      <c r="E2544" s="12" t="s">
        <v>14</v>
      </c>
      <c r="F2544" s="12" t="s">
        <v>30</v>
      </c>
      <c r="G2544" s="14">
        <v>220</v>
      </c>
      <c r="H2544" s="14">
        <v>22000</v>
      </c>
      <c r="I2544" s="14">
        <v>100</v>
      </c>
    </row>
    <row r="2545" spans="1:9" x14ac:dyDescent="0.25">
      <c r="A2545" s="636"/>
      <c r="B2545" s="476"/>
      <c r="C2545" s="141" t="s">
        <v>1038</v>
      </c>
      <c r="D2545" s="142" t="s">
        <v>61</v>
      </c>
      <c r="E2545" s="12" t="s">
        <v>14</v>
      </c>
      <c r="F2545" s="12" t="s">
        <v>15</v>
      </c>
      <c r="G2545" s="14">
        <v>55</v>
      </c>
      <c r="H2545" s="14">
        <v>5500</v>
      </c>
      <c r="I2545" s="14">
        <v>100</v>
      </c>
    </row>
    <row r="2546" spans="1:9" x14ac:dyDescent="0.25">
      <c r="A2546" s="636"/>
      <c r="B2546" s="476">
        <v>4264</v>
      </c>
      <c r="C2546" s="141" t="s">
        <v>359</v>
      </c>
      <c r="D2546" s="142" t="s">
        <v>65</v>
      </c>
      <c r="E2546" s="12" t="s">
        <v>14</v>
      </c>
      <c r="F2546" s="12" t="s">
        <v>66</v>
      </c>
      <c r="G2546" s="14">
        <v>465.29</v>
      </c>
      <c r="H2546" s="14">
        <v>4142942.16</v>
      </c>
      <c r="I2546" s="14">
        <v>8904</v>
      </c>
    </row>
    <row r="2547" spans="1:9" x14ac:dyDescent="0.25">
      <c r="A2547" s="636"/>
      <c r="B2547" s="476">
        <v>4267</v>
      </c>
      <c r="C2547" s="141" t="s">
        <v>1039</v>
      </c>
      <c r="D2547" s="142" t="s">
        <v>1040</v>
      </c>
      <c r="E2547" s="12" t="s">
        <v>14</v>
      </c>
      <c r="F2547" s="12" t="s">
        <v>15</v>
      </c>
      <c r="G2547" s="14">
        <v>3500</v>
      </c>
      <c r="H2547" s="14">
        <v>70000</v>
      </c>
      <c r="I2547" s="14">
        <v>20</v>
      </c>
    </row>
    <row r="2548" spans="1:9" ht="30" x14ac:dyDescent="0.25">
      <c r="A2548" s="636"/>
      <c r="B2548" s="476"/>
      <c r="C2548" s="141" t="s">
        <v>1041</v>
      </c>
      <c r="D2548" s="142" t="s">
        <v>1042</v>
      </c>
      <c r="E2548" s="12" t="s">
        <v>14</v>
      </c>
      <c r="F2548" s="12" t="s">
        <v>15</v>
      </c>
      <c r="G2548" s="14">
        <v>850</v>
      </c>
      <c r="H2548" s="14">
        <v>25500</v>
      </c>
      <c r="I2548" s="14">
        <v>30</v>
      </c>
    </row>
    <row r="2549" spans="1:9" x14ac:dyDescent="0.25">
      <c r="A2549" s="636"/>
      <c r="B2549" s="476"/>
      <c r="C2549" s="141" t="s">
        <v>1043</v>
      </c>
      <c r="D2549" s="142" t="s">
        <v>82</v>
      </c>
      <c r="E2549" s="12" t="s">
        <v>14</v>
      </c>
      <c r="F2549" s="12" t="s">
        <v>15</v>
      </c>
      <c r="G2549" s="14">
        <v>120</v>
      </c>
      <c r="H2549" s="14">
        <v>41400</v>
      </c>
      <c r="I2549" s="14">
        <v>345</v>
      </c>
    </row>
    <row r="2550" spans="1:9" x14ac:dyDescent="0.25">
      <c r="A2550" s="636"/>
      <c r="B2550" s="476"/>
      <c r="C2550" s="141" t="s">
        <v>1044</v>
      </c>
      <c r="D2550" s="142" t="s">
        <v>416</v>
      </c>
      <c r="E2550" s="12" t="s">
        <v>14</v>
      </c>
      <c r="F2550" s="12" t="s">
        <v>15</v>
      </c>
      <c r="G2550" s="14">
        <v>150</v>
      </c>
      <c r="H2550" s="14">
        <v>60750</v>
      </c>
      <c r="I2550" s="14">
        <v>405</v>
      </c>
    </row>
    <row r="2551" spans="1:9" x14ac:dyDescent="0.25">
      <c r="A2551" s="636"/>
      <c r="B2551" s="476"/>
      <c r="C2551" s="141" t="s">
        <v>1045</v>
      </c>
      <c r="D2551" s="142" t="s">
        <v>1046</v>
      </c>
      <c r="E2551" s="12" t="s">
        <v>14</v>
      </c>
      <c r="F2551" s="12" t="s">
        <v>49</v>
      </c>
      <c r="G2551" s="14">
        <v>800</v>
      </c>
      <c r="H2551" s="14">
        <v>44000</v>
      </c>
      <c r="I2551" s="14">
        <v>55</v>
      </c>
    </row>
    <row r="2552" spans="1:9" ht="30" x14ac:dyDescent="0.25">
      <c r="A2552" s="636"/>
      <c r="B2552" s="476"/>
      <c r="C2552" s="141" t="s">
        <v>1047</v>
      </c>
      <c r="D2552" s="142" t="s">
        <v>426</v>
      </c>
      <c r="E2552" s="12" t="s">
        <v>14</v>
      </c>
      <c r="F2552" s="12" t="s">
        <v>49</v>
      </c>
      <c r="G2552" s="14">
        <v>1800</v>
      </c>
      <c r="H2552" s="14">
        <v>2700</v>
      </c>
      <c r="I2552" s="14">
        <v>1.5</v>
      </c>
    </row>
    <row r="2553" spans="1:9" x14ac:dyDescent="0.25">
      <c r="A2553" s="636"/>
      <c r="B2553" s="476"/>
      <c r="C2553" s="141" t="s">
        <v>1048</v>
      </c>
      <c r="D2553" s="142" t="s">
        <v>101</v>
      </c>
      <c r="E2553" s="12" t="s">
        <v>14</v>
      </c>
      <c r="F2553" s="12" t="s">
        <v>66</v>
      </c>
      <c r="G2553" s="14">
        <v>1000</v>
      </c>
      <c r="H2553" s="14">
        <v>20000</v>
      </c>
      <c r="I2553" s="14">
        <v>20</v>
      </c>
    </row>
    <row r="2554" spans="1:9" x14ac:dyDescent="0.25">
      <c r="A2554" s="636"/>
      <c r="B2554" s="476"/>
      <c r="C2554" s="141" t="s">
        <v>1049</v>
      </c>
      <c r="D2554" s="142" t="s">
        <v>103</v>
      </c>
      <c r="E2554" s="12" t="s">
        <v>14</v>
      </c>
      <c r="F2554" s="12" t="s">
        <v>66</v>
      </c>
      <c r="G2554" s="14">
        <v>1000</v>
      </c>
      <c r="H2554" s="14">
        <v>4500</v>
      </c>
      <c r="I2554" s="14">
        <v>4.5</v>
      </c>
    </row>
    <row r="2555" spans="1:9" x14ac:dyDescent="0.25">
      <c r="A2555" s="636"/>
      <c r="B2555" s="476"/>
      <c r="C2555" s="141" t="s">
        <v>1050</v>
      </c>
      <c r="D2555" s="142" t="s">
        <v>1051</v>
      </c>
      <c r="E2555" s="12" t="s">
        <v>14</v>
      </c>
      <c r="F2555" s="12" t="s">
        <v>15</v>
      </c>
      <c r="G2555" s="14">
        <v>400</v>
      </c>
      <c r="H2555" s="14">
        <v>3600</v>
      </c>
      <c r="I2555" s="14">
        <v>9</v>
      </c>
    </row>
    <row r="2556" spans="1:9" x14ac:dyDescent="0.25">
      <c r="A2556" s="636"/>
      <c r="B2556" s="476"/>
      <c r="C2556" s="141" t="s">
        <v>1052</v>
      </c>
      <c r="D2556" s="142" t="s">
        <v>107</v>
      </c>
      <c r="E2556" s="12" t="s">
        <v>14</v>
      </c>
      <c r="F2556" s="12" t="s">
        <v>15</v>
      </c>
      <c r="G2556" s="14">
        <v>1000</v>
      </c>
      <c r="H2556" s="14">
        <v>8000</v>
      </c>
      <c r="I2556" s="14">
        <v>8</v>
      </c>
    </row>
    <row r="2557" spans="1:9" x14ac:dyDescent="0.25">
      <c r="A2557" s="636"/>
      <c r="B2557" s="476"/>
      <c r="C2557" s="141" t="s">
        <v>1053</v>
      </c>
      <c r="D2557" s="142" t="s">
        <v>702</v>
      </c>
      <c r="E2557" s="12" t="s">
        <v>14</v>
      </c>
      <c r="F2557" s="12" t="s">
        <v>15</v>
      </c>
      <c r="G2557" s="14">
        <v>3250</v>
      </c>
      <c r="H2557" s="14">
        <v>19500</v>
      </c>
      <c r="I2557" s="14">
        <v>6</v>
      </c>
    </row>
    <row r="2558" spans="1:9" x14ac:dyDescent="0.25">
      <c r="A2558" s="636"/>
      <c r="B2558" s="476">
        <v>5121</v>
      </c>
      <c r="C2558" s="141" t="s">
        <v>1054</v>
      </c>
      <c r="D2558" s="142" t="s">
        <v>1055</v>
      </c>
      <c r="E2558" s="12" t="s">
        <v>14</v>
      </c>
      <c r="F2558" s="12" t="s">
        <v>15</v>
      </c>
      <c r="G2558" s="14">
        <v>5100000</v>
      </c>
      <c r="H2558" s="14">
        <v>5100000</v>
      </c>
      <c r="I2558" s="14">
        <v>1</v>
      </c>
    </row>
    <row r="2559" spans="1:9" x14ac:dyDescent="0.25">
      <c r="A2559" s="636"/>
      <c r="B2559" s="476">
        <v>5122</v>
      </c>
      <c r="C2559" s="141" t="s">
        <v>1056</v>
      </c>
      <c r="D2559" s="142" t="s">
        <v>115</v>
      </c>
      <c r="E2559" s="12" t="s">
        <v>14</v>
      </c>
      <c r="F2559" s="12" t="s">
        <v>15</v>
      </c>
      <c r="G2559" s="14">
        <v>200000</v>
      </c>
      <c r="H2559" s="14">
        <v>400000</v>
      </c>
      <c r="I2559" s="14">
        <v>2</v>
      </c>
    </row>
    <row r="2560" spans="1:9" ht="30" x14ac:dyDescent="0.25">
      <c r="A2560" s="636"/>
      <c r="B2560" s="476"/>
      <c r="C2560" s="141" t="s">
        <v>1057</v>
      </c>
      <c r="D2560" s="142" t="s">
        <v>117</v>
      </c>
      <c r="E2560" s="12" t="s">
        <v>14</v>
      </c>
      <c r="F2560" s="12" t="s">
        <v>15</v>
      </c>
      <c r="G2560" s="14">
        <v>170000</v>
      </c>
      <c r="H2560" s="14">
        <v>340000</v>
      </c>
      <c r="I2560" s="14">
        <v>2</v>
      </c>
    </row>
    <row r="2561" spans="1:9" x14ac:dyDescent="0.25">
      <c r="A2561" s="636"/>
      <c r="B2561" s="476"/>
      <c r="C2561" s="141" t="s">
        <v>1058</v>
      </c>
      <c r="D2561" s="142" t="s">
        <v>466</v>
      </c>
      <c r="E2561" s="12" t="s">
        <v>14</v>
      </c>
      <c r="F2561" s="12" t="s">
        <v>15</v>
      </c>
      <c r="G2561" s="14">
        <v>40000</v>
      </c>
      <c r="H2561" s="14">
        <v>80000</v>
      </c>
      <c r="I2561" s="14">
        <v>2</v>
      </c>
    </row>
    <row r="2562" spans="1:9" x14ac:dyDescent="0.25">
      <c r="A2562" s="636"/>
      <c r="B2562" s="476"/>
      <c r="C2562" s="141" t="s">
        <v>1059</v>
      </c>
      <c r="D2562" s="142" t="s">
        <v>1060</v>
      </c>
      <c r="E2562" s="12" t="s">
        <v>14</v>
      </c>
      <c r="F2562" s="12" t="s">
        <v>15</v>
      </c>
      <c r="G2562" s="14">
        <v>100000</v>
      </c>
      <c r="H2562" s="14">
        <v>400000</v>
      </c>
      <c r="I2562" s="14">
        <v>4</v>
      </c>
    </row>
    <row r="2563" spans="1:9" x14ac:dyDescent="0.25">
      <c r="A2563" s="636"/>
      <c r="B2563" s="478" t="s">
        <v>154</v>
      </c>
      <c r="C2563" s="478"/>
      <c r="D2563" s="478"/>
      <c r="E2563" s="478"/>
      <c r="F2563" s="478"/>
      <c r="G2563" s="478"/>
      <c r="H2563" s="72"/>
      <c r="I2563" s="72"/>
    </row>
    <row r="2564" spans="1:9" s="8" customFormat="1" x14ac:dyDescent="0.25">
      <c r="A2564" s="636"/>
      <c r="B2564" s="502"/>
      <c r="C2564" s="139"/>
      <c r="D2564" s="140"/>
      <c r="E2564" s="15"/>
      <c r="F2564" s="15"/>
      <c r="G2564" s="16"/>
      <c r="H2564" s="16"/>
      <c r="I2564" s="16"/>
    </row>
    <row r="2565" spans="1:9" x14ac:dyDescent="0.25">
      <c r="A2565" s="636"/>
      <c r="B2565" s="478" t="s">
        <v>118</v>
      </c>
      <c r="C2565" s="478"/>
      <c r="D2565" s="478"/>
      <c r="E2565" s="478"/>
      <c r="F2565" s="478"/>
      <c r="G2565" s="478"/>
      <c r="H2565" s="72">
        <v>6788986</v>
      </c>
      <c r="I2565" s="72"/>
    </row>
    <row r="2566" spans="1:9" s="8" customFormat="1" x14ac:dyDescent="0.25">
      <c r="A2566" s="636"/>
      <c r="B2566" s="502">
        <v>4213</v>
      </c>
      <c r="C2566" s="139">
        <v>65111100</v>
      </c>
      <c r="D2566" s="140" t="s">
        <v>123</v>
      </c>
      <c r="E2566" s="15" t="s">
        <v>120</v>
      </c>
      <c r="F2566" s="15" t="s">
        <v>474</v>
      </c>
      <c r="G2566" s="16">
        <v>180</v>
      </c>
      <c r="H2566" s="16">
        <v>499985.99999999994</v>
      </c>
      <c r="I2566" s="16">
        <v>2777.7</v>
      </c>
    </row>
    <row r="2567" spans="1:9" ht="30" x14ac:dyDescent="0.25">
      <c r="A2567" s="636"/>
      <c r="B2567" s="476">
        <v>4214</v>
      </c>
      <c r="C2567" s="141" t="s">
        <v>1061</v>
      </c>
      <c r="D2567" s="142" t="s">
        <v>128</v>
      </c>
      <c r="E2567" s="12" t="s">
        <v>120</v>
      </c>
      <c r="F2567" s="12" t="s">
        <v>121</v>
      </c>
      <c r="G2567" s="14">
        <v>1000000</v>
      </c>
      <c r="H2567" s="14">
        <v>1000000</v>
      </c>
      <c r="I2567" s="14">
        <v>1</v>
      </c>
    </row>
    <row r="2568" spans="1:9" ht="30" x14ac:dyDescent="0.25">
      <c r="A2568" s="636"/>
      <c r="B2568" s="476"/>
      <c r="C2568" s="141" t="s">
        <v>1062</v>
      </c>
      <c r="D2568" s="142" t="s">
        <v>130</v>
      </c>
      <c r="E2568" s="12" t="s">
        <v>14</v>
      </c>
      <c r="F2568" s="12" t="s">
        <v>121</v>
      </c>
      <c r="G2568" s="14">
        <v>574200</v>
      </c>
      <c r="H2568" s="14">
        <v>574200</v>
      </c>
      <c r="I2568" s="14">
        <v>1</v>
      </c>
    </row>
    <row r="2569" spans="1:9" s="8" customFormat="1" ht="30" x14ac:dyDescent="0.25">
      <c r="A2569" s="636"/>
      <c r="B2569" s="476"/>
      <c r="C2569" s="139">
        <v>64211130</v>
      </c>
      <c r="D2569" s="140" t="s">
        <v>131</v>
      </c>
      <c r="E2569" s="15" t="s">
        <v>120</v>
      </c>
      <c r="F2569" s="15" t="s">
        <v>121</v>
      </c>
      <c r="G2569" s="16">
        <v>784800</v>
      </c>
      <c r="H2569" s="16">
        <v>784800</v>
      </c>
      <c r="I2569" s="16">
        <v>1</v>
      </c>
    </row>
    <row r="2570" spans="1:9" ht="30" x14ac:dyDescent="0.25">
      <c r="A2570" s="636"/>
      <c r="B2570" s="476"/>
      <c r="C2570" s="141" t="s">
        <v>1063</v>
      </c>
      <c r="D2570" s="142" t="s">
        <v>133</v>
      </c>
      <c r="E2570" s="12" t="s">
        <v>14</v>
      </c>
      <c r="F2570" s="12" t="s">
        <v>121</v>
      </c>
      <c r="G2570" s="14">
        <v>36000</v>
      </c>
      <c r="H2570" s="14">
        <v>36000</v>
      </c>
      <c r="I2570" s="14">
        <v>1</v>
      </c>
    </row>
    <row r="2571" spans="1:9" s="8" customFormat="1" ht="45" x14ac:dyDescent="0.25">
      <c r="A2571" s="636"/>
      <c r="B2571" s="502">
        <v>4215</v>
      </c>
      <c r="C2571" s="139">
        <v>66511170</v>
      </c>
      <c r="D2571" s="140" t="s">
        <v>1064</v>
      </c>
      <c r="E2571" s="15" t="s">
        <v>120</v>
      </c>
      <c r="F2571" s="15" t="s">
        <v>15</v>
      </c>
      <c r="G2571" s="16">
        <v>100000</v>
      </c>
      <c r="H2571" s="16">
        <v>100000</v>
      </c>
      <c r="I2571" s="16">
        <v>1</v>
      </c>
    </row>
    <row r="2572" spans="1:9" s="8" customFormat="1" ht="45" x14ac:dyDescent="0.25">
      <c r="A2572" s="636"/>
      <c r="B2572" s="502"/>
      <c r="C2572" s="139">
        <v>66511170</v>
      </c>
      <c r="D2572" s="140" t="s">
        <v>1065</v>
      </c>
      <c r="E2572" s="15" t="s">
        <v>120</v>
      </c>
      <c r="F2572" s="15" t="s">
        <v>15</v>
      </c>
      <c r="G2572" s="16">
        <v>100000</v>
      </c>
      <c r="H2572" s="16">
        <v>100000</v>
      </c>
      <c r="I2572" s="16">
        <v>1</v>
      </c>
    </row>
    <row r="2573" spans="1:9" s="8" customFormat="1" x14ac:dyDescent="0.25">
      <c r="A2573" s="636"/>
      <c r="B2573" s="502">
        <v>4222</v>
      </c>
      <c r="C2573" s="139">
        <v>79991200</v>
      </c>
      <c r="D2573" s="140" t="s">
        <v>483</v>
      </c>
      <c r="E2573" s="15" t="s">
        <v>120</v>
      </c>
      <c r="F2573" s="15" t="s">
        <v>121</v>
      </c>
      <c r="G2573" s="16">
        <v>1000000</v>
      </c>
      <c r="H2573" s="16">
        <v>1000000</v>
      </c>
      <c r="I2573" s="16">
        <v>1</v>
      </c>
    </row>
    <row r="2574" spans="1:9" s="8" customFormat="1" ht="30" x14ac:dyDescent="0.25">
      <c r="A2574" s="636"/>
      <c r="B2574" s="502">
        <v>4232</v>
      </c>
      <c r="C2574" s="139">
        <v>72261160</v>
      </c>
      <c r="D2574" s="140" t="s">
        <v>140</v>
      </c>
      <c r="E2574" s="15" t="s">
        <v>14</v>
      </c>
      <c r="F2574" s="15" t="s">
        <v>121</v>
      </c>
      <c r="G2574" s="16">
        <v>234000</v>
      </c>
      <c r="H2574" s="16">
        <v>234000</v>
      </c>
      <c r="I2574" s="16">
        <v>1</v>
      </c>
    </row>
    <row r="2575" spans="1:9" ht="30" x14ac:dyDescent="0.25">
      <c r="A2575" s="636"/>
      <c r="B2575" s="476">
        <v>4234</v>
      </c>
      <c r="C2575" s="141" t="s">
        <v>1066</v>
      </c>
      <c r="D2575" s="142" t="s">
        <v>1067</v>
      </c>
      <c r="E2575" s="12" t="s">
        <v>14</v>
      </c>
      <c r="F2575" s="12" t="s">
        <v>121</v>
      </c>
      <c r="G2575" s="14">
        <v>50000</v>
      </c>
      <c r="H2575" s="14">
        <v>50000</v>
      </c>
      <c r="I2575" s="14">
        <v>1</v>
      </c>
    </row>
    <row r="2576" spans="1:9" ht="30" x14ac:dyDescent="0.25">
      <c r="A2576" s="636"/>
      <c r="B2576" s="476"/>
      <c r="C2576" s="141" t="s">
        <v>1068</v>
      </c>
      <c r="D2576" s="142" t="s">
        <v>1067</v>
      </c>
      <c r="E2576" s="12" t="s">
        <v>14</v>
      </c>
      <c r="F2576" s="12" t="s">
        <v>121</v>
      </c>
      <c r="G2576" s="14">
        <v>10000</v>
      </c>
      <c r="H2576" s="14">
        <v>10000</v>
      </c>
      <c r="I2576" s="14">
        <v>1</v>
      </c>
    </row>
    <row r="2577" spans="1:9" s="8" customFormat="1" ht="30" x14ac:dyDescent="0.25">
      <c r="A2577" s="636"/>
      <c r="B2577" s="502">
        <v>4237</v>
      </c>
      <c r="C2577" s="139">
        <v>79111200</v>
      </c>
      <c r="D2577" s="140" t="s">
        <v>141</v>
      </c>
      <c r="E2577" s="15" t="s">
        <v>120</v>
      </c>
      <c r="F2577" s="15" t="s">
        <v>121</v>
      </c>
      <c r="G2577" s="16">
        <v>1000000</v>
      </c>
      <c r="H2577" s="16">
        <v>1000000</v>
      </c>
      <c r="I2577" s="16">
        <v>1</v>
      </c>
    </row>
    <row r="2578" spans="1:9" ht="30" x14ac:dyDescent="0.25">
      <c r="A2578" s="636"/>
      <c r="B2578" s="476">
        <v>4252</v>
      </c>
      <c r="C2578" s="141" t="s">
        <v>1069</v>
      </c>
      <c r="D2578" s="142" t="s">
        <v>144</v>
      </c>
      <c r="E2578" s="12" t="s">
        <v>126</v>
      </c>
      <c r="F2578" s="12" t="s">
        <v>121</v>
      </c>
      <c r="G2578" s="14">
        <v>500000</v>
      </c>
      <c r="H2578" s="14">
        <v>500000</v>
      </c>
      <c r="I2578" s="14">
        <v>1</v>
      </c>
    </row>
    <row r="2579" spans="1:9" ht="30" x14ac:dyDescent="0.25">
      <c r="A2579" s="636"/>
      <c r="B2579" s="476"/>
      <c r="C2579" s="141" t="s">
        <v>1070</v>
      </c>
      <c r="D2579" s="142" t="s">
        <v>144</v>
      </c>
      <c r="E2579" s="12" t="s">
        <v>126</v>
      </c>
      <c r="F2579" s="12" t="s">
        <v>121</v>
      </c>
      <c r="G2579" s="14">
        <v>600000</v>
      </c>
      <c r="H2579" s="14">
        <v>600000</v>
      </c>
      <c r="I2579" s="14">
        <v>1</v>
      </c>
    </row>
    <row r="2580" spans="1:9" ht="75" x14ac:dyDescent="0.25">
      <c r="A2580" s="636"/>
      <c r="B2580" s="476"/>
      <c r="C2580" s="141" t="s">
        <v>1071</v>
      </c>
      <c r="D2580" s="142" t="s">
        <v>1072</v>
      </c>
      <c r="E2580" s="12" t="s">
        <v>149</v>
      </c>
      <c r="F2580" s="12" t="s">
        <v>121</v>
      </c>
      <c r="G2580" s="14">
        <v>100000</v>
      </c>
      <c r="H2580" s="14">
        <v>100000</v>
      </c>
      <c r="I2580" s="14">
        <v>1</v>
      </c>
    </row>
    <row r="2581" spans="1:9" ht="75" x14ac:dyDescent="0.25">
      <c r="A2581" s="636"/>
      <c r="B2581" s="476"/>
      <c r="C2581" s="141" t="s">
        <v>1073</v>
      </c>
      <c r="D2581" s="142" t="s">
        <v>1074</v>
      </c>
      <c r="E2581" s="12" t="s">
        <v>149</v>
      </c>
      <c r="F2581" s="12" t="s">
        <v>121</v>
      </c>
      <c r="G2581" s="14">
        <v>104000</v>
      </c>
      <c r="H2581" s="14">
        <v>104000</v>
      </c>
      <c r="I2581" s="14">
        <v>1</v>
      </c>
    </row>
    <row r="2582" spans="1:9" ht="75" x14ac:dyDescent="0.25">
      <c r="A2582" s="636"/>
      <c r="B2582" s="476"/>
      <c r="C2582" s="141" t="s">
        <v>1075</v>
      </c>
      <c r="D2582" s="142" t="s">
        <v>1076</v>
      </c>
      <c r="E2582" s="12" t="s">
        <v>149</v>
      </c>
      <c r="F2582" s="12" t="s">
        <v>121</v>
      </c>
      <c r="G2582" s="14">
        <v>96000</v>
      </c>
      <c r="H2582" s="14">
        <v>96000</v>
      </c>
      <c r="I2582" s="14">
        <v>1</v>
      </c>
    </row>
    <row r="2583" spans="1:9" x14ac:dyDescent="0.25">
      <c r="A2583" s="636"/>
      <c r="B2583" s="487" t="s">
        <v>1077</v>
      </c>
      <c r="C2583" s="487"/>
      <c r="D2583" s="487"/>
      <c r="E2583" s="487"/>
      <c r="F2583" s="487"/>
      <c r="G2583" s="487"/>
      <c r="H2583" s="2">
        <v>500000</v>
      </c>
      <c r="I2583" s="2"/>
    </row>
    <row r="2584" spans="1:9" x14ac:dyDescent="0.25">
      <c r="A2584" s="636"/>
      <c r="B2584" s="478" t="s">
        <v>118</v>
      </c>
      <c r="C2584" s="478"/>
      <c r="D2584" s="478"/>
      <c r="E2584" s="478"/>
      <c r="F2584" s="478"/>
      <c r="G2584" s="478"/>
      <c r="H2584" s="72">
        <v>500000</v>
      </c>
      <c r="I2584" s="72"/>
    </row>
    <row r="2585" spans="1:9" ht="60" x14ac:dyDescent="0.25">
      <c r="A2585" s="636"/>
      <c r="B2585" s="476">
        <v>4239</v>
      </c>
      <c r="C2585" s="141" t="s">
        <v>1078</v>
      </c>
      <c r="D2585" s="142" t="s">
        <v>781</v>
      </c>
      <c r="E2585" s="12" t="s">
        <v>14</v>
      </c>
      <c r="F2585" s="12" t="s">
        <v>121</v>
      </c>
      <c r="G2585" s="14">
        <v>500000</v>
      </c>
      <c r="H2585" s="14">
        <v>500000</v>
      </c>
      <c r="I2585" s="14">
        <v>1</v>
      </c>
    </row>
    <row r="2586" spans="1:9" x14ac:dyDescent="0.25">
      <c r="A2586" s="636"/>
      <c r="B2586" s="487" t="s">
        <v>1079</v>
      </c>
      <c r="C2586" s="487"/>
      <c r="D2586" s="487"/>
      <c r="E2586" s="487"/>
      <c r="F2586" s="487"/>
      <c r="G2586" s="487"/>
      <c r="H2586" s="2">
        <v>34500000</v>
      </c>
      <c r="I2586" s="2"/>
    </row>
    <row r="2587" spans="1:9" x14ac:dyDescent="0.25">
      <c r="A2587" s="636"/>
      <c r="B2587" s="478" t="s">
        <v>154</v>
      </c>
      <c r="C2587" s="478"/>
      <c r="D2587" s="478"/>
      <c r="E2587" s="478"/>
      <c r="F2587" s="478"/>
      <c r="G2587" s="478"/>
      <c r="H2587" s="72"/>
      <c r="I2587" s="72"/>
    </row>
    <row r="2588" spans="1:9" s="8" customFormat="1" x14ac:dyDescent="0.25">
      <c r="A2588" s="636"/>
      <c r="B2588" s="502"/>
      <c r="C2588" s="139"/>
      <c r="D2588" s="140"/>
      <c r="E2588" s="15"/>
      <c r="F2588" s="15"/>
      <c r="G2588" s="16"/>
      <c r="H2588" s="16"/>
      <c r="I2588" s="16"/>
    </row>
    <row r="2589" spans="1:9" x14ac:dyDescent="0.25">
      <c r="A2589" s="636"/>
      <c r="B2589" s="487" t="s">
        <v>933</v>
      </c>
      <c r="C2589" s="487"/>
      <c r="D2589" s="487"/>
      <c r="E2589" s="487"/>
      <c r="F2589" s="487"/>
      <c r="G2589" s="487"/>
      <c r="H2589" s="2">
        <v>10085000</v>
      </c>
      <c r="I2589" s="2"/>
    </row>
    <row r="2590" spans="1:9" x14ac:dyDescent="0.25">
      <c r="A2590" s="636"/>
      <c r="B2590" s="478" t="s">
        <v>154</v>
      </c>
      <c r="C2590" s="478"/>
      <c r="D2590" s="478"/>
      <c r="E2590" s="478"/>
      <c r="F2590" s="478"/>
      <c r="G2590" s="478"/>
      <c r="H2590" s="72">
        <v>4985000</v>
      </c>
      <c r="I2590" s="72"/>
    </row>
    <row r="2591" spans="1:9" ht="30" x14ac:dyDescent="0.25">
      <c r="A2591" s="636"/>
      <c r="B2591" s="476">
        <v>4861</v>
      </c>
      <c r="C2591" s="141" t="s">
        <v>1080</v>
      </c>
      <c r="D2591" s="142" t="s">
        <v>171</v>
      </c>
      <c r="E2591" s="12" t="s">
        <v>149</v>
      </c>
      <c r="F2591" s="12" t="s">
        <v>121</v>
      </c>
      <c r="G2591" s="14">
        <v>4900000</v>
      </c>
      <c r="H2591" s="14">
        <v>4900000</v>
      </c>
      <c r="I2591" s="14">
        <v>1</v>
      </c>
    </row>
    <row r="2592" spans="1:9" s="8" customFormat="1" x14ac:dyDescent="0.25">
      <c r="A2592" s="636"/>
      <c r="B2592" s="476"/>
      <c r="C2592" s="139">
        <v>45441140</v>
      </c>
      <c r="D2592" s="140" t="s">
        <v>1081</v>
      </c>
      <c r="E2592" s="15" t="s">
        <v>126</v>
      </c>
      <c r="F2592" s="15" t="s">
        <v>121</v>
      </c>
      <c r="G2592" s="16">
        <v>85000</v>
      </c>
      <c r="H2592" s="16">
        <v>85000</v>
      </c>
      <c r="I2592" s="16">
        <v>1</v>
      </c>
    </row>
    <row r="2593" spans="1:9" x14ac:dyDescent="0.25">
      <c r="A2593" s="636"/>
      <c r="B2593" s="478" t="s">
        <v>118</v>
      </c>
      <c r="C2593" s="478"/>
      <c r="D2593" s="478"/>
      <c r="E2593" s="478"/>
      <c r="F2593" s="478"/>
      <c r="G2593" s="478"/>
      <c r="H2593" s="72">
        <v>5100000</v>
      </c>
      <c r="I2593" s="72"/>
    </row>
    <row r="2594" spans="1:9" ht="30" x14ac:dyDescent="0.25">
      <c r="A2594" s="636"/>
      <c r="B2594" s="476">
        <v>4861</v>
      </c>
      <c r="C2594" s="141" t="s">
        <v>1082</v>
      </c>
      <c r="D2594" s="142" t="s">
        <v>213</v>
      </c>
      <c r="E2594" s="12" t="s">
        <v>149</v>
      </c>
      <c r="F2594" s="12" t="s">
        <v>121</v>
      </c>
      <c r="G2594" s="14">
        <v>5000000</v>
      </c>
      <c r="H2594" s="14">
        <v>5000000</v>
      </c>
      <c r="I2594" s="14">
        <v>1</v>
      </c>
    </row>
    <row r="2595" spans="1:9" s="8" customFormat="1" ht="45" x14ac:dyDescent="0.25">
      <c r="A2595" s="636"/>
      <c r="B2595" s="476"/>
      <c r="C2595" s="139">
        <v>71351540</v>
      </c>
      <c r="D2595" s="140" t="s">
        <v>1083</v>
      </c>
      <c r="E2595" s="15" t="s">
        <v>172</v>
      </c>
      <c r="F2595" s="15" t="s">
        <v>121</v>
      </c>
      <c r="G2595" s="16">
        <v>100000</v>
      </c>
      <c r="H2595" s="16">
        <v>100000</v>
      </c>
      <c r="I2595" s="16">
        <v>1</v>
      </c>
    </row>
    <row r="2596" spans="1:9" x14ac:dyDescent="0.25">
      <c r="A2596" s="636"/>
      <c r="B2596" s="487" t="s">
        <v>642</v>
      </c>
      <c r="C2596" s="487"/>
      <c r="D2596" s="487"/>
      <c r="E2596" s="487"/>
      <c r="F2596" s="487"/>
      <c r="G2596" s="487"/>
      <c r="H2596" s="2">
        <v>350000</v>
      </c>
      <c r="I2596" s="2"/>
    </row>
    <row r="2597" spans="1:9" x14ac:dyDescent="0.25">
      <c r="A2597" s="636"/>
      <c r="B2597" s="478" t="s">
        <v>118</v>
      </c>
      <c r="C2597" s="478"/>
      <c r="D2597" s="478"/>
      <c r="E2597" s="478"/>
      <c r="F2597" s="478"/>
      <c r="G2597" s="478"/>
      <c r="H2597" s="72">
        <v>350000</v>
      </c>
      <c r="I2597" s="72"/>
    </row>
    <row r="2598" spans="1:9" ht="30" x14ac:dyDescent="0.25">
      <c r="A2598" s="636"/>
      <c r="B2598" s="476">
        <v>4239</v>
      </c>
      <c r="C2598" s="141" t="s">
        <v>1084</v>
      </c>
      <c r="D2598" s="142" t="s">
        <v>1085</v>
      </c>
      <c r="E2598" s="12" t="s">
        <v>120</v>
      </c>
      <c r="F2598" s="12" t="s">
        <v>121</v>
      </c>
      <c r="G2598" s="14">
        <v>350000</v>
      </c>
      <c r="H2598" s="14">
        <v>350000</v>
      </c>
      <c r="I2598" s="14">
        <v>1</v>
      </c>
    </row>
    <row r="2599" spans="1:9" x14ac:dyDescent="0.25">
      <c r="A2599" s="636"/>
      <c r="B2599" s="533" t="s">
        <v>301</v>
      </c>
      <c r="C2599" s="533"/>
      <c r="D2599" s="533"/>
      <c r="E2599" s="533"/>
      <c r="F2599" s="533"/>
      <c r="G2599" s="533"/>
      <c r="H2599" s="2">
        <v>269680898.15999997</v>
      </c>
      <c r="I2599" s="2"/>
    </row>
    <row r="2600" spans="1:9" x14ac:dyDescent="0.25">
      <c r="B2600" s="21"/>
      <c r="C2600" s="137"/>
      <c r="D2600" s="137"/>
      <c r="E2600" s="21"/>
      <c r="F2600" s="21"/>
      <c r="G2600" s="22"/>
      <c r="H2600" s="22"/>
      <c r="I2600" s="22"/>
    </row>
    <row r="2601" spans="1:9" ht="38.25" customHeight="1" x14ac:dyDescent="0.25">
      <c r="A2601" s="636" t="s">
        <v>5453</v>
      </c>
      <c r="B2601" s="477" t="s">
        <v>1086</v>
      </c>
      <c r="C2601" s="477"/>
      <c r="D2601" s="477"/>
      <c r="E2601" s="477"/>
      <c r="F2601" s="477"/>
      <c r="G2601" s="477"/>
      <c r="H2601" s="477"/>
      <c r="I2601" s="477"/>
    </row>
    <row r="2602" spans="1:9" x14ac:dyDescent="0.25">
      <c r="A2602" s="636"/>
      <c r="B2602" s="13"/>
      <c r="C2602" s="138"/>
      <c r="D2602" s="138"/>
      <c r="E2602" s="13"/>
      <c r="F2602" s="13"/>
      <c r="G2602" s="72"/>
      <c r="H2602" s="72"/>
      <c r="I2602" s="72"/>
    </row>
    <row r="2603" spans="1:9" x14ac:dyDescent="0.25">
      <c r="A2603" s="636"/>
      <c r="B2603" s="478" t="s">
        <v>1</v>
      </c>
      <c r="C2603" s="479" t="s">
        <v>2</v>
      </c>
      <c r="D2603" s="479"/>
      <c r="E2603" s="478" t="s">
        <v>3</v>
      </c>
      <c r="F2603" s="478" t="s">
        <v>4</v>
      </c>
      <c r="G2603" s="480" t="s">
        <v>5</v>
      </c>
      <c r="H2603" s="480" t="s">
        <v>6</v>
      </c>
      <c r="I2603" s="480" t="s">
        <v>7</v>
      </c>
    </row>
    <row r="2604" spans="1:9" ht="60" x14ac:dyDescent="0.25">
      <c r="A2604" s="636"/>
      <c r="B2604" s="478"/>
      <c r="C2604" s="138" t="s">
        <v>8</v>
      </c>
      <c r="D2604" s="138" t="s">
        <v>9</v>
      </c>
      <c r="E2604" s="478"/>
      <c r="F2604" s="478"/>
      <c r="G2604" s="480"/>
      <c r="H2604" s="480"/>
      <c r="I2604" s="480"/>
    </row>
    <row r="2605" spans="1:9" x14ac:dyDescent="0.25">
      <c r="A2605" s="636"/>
      <c r="B2605" s="13"/>
      <c r="C2605" s="138">
        <v>1</v>
      </c>
      <c r="D2605" s="138">
        <v>2</v>
      </c>
      <c r="E2605" s="13">
        <v>3</v>
      </c>
      <c r="F2605" s="13">
        <v>4</v>
      </c>
      <c r="G2605" s="72">
        <v>5</v>
      </c>
      <c r="H2605" s="72">
        <v>6</v>
      </c>
      <c r="I2605" s="72">
        <v>7</v>
      </c>
    </row>
    <row r="2606" spans="1:9" x14ac:dyDescent="0.25">
      <c r="A2606" s="636"/>
      <c r="B2606" s="487" t="s">
        <v>10</v>
      </c>
      <c r="C2606" s="487"/>
      <c r="D2606" s="487"/>
      <c r="E2606" s="487"/>
      <c r="F2606" s="487"/>
      <c r="G2606" s="487"/>
      <c r="H2606" s="2">
        <v>72119645.5</v>
      </c>
      <c r="I2606" s="2"/>
    </row>
    <row r="2607" spans="1:9" x14ac:dyDescent="0.25">
      <c r="A2607" s="636"/>
      <c r="B2607" s="478" t="s">
        <v>11</v>
      </c>
      <c r="C2607" s="478"/>
      <c r="D2607" s="478"/>
      <c r="E2607" s="478"/>
      <c r="F2607" s="478"/>
      <c r="G2607" s="478"/>
      <c r="H2607" s="72">
        <v>34148094.5</v>
      </c>
      <c r="I2607" s="72"/>
    </row>
    <row r="2608" spans="1:9" x14ac:dyDescent="0.25">
      <c r="A2608" s="636"/>
      <c r="B2608" s="476">
        <v>4261</v>
      </c>
      <c r="C2608" s="141" t="s">
        <v>1087</v>
      </c>
      <c r="D2608" s="142" t="s">
        <v>308</v>
      </c>
      <c r="E2608" s="12" t="s">
        <v>14</v>
      </c>
      <c r="F2608" s="12" t="s">
        <v>15</v>
      </c>
      <c r="G2608" s="14">
        <v>4000</v>
      </c>
      <c r="H2608" s="14">
        <v>12000</v>
      </c>
      <c r="I2608" s="14">
        <v>3</v>
      </c>
    </row>
    <row r="2609" spans="1:9" ht="30" x14ac:dyDescent="0.25">
      <c r="A2609" s="636"/>
      <c r="B2609" s="476"/>
      <c r="C2609" s="141" t="s">
        <v>1088</v>
      </c>
      <c r="D2609" s="142" t="s">
        <v>1089</v>
      </c>
      <c r="E2609" s="12" t="s">
        <v>14</v>
      </c>
      <c r="F2609" s="12" t="s">
        <v>15</v>
      </c>
      <c r="G2609" s="14">
        <v>225</v>
      </c>
      <c r="H2609" s="14">
        <v>14625</v>
      </c>
      <c r="I2609" s="14">
        <v>65</v>
      </c>
    </row>
    <row r="2610" spans="1:9" x14ac:dyDescent="0.25">
      <c r="A2610" s="636"/>
      <c r="B2610" s="476"/>
      <c r="C2610" s="141" t="s">
        <v>1090</v>
      </c>
      <c r="D2610" s="142" t="s">
        <v>13</v>
      </c>
      <c r="E2610" s="12" t="s">
        <v>14</v>
      </c>
      <c r="F2610" s="12" t="s">
        <v>15</v>
      </c>
      <c r="G2610" s="14">
        <v>1800</v>
      </c>
      <c r="H2610" s="14">
        <v>12600</v>
      </c>
      <c r="I2610" s="14">
        <v>7</v>
      </c>
    </row>
    <row r="2611" spans="1:9" x14ac:dyDescent="0.25">
      <c r="A2611" s="636"/>
      <c r="B2611" s="476"/>
      <c r="C2611" s="141" t="s">
        <v>1091</v>
      </c>
      <c r="D2611" s="142" t="s">
        <v>313</v>
      </c>
      <c r="E2611" s="12" t="s">
        <v>14</v>
      </c>
      <c r="F2611" s="12" t="s">
        <v>15</v>
      </c>
      <c r="G2611" s="14">
        <v>40</v>
      </c>
      <c r="H2611" s="14">
        <v>1400</v>
      </c>
      <c r="I2611" s="14">
        <v>35</v>
      </c>
    </row>
    <row r="2612" spans="1:9" x14ac:dyDescent="0.25">
      <c r="A2612" s="636"/>
      <c r="B2612" s="476"/>
      <c r="C2612" s="141" t="s">
        <v>1092</v>
      </c>
      <c r="D2612" s="142" t="s">
        <v>317</v>
      </c>
      <c r="E2612" s="12" t="s">
        <v>14</v>
      </c>
      <c r="F2612" s="12" t="s">
        <v>15</v>
      </c>
      <c r="G2612" s="14">
        <v>200</v>
      </c>
      <c r="H2612" s="14">
        <v>12000</v>
      </c>
      <c r="I2612" s="14">
        <v>60</v>
      </c>
    </row>
    <row r="2613" spans="1:9" x14ac:dyDescent="0.25">
      <c r="A2613" s="636"/>
      <c r="B2613" s="476"/>
      <c r="C2613" s="141" t="s">
        <v>1093</v>
      </c>
      <c r="D2613" s="142" t="s">
        <v>17</v>
      </c>
      <c r="E2613" s="12" t="s">
        <v>14</v>
      </c>
      <c r="F2613" s="12" t="s">
        <v>15</v>
      </c>
      <c r="G2613" s="14">
        <v>95</v>
      </c>
      <c r="H2613" s="14">
        <v>95000</v>
      </c>
      <c r="I2613" s="14">
        <v>1000</v>
      </c>
    </row>
    <row r="2614" spans="1:9" x14ac:dyDescent="0.25">
      <c r="A2614" s="636"/>
      <c r="B2614" s="476"/>
      <c r="C2614" s="141" t="s">
        <v>1094</v>
      </c>
      <c r="D2614" s="142" t="s">
        <v>652</v>
      </c>
      <c r="E2614" s="12" t="s">
        <v>14</v>
      </c>
      <c r="F2614" s="12" t="s">
        <v>15</v>
      </c>
      <c r="G2614" s="14">
        <v>200</v>
      </c>
      <c r="H2614" s="14">
        <v>20000</v>
      </c>
      <c r="I2614" s="14">
        <v>100</v>
      </c>
    </row>
    <row r="2615" spans="1:9" x14ac:dyDescent="0.25">
      <c r="A2615" s="636"/>
      <c r="B2615" s="476"/>
      <c r="C2615" s="141" t="s">
        <v>1095</v>
      </c>
      <c r="D2615" s="142" t="s">
        <v>19</v>
      </c>
      <c r="E2615" s="12" t="s">
        <v>14</v>
      </c>
      <c r="F2615" s="12" t="s">
        <v>15</v>
      </c>
      <c r="G2615" s="14">
        <v>195</v>
      </c>
      <c r="H2615" s="14">
        <v>9750</v>
      </c>
      <c r="I2615" s="14">
        <v>50</v>
      </c>
    </row>
    <row r="2616" spans="1:9" x14ac:dyDescent="0.25">
      <c r="A2616" s="636"/>
      <c r="B2616" s="476"/>
      <c r="C2616" s="141" t="s">
        <v>1096</v>
      </c>
      <c r="D2616" s="142" t="s">
        <v>320</v>
      </c>
      <c r="E2616" s="12" t="s">
        <v>14</v>
      </c>
      <c r="F2616" s="12" t="s">
        <v>15</v>
      </c>
      <c r="G2616" s="14">
        <v>85</v>
      </c>
      <c r="H2616" s="14">
        <v>1700</v>
      </c>
      <c r="I2616" s="14">
        <v>20</v>
      </c>
    </row>
    <row r="2617" spans="1:9" x14ac:dyDescent="0.25">
      <c r="A2617" s="636"/>
      <c r="B2617" s="476"/>
      <c r="C2617" s="141" t="s">
        <v>1097</v>
      </c>
      <c r="D2617" s="142" t="s">
        <v>1020</v>
      </c>
      <c r="E2617" s="12" t="s">
        <v>14</v>
      </c>
      <c r="F2617" s="12" t="s">
        <v>30</v>
      </c>
      <c r="G2617" s="14">
        <v>90</v>
      </c>
      <c r="H2617" s="14">
        <v>3600</v>
      </c>
      <c r="I2617" s="14">
        <v>40</v>
      </c>
    </row>
    <row r="2618" spans="1:9" ht="30" x14ac:dyDescent="0.25">
      <c r="A2618" s="636"/>
      <c r="B2618" s="476"/>
      <c r="C2618" s="141" t="s">
        <v>1098</v>
      </c>
      <c r="D2618" s="142" t="s">
        <v>1099</v>
      </c>
      <c r="E2618" s="12" t="s">
        <v>14</v>
      </c>
      <c r="F2618" s="12" t="s">
        <v>15</v>
      </c>
      <c r="G2618" s="14">
        <v>150</v>
      </c>
      <c r="H2618" s="14">
        <v>6000</v>
      </c>
      <c r="I2618" s="14">
        <v>40</v>
      </c>
    </row>
    <row r="2619" spans="1:9" ht="30" x14ac:dyDescent="0.25">
      <c r="A2619" s="636"/>
      <c r="B2619" s="476"/>
      <c r="C2619" s="141" t="s">
        <v>1100</v>
      </c>
      <c r="D2619" s="142" t="s">
        <v>1101</v>
      </c>
      <c r="E2619" s="12" t="s">
        <v>14</v>
      </c>
      <c r="F2619" s="12" t="s">
        <v>15</v>
      </c>
      <c r="G2619" s="14">
        <v>25</v>
      </c>
      <c r="H2619" s="14">
        <v>4000</v>
      </c>
      <c r="I2619" s="14">
        <v>160</v>
      </c>
    </row>
    <row r="2620" spans="1:9" x14ac:dyDescent="0.25">
      <c r="A2620" s="636"/>
      <c r="B2620" s="476"/>
      <c r="C2620" s="141" t="s">
        <v>1102</v>
      </c>
      <c r="D2620" s="142" t="s">
        <v>1103</v>
      </c>
      <c r="E2620" s="12" t="s">
        <v>14</v>
      </c>
      <c r="F2620" s="12" t="s">
        <v>15</v>
      </c>
      <c r="G2620" s="14">
        <v>120</v>
      </c>
      <c r="H2620" s="14">
        <v>2400</v>
      </c>
      <c r="I2620" s="14">
        <v>20</v>
      </c>
    </row>
    <row r="2621" spans="1:9" x14ac:dyDescent="0.25">
      <c r="A2621" s="636"/>
      <c r="B2621" s="476"/>
      <c r="C2621" s="141" t="s">
        <v>1104</v>
      </c>
      <c r="D2621" s="142" t="s">
        <v>1105</v>
      </c>
      <c r="E2621" s="12" t="s">
        <v>14</v>
      </c>
      <c r="F2621" s="12" t="s">
        <v>15</v>
      </c>
      <c r="G2621" s="14">
        <v>250</v>
      </c>
      <c r="H2621" s="14">
        <v>12500</v>
      </c>
      <c r="I2621" s="14">
        <v>50</v>
      </c>
    </row>
    <row r="2622" spans="1:9" ht="30" x14ac:dyDescent="0.25">
      <c r="A2622" s="636"/>
      <c r="B2622" s="476"/>
      <c r="C2622" s="141" t="s">
        <v>1106</v>
      </c>
      <c r="D2622" s="142" t="s">
        <v>1107</v>
      </c>
      <c r="E2622" s="12" t="s">
        <v>14</v>
      </c>
      <c r="F2622" s="12" t="s">
        <v>15</v>
      </c>
      <c r="G2622" s="14">
        <v>2000</v>
      </c>
      <c r="H2622" s="14">
        <v>20000</v>
      </c>
      <c r="I2622" s="14">
        <v>10</v>
      </c>
    </row>
    <row r="2623" spans="1:9" x14ac:dyDescent="0.25">
      <c r="A2623" s="636"/>
      <c r="B2623" s="476"/>
      <c r="C2623" s="141" t="s">
        <v>1108</v>
      </c>
      <c r="D2623" s="142" t="s">
        <v>329</v>
      </c>
      <c r="E2623" s="12" t="s">
        <v>14</v>
      </c>
      <c r="F2623" s="12" t="s">
        <v>30</v>
      </c>
      <c r="G2623" s="14">
        <v>70</v>
      </c>
      <c r="H2623" s="14">
        <v>21000</v>
      </c>
      <c r="I2623" s="14">
        <v>300</v>
      </c>
    </row>
    <row r="2624" spans="1:9" x14ac:dyDescent="0.25">
      <c r="A2624" s="636"/>
      <c r="B2624" s="476"/>
      <c r="C2624" s="141" t="s">
        <v>1109</v>
      </c>
      <c r="D2624" s="142" t="s">
        <v>34</v>
      </c>
      <c r="E2624" s="12" t="s">
        <v>14</v>
      </c>
      <c r="F2624" s="12" t="s">
        <v>30</v>
      </c>
      <c r="G2624" s="14">
        <v>110</v>
      </c>
      <c r="H2624" s="14">
        <v>13970</v>
      </c>
      <c r="I2624" s="14">
        <v>127</v>
      </c>
    </row>
    <row r="2625" spans="1:9" x14ac:dyDescent="0.25">
      <c r="A2625" s="636"/>
      <c r="B2625" s="476"/>
      <c r="C2625" s="141" t="s">
        <v>1110</v>
      </c>
      <c r="D2625" s="142" t="s">
        <v>1027</v>
      </c>
      <c r="E2625" s="12" t="s">
        <v>14</v>
      </c>
      <c r="F2625" s="12" t="s">
        <v>30</v>
      </c>
      <c r="G2625" s="14">
        <v>130</v>
      </c>
      <c r="H2625" s="14">
        <v>390</v>
      </c>
      <c r="I2625" s="14">
        <v>3</v>
      </c>
    </row>
    <row r="2626" spans="1:9" x14ac:dyDescent="0.25">
      <c r="A2626" s="636"/>
      <c r="B2626" s="476"/>
      <c r="C2626" s="141" t="s">
        <v>1111</v>
      </c>
      <c r="D2626" s="142" t="s">
        <v>662</v>
      </c>
      <c r="E2626" s="12" t="s">
        <v>14</v>
      </c>
      <c r="F2626" s="12" t="s">
        <v>15</v>
      </c>
      <c r="G2626" s="14">
        <v>85</v>
      </c>
      <c r="H2626" s="14">
        <v>17000</v>
      </c>
      <c r="I2626" s="14">
        <v>200</v>
      </c>
    </row>
    <row r="2627" spans="1:9" x14ac:dyDescent="0.25">
      <c r="A2627" s="636"/>
      <c r="B2627" s="476"/>
      <c r="C2627" s="141" t="s">
        <v>1112</v>
      </c>
      <c r="D2627" s="142" t="s">
        <v>661</v>
      </c>
      <c r="E2627" s="12" t="s">
        <v>14</v>
      </c>
      <c r="F2627" s="12" t="s">
        <v>15</v>
      </c>
      <c r="G2627" s="14">
        <v>220</v>
      </c>
      <c r="H2627" s="14">
        <v>22000</v>
      </c>
      <c r="I2627" s="14">
        <v>100</v>
      </c>
    </row>
    <row r="2628" spans="1:9" x14ac:dyDescent="0.25">
      <c r="A2628" s="636"/>
      <c r="B2628" s="476"/>
      <c r="C2628" s="141" t="s">
        <v>1113</v>
      </c>
      <c r="D2628" s="142" t="s">
        <v>1114</v>
      </c>
      <c r="E2628" s="12" t="s">
        <v>14</v>
      </c>
      <c r="F2628" s="12" t="s">
        <v>15</v>
      </c>
      <c r="G2628" s="14">
        <v>103</v>
      </c>
      <c r="H2628" s="14">
        <v>65817</v>
      </c>
      <c r="I2628" s="14">
        <v>639</v>
      </c>
    </row>
    <row r="2629" spans="1:9" x14ac:dyDescent="0.25">
      <c r="A2629" s="636"/>
      <c r="B2629" s="476"/>
      <c r="C2629" s="141" t="s">
        <v>1115</v>
      </c>
      <c r="D2629" s="142" t="s">
        <v>1116</v>
      </c>
      <c r="E2629" s="12" t="s">
        <v>14</v>
      </c>
      <c r="F2629" s="12" t="s">
        <v>15</v>
      </c>
      <c r="G2629" s="14">
        <v>600</v>
      </c>
      <c r="H2629" s="14">
        <v>108000</v>
      </c>
      <c r="I2629" s="14">
        <v>180</v>
      </c>
    </row>
    <row r="2630" spans="1:9" ht="30" x14ac:dyDescent="0.25">
      <c r="A2630" s="636"/>
      <c r="B2630" s="476"/>
      <c r="C2630" s="141" t="s">
        <v>5987</v>
      </c>
      <c r="D2630" s="142" t="s">
        <v>36</v>
      </c>
      <c r="E2630" s="12" t="s">
        <v>14</v>
      </c>
      <c r="F2630" s="12" t="s">
        <v>15</v>
      </c>
      <c r="G2630" s="14">
        <v>12</v>
      </c>
      <c r="H2630" s="14">
        <v>80400</v>
      </c>
      <c r="I2630" s="14">
        <v>6700</v>
      </c>
    </row>
    <row r="2631" spans="1:9" x14ac:dyDescent="0.25">
      <c r="A2631" s="636"/>
      <c r="B2631" s="476"/>
      <c r="C2631" s="141" t="s">
        <v>1117</v>
      </c>
      <c r="D2631" s="142" t="s">
        <v>38</v>
      </c>
      <c r="E2631" s="12" t="s">
        <v>14</v>
      </c>
      <c r="F2631" s="12" t="s">
        <v>15</v>
      </c>
      <c r="G2631" s="14">
        <v>60</v>
      </c>
      <c r="H2631" s="14">
        <v>30000</v>
      </c>
      <c r="I2631" s="14">
        <v>500</v>
      </c>
    </row>
    <row r="2632" spans="1:9" x14ac:dyDescent="0.25">
      <c r="A2632" s="636"/>
      <c r="B2632" s="476"/>
      <c r="C2632" s="141" t="s">
        <v>1118</v>
      </c>
      <c r="D2632" s="142" t="s">
        <v>40</v>
      </c>
      <c r="E2632" s="12" t="s">
        <v>14</v>
      </c>
      <c r="F2632" s="12" t="s">
        <v>15</v>
      </c>
      <c r="G2632" s="14">
        <v>90</v>
      </c>
      <c r="H2632" s="14">
        <v>45000</v>
      </c>
      <c r="I2632" s="14">
        <v>500</v>
      </c>
    </row>
    <row r="2633" spans="1:9" ht="30" x14ac:dyDescent="0.25">
      <c r="A2633" s="636"/>
      <c r="B2633" s="476"/>
      <c r="C2633" s="141" t="s">
        <v>1119</v>
      </c>
      <c r="D2633" s="142" t="s">
        <v>1120</v>
      </c>
      <c r="E2633" s="12" t="s">
        <v>14</v>
      </c>
      <c r="F2633" s="12" t="s">
        <v>15</v>
      </c>
      <c r="G2633" s="14">
        <v>4500</v>
      </c>
      <c r="H2633" s="14">
        <v>45000</v>
      </c>
      <c r="I2633" s="14">
        <v>10</v>
      </c>
    </row>
    <row r="2634" spans="1:9" x14ac:dyDescent="0.25">
      <c r="A2634" s="636"/>
      <c r="B2634" s="476"/>
      <c r="C2634" s="141" t="s">
        <v>1121</v>
      </c>
      <c r="D2634" s="142" t="s">
        <v>1122</v>
      </c>
      <c r="E2634" s="12" t="s">
        <v>14</v>
      </c>
      <c r="F2634" s="12" t="s">
        <v>15</v>
      </c>
      <c r="G2634" s="14">
        <v>250</v>
      </c>
      <c r="H2634" s="14">
        <v>12500</v>
      </c>
      <c r="I2634" s="14">
        <v>50</v>
      </c>
    </row>
    <row r="2635" spans="1:9" x14ac:dyDescent="0.25">
      <c r="A2635" s="636"/>
      <c r="B2635" s="476"/>
      <c r="C2635" s="141" t="s">
        <v>1123</v>
      </c>
      <c r="D2635" s="142" t="s">
        <v>668</v>
      </c>
      <c r="E2635" s="12" t="s">
        <v>14</v>
      </c>
      <c r="F2635" s="12" t="s">
        <v>15</v>
      </c>
      <c r="G2635" s="14">
        <v>1500</v>
      </c>
      <c r="H2635" s="14">
        <v>15000</v>
      </c>
      <c r="I2635" s="14">
        <v>10</v>
      </c>
    </row>
    <row r="2636" spans="1:9" x14ac:dyDescent="0.25">
      <c r="A2636" s="636"/>
      <c r="B2636" s="476"/>
      <c r="C2636" s="141" t="s">
        <v>1124</v>
      </c>
      <c r="D2636" s="142" t="s">
        <v>48</v>
      </c>
      <c r="E2636" s="12" t="s">
        <v>14</v>
      </c>
      <c r="F2636" s="12" t="s">
        <v>49</v>
      </c>
      <c r="G2636" s="14">
        <v>1100</v>
      </c>
      <c r="H2636" s="14">
        <v>2304500</v>
      </c>
      <c r="I2636" s="14">
        <v>2095</v>
      </c>
    </row>
    <row r="2637" spans="1:9" x14ac:dyDescent="0.25">
      <c r="A2637" s="636"/>
      <c r="B2637" s="476"/>
      <c r="C2637" s="141" t="s">
        <v>1125</v>
      </c>
      <c r="D2637" s="142" t="s">
        <v>51</v>
      </c>
      <c r="E2637" s="12" t="s">
        <v>14</v>
      </c>
      <c r="F2637" s="12" t="s">
        <v>49</v>
      </c>
      <c r="G2637" s="14">
        <v>1300</v>
      </c>
      <c r="H2637" s="14">
        <v>32500</v>
      </c>
      <c r="I2637" s="14">
        <v>25</v>
      </c>
    </row>
    <row r="2638" spans="1:9" ht="30" x14ac:dyDescent="0.25">
      <c r="A2638" s="636"/>
      <c r="B2638" s="476"/>
      <c r="C2638" s="141" t="s">
        <v>1126</v>
      </c>
      <c r="D2638" s="142" t="s">
        <v>53</v>
      </c>
      <c r="E2638" s="12" t="s">
        <v>14</v>
      </c>
      <c r="F2638" s="12" t="s">
        <v>15</v>
      </c>
      <c r="G2638" s="14">
        <v>930</v>
      </c>
      <c r="H2638" s="14">
        <v>37200</v>
      </c>
      <c r="I2638" s="14">
        <v>40</v>
      </c>
    </row>
    <row r="2639" spans="1:9" ht="30" x14ac:dyDescent="0.25">
      <c r="A2639" s="636"/>
      <c r="B2639" s="476"/>
      <c r="C2639" s="141" t="s">
        <v>1127</v>
      </c>
      <c r="D2639" s="142" t="s">
        <v>1128</v>
      </c>
      <c r="E2639" s="12" t="s">
        <v>14</v>
      </c>
      <c r="F2639" s="12" t="s">
        <v>15</v>
      </c>
      <c r="G2639" s="14">
        <v>1280</v>
      </c>
      <c r="H2639" s="14">
        <v>32000</v>
      </c>
      <c r="I2639" s="14">
        <v>25</v>
      </c>
    </row>
    <row r="2640" spans="1:9" x14ac:dyDescent="0.25">
      <c r="A2640" s="636"/>
      <c r="B2640" s="476"/>
      <c r="C2640" s="141" t="s">
        <v>1129</v>
      </c>
      <c r="D2640" s="142" t="s">
        <v>1130</v>
      </c>
      <c r="E2640" s="12" t="s">
        <v>14</v>
      </c>
      <c r="F2640" s="12" t="s">
        <v>15</v>
      </c>
      <c r="G2640" s="14">
        <v>7500</v>
      </c>
      <c r="H2640" s="14">
        <v>105000</v>
      </c>
      <c r="I2640" s="14">
        <v>14</v>
      </c>
    </row>
    <row r="2641" spans="1:9" ht="30" x14ac:dyDescent="0.25">
      <c r="A2641" s="636"/>
      <c r="B2641" s="476"/>
      <c r="C2641" s="141" t="s">
        <v>1131</v>
      </c>
      <c r="D2641" s="142" t="s">
        <v>676</v>
      </c>
      <c r="E2641" s="12" t="s">
        <v>14</v>
      </c>
      <c r="F2641" s="12" t="s">
        <v>15</v>
      </c>
      <c r="G2641" s="14">
        <v>5000</v>
      </c>
      <c r="H2641" s="14">
        <v>50000</v>
      </c>
      <c r="I2641" s="14">
        <v>10</v>
      </c>
    </row>
    <row r="2642" spans="1:9" ht="30" x14ac:dyDescent="0.25">
      <c r="A2642" s="636"/>
      <c r="B2642" s="476"/>
      <c r="C2642" s="141" t="s">
        <v>1132</v>
      </c>
      <c r="D2642" s="142" t="s">
        <v>676</v>
      </c>
      <c r="E2642" s="12" t="s">
        <v>14</v>
      </c>
      <c r="F2642" s="12" t="s">
        <v>15</v>
      </c>
      <c r="G2642" s="14">
        <v>5000</v>
      </c>
      <c r="H2642" s="14">
        <v>100000</v>
      </c>
      <c r="I2642" s="14">
        <v>20</v>
      </c>
    </row>
    <row r="2643" spans="1:9" ht="30" x14ac:dyDescent="0.25">
      <c r="A2643" s="636"/>
      <c r="B2643" s="476"/>
      <c r="C2643" s="141" t="s">
        <v>1133</v>
      </c>
      <c r="D2643" s="142" t="s">
        <v>676</v>
      </c>
      <c r="E2643" s="12" t="s">
        <v>14</v>
      </c>
      <c r="F2643" s="12" t="s">
        <v>15</v>
      </c>
      <c r="G2643" s="14">
        <v>5000</v>
      </c>
      <c r="H2643" s="14">
        <v>200000</v>
      </c>
      <c r="I2643" s="14">
        <v>40</v>
      </c>
    </row>
    <row r="2644" spans="1:9" ht="30" x14ac:dyDescent="0.25">
      <c r="A2644" s="636"/>
      <c r="B2644" s="476"/>
      <c r="C2644" s="141" t="s">
        <v>1134</v>
      </c>
      <c r="D2644" s="142" t="s">
        <v>676</v>
      </c>
      <c r="E2644" s="12" t="s">
        <v>14</v>
      </c>
      <c r="F2644" s="12" t="s">
        <v>15</v>
      </c>
      <c r="G2644" s="14">
        <v>5000</v>
      </c>
      <c r="H2644" s="14">
        <v>25000</v>
      </c>
      <c r="I2644" s="14">
        <v>5</v>
      </c>
    </row>
    <row r="2645" spans="1:9" ht="30" x14ac:dyDescent="0.25">
      <c r="A2645" s="636"/>
      <c r="B2645" s="476"/>
      <c r="C2645" s="141" t="s">
        <v>1135</v>
      </c>
      <c r="D2645" s="142" t="s">
        <v>676</v>
      </c>
      <c r="E2645" s="12" t="s">
        <v>14</v>
      </c>
      <c r="F2645" s="12" t="s">
        <v>15</v>
      </c>
      <c r="G2645" s="14">
        <v>10000</v>
      </c>
      <c r="H2645" s="14">
        <v>260000</v>
      </c>
      <c r="I2645" s="14">
        <v>26</v>
      </c>
    </row>
    <row r="2646" spans="1:9" ht="30" x14ac:dyDescent="0.25">
      <c r="A2646" s="636"/>
      <c r="B2646" s="476"/>
      <c r="C2646" s="141" t="s">
        <v>1136</v>
      </c>
      <c r="D2646" s="142" t="s">
        <v>1137</v>
      </c>
      <c r="E2646" s="12" t="s">
        <v>14</v>
      </c>
      <c r="F2646" s="12" t="s">
        <v>15</v>
      </c>
      <c r="G2646" s="14">
        <v>23333.3</v>
      </c>
      <c r="H2646" s="14">
        <v>349999.5</v>
      </c>
      <c r="I2646" s="14">
        <v>15</v>
      </c>
    </row>
    <row r="2647" spans="1:9" x14ac:dyDescent="0.25">
      <c r="A2647" s="636"/>
      <c r="B2647" s="476"/>
      <c r="C2647" s="141" t="s">
        <v>1138</v>
      </c>
      <c r="D2647" s="142" t="s">
        <v>1139</v>
      </c>
      <c r="E2647" s="12" t="s">
        <v>14</v>
      </c>
      <c r="F2647" s="12" t="s">
        <v>15</v>
      </c>
      <c r="G2647" s="14">
        <v>4000</v>
      </c>
      <c r="H2647" s="14">
        <v>40000</v>
      </c>
      <c r="I2647" s="14">
        <v>10</v>
      </c>
    </row>
    <row r="2648" spans="1:9" x14ac:dyDescent="0.25">
      <c r="A2648" s="636"/>
      <c r="B2648" s="476"/>
      <c r="C2648" s="141" t="s">
        <v>1140</v>
      </c>
      <c r="D2648" s="142" t="s">
        <v>1141</v>
      </c>
      <c r="E2648" s="12" t="s">
        <v>14</v>
      </c>
      <c r="F2648" s="12" t="s">
        <v>15</v>
      </c>
      <c r="G2648" s="14">
        <v>50</v>
      </c>
      <c r="H2648" s="14">
        <v>15000</v>
      </c>
      <c r="I2648" s="14">
        <v>300</v>
      </c>
    </row>
    <row r="2649" spans="1:9" x14ac:dyDescent="0.25">
      <c r="A2649" s="636"/>
      <c r="B2649" s="476"/>
      <c r="C2649" s="141" t="s">
        <v>1142</v>
      </c>
      <c r="D2649" s="142" t="s">
        <v>1143</v>
      </c>
      <c r="E2649" s="12" t="s">
        <v>14</v>
      </c>
      <c r="F2649" s="12" t="s">
        <v>15</v>
      </c>
      <c r="G2649" s="14">
        <v>170</v>
      </c>
      <c r="H2649" s="14">
        <v>1700</v>
      </c>
      <c r="I2649" s="14">
        <v>10</v>
      </c>
    </row>
    <row r="2650" spans="1:9" s="8" customFormat="1" x14ac:dyDescent="0.25">
      <c r="A2650" s="636"/>
      <c r="B2650" s="502">
        <v>4264</v>
      </c>
      <c r="C2650" s="139" t="s">
        <v>64</v>
      </c>
      <c r="D2650" s="140" t="s">
        <v>65</v>
      </c>
      <c r="E2650" s="15" t="s">
        <v>14</v>
      </c>
      <c r="F2650" s="15" t="s">
        <v>66</v>
      </c>
      <c r="G2650" s="16">
        <v>470</v>
      </c>
      <c r="H2650" s="16">
        <v>16920000</v>
      </c>
      <c r="I2650" s="16">
        <v>36000</v>
      </c>
    </row>
    <row r="2651" spans="1:9" s="8" customFormat="1" x14ac:dyDescent="0.25">
      <c r="A2651" s="636"/>
      <c r="B2651" s="476">
        <v>4267</v>
      </c>
      <c r="C2651" s="139">
        <v>18421130</v>
      </c>
      <c r="D2651" s="140" t="s">
        <v>1144</v>
      </c>
      <c r="E2651" s="15" t="s">
        <v>14</v>
      </c>
      <c r="F2651" s="15" t="s">
        <v>15</v>
      </c>
      <c r="G2651" s="16">
        <v>250</v>
      </c>
      <c r="H2651" s="16">
        <v>25000</v>
      </c>
      <c r="I2651" s="16">
        <v>100</v>
      </c>
    </row>
    <row r="2652" spans="1:9" s="8" customFormat="1" x14ac:dyDescent="0.25">
      <c r="A2652" s="636"/>
      <c r="B2652" s="476"/>
      <c r="C2652" s="139">
        <v>24951130</v>
      </c>
      <c r="D2652" s="140" t="s">
        <v>951</v>
      </c>
      <c r="E2652" s="15" t="s">
        <v>14</v>
      </c>
      <c r="F2652" s="15" t="s">
        <v>49</v>
      </c>
      <c r="G2652" s="16">
        <v>1800</v>
      </c>
      <c r="H2652" s="16">
        <v>5400</v>
      </c>
      <c r="I2652" s="16">
        <v>3</v>
      </c>
    </row>
    <row r="2653" spans="1:9" x14ac:dyDescent="0.25">
      <c r="A2653" s="636"/>
      <c r="B2653" s="476"/>
      <c r="C2653" s="141" t="s">
        <v>1145</v>
      </c>
      <c r="D2653" s="142" t="s">
        <v>1146</v>
      </c>
      <c r="E2653" s="12" t="s">
        <v>14</v>
      </c>
      <c r="F2653" s="12" t="s">
        <v>15</v>
      </c>
      <c r="G2653" s="14">
        <v>1100</v>
      </c>
      <c r="H2653" s="14">
        <v>2200</v>
      </c>
      <c r="I2653" s="14">
        <v>2</v>
      </c>
    </row>
    <row r="2654" spans="1:9" s="8" customFormat="1" ht="30" x14ac:dyDescent="0.25">
      <c r="A2654" s="636"/>
      <c r="B2654" s="476"/>
      <c r="C2654" s="139">
        <v>30192200</v>
      </c>
      <c r="D2654" s="140" t="s">
        <v>1147</v>
      </c>
      <c r="E2654" s="15" t="s">
        <v>14</v>
      </c>
      <c r="F2654" s="15" t="s">
        <v>15</v>
      </c>
      <c r="G2654" s="16">
        <v>20000</v>
      </c>
      <c r="H2654" s="16">
        <v>40000</v>
      </c>
      <c r="I2654" s="16">
        <v>2</v>
      </c>
    </row>
    <row r="2655" spans="1:9" x14ac:dyDescent="0.25">
      <c r="A2655" s="636"/>
      <c r="B2655" s="476"/>
      <c r="C2655" s="141" t="s">
        <v>1148</v>
      </c>
      <c r="D2655" s="142" t="s">
        <v>1149</v>
      </c>
      <c r="E2655" s="12" t="s">
        <v>14</v>
      </c>
      <c r="F2655" s="12" t="s">
        <v>402</v>
      </c>
      <c r="G2655" s="14">
        <v>480</v>
      </c>
      <c r="H2655" s="14">
        <v>79680</v>
      </c>
      <c r="I2655" s="14">
        <v>166</v>
      </c>
    </row>
    <row r="2656" spans="1:9" x14ac:dyDescent="0.25">
      <c r="A2656" s="636"/>
      <c r="B2656" s="476"/>
      <c r="C2656" s="141" t="s">
        <v>1150</v>
      </c>
      <c r="D2656" s="142" t="s">
        <v>1151</v>
      </c>
      <c r="E2656" s="12" t="s">
        <v>14</v>
      </c>
      <c r="F2656" s="12" t="s">
        <v>15</v>
      </c>
      <c r="G2656" s="14">
        <v>25000</v>
      </c>
      <c r="H2656" s="14">
        <v>250000</v>
      </c>
      <c r="I2656" s="14">
        <v>10</v>
      </c>
    </row>
    <row r="2657" spans="1:9" x14ac:dyDescent="0.25">
      <c r="A2657" s="636"/>
      <c r="B2657" s="476"/>
      <c r="C2657" s="145" t="s">
        <v>1152</v>
      </c>
      <c r="D2657" s="142" t="s">
        <v>1153</v>
      </c>
      <c r="E2657" s="12" t="s">
        <v>14</v>
      </c>
      <c r="F2657" s="12" t="s">
        <v>15</v>
      </c>
      <c r="G2657" s="14">
        <v>150</v>
      </c>
      <c r="H2657" s="14">
        <v>6000</v>
      </c>
      <c r="I2657" s="14">
        <v>40</v>
      </c>
    </row>
    <row r="2658" spans="1:9" x14ac:dyDescent="0.25">
      <c r="A2658" s="636"/>
      <c r="B2658" s="476"/>
      <c r="C2658" s="141" t="s">
        <v>1154</v>
      </c>
      <c r="D2658" s="142" t="s">
        <v>1155</v>
      </c>
      <c r="E2658" s="12" t="s">
        <v>14</v>
      </c>
      <c r="F2658" s="12" t="s">
        <v>15</v>
      </c>
      <c r="G2658" s="14">
        <v>600</v>
      </c>
      <c r="H2658" s="14">
        <v>4200</v>
      </c>
      <c r="I2658" s="14">
        <v>7</v>
      </c>
    </row>
    <row r="2659" spans="1:9" x14ac:dyDescent="0.25">
      <c r="A2659" s="636"/>
      <c r="B2659" s="476"/>
      <c r="C2659" s="141" t="s">
        <v>1156</v>
      </c>
      <c r="D2659" s="142" t="s">
        <v>76</v>
      </c>
      <c r="E2659" s="12" t="s">
        <v>14</v>
      </c>
      <c r="F2659" s="12" t="s">
        <v>15</v>
      </c>
      <c r="G2659" s="14">
        <v>500</v>
      </c>
      <c r="H2659" s="14">
        <v>10000</v>
      </c>
      <c r="I2659" s="14">
        <v>20</v>
      </c>
    </row>
    <row r="2660" spans="1:9" x14ac:dyDescent="0.25">
      <c r="A2660" s="636"/>
      <c r="B2660" s="476"/>
      <c r="C2660" s="141" t="s">
        <v>1157</v>
      </c>
      <c r="D2660" s="142" t="s">
        <v>1158</v>
      </c>
      <c r="E2660" s="12" t="s">
        <v>14</v>
      </c>
      <c r="F2660" s="12" t="s">
        <v>15</v>
      </c>
      <c r="G2660" s="14">
        <v>1800</v>
      </c>
      <c r="H2660" s="14">
        <v>21600</v>
      </c>
      <c r="I2660" s="14">
        <v>12</v>
      </c>
    </row>
    <row r="2661" spans="1:9" x14ac:dyDescent="0.25">
      <c r="A2661" s="636"/>
      <c r="B2661" s="476"/>
      <c r="C2661" s="141" t="s">
        <v>1159</v>
      </c>
      <c r="D2661" s="142" t="s">
        <v>1160</v>
      </c>
      <c r="E2661" s="12" t="s">
        <v>14</v>
      </c>
      <c r="F2661" s="12" t="s">
        <v>49</v>
      </c>
      <c r="G2661" s="14">
        <v>800</v>
      </c>
      <c r="H2661" s="14">
        <v>160000</v>
      </c>
      <c r="I2661" s="14">
        <v>200</v>
      </c>
    </row>
    <row r="2662" spans="1:9" x14ac:dyDescent="0.25">
      <c r="A2662" s="636"/>
      <c r="B2662" s="476"/>
      <c r="C2662" s="141" t="s">
        <v>1161</v>
      </c>
      <c r="D2662" s="142" t="s">
        <v>82</v>
      </c>
      <c r="E2662" s="12" t="s">
        <v>14</v>
      </c>
      <c r="F2662" s="12" t="s">
        <v>15</v>
      </c>
      <c r="G2662" s="14">
        <v>150</v>
      </c>
      <c r="H2662" s="14">
        <v>75000</v>
      </c>
      <c r="I2662" s="14">
        <v>500</v>
      </c>
    </row>
    <row r="2663" spans="1:9" ht="30" x14ac:dyDescent="0.25">
      <c r="A2663" s="636"/>
      <c r="B2663" s="476"/>
      <c r="C2663" s="141" t="s">
        <v>1162</v>
      </c>
      <c r="D2663" s="142" t="s">
        <v>561</v>
      </c>
      <c r="E2663" s="12" t="s">
        <v>14</v>
      </c>
      <c r="F2663" s="12" t="s">
        <v>15</v>
      </c>
      <c r="G2663" s="14">
        <v>3500</v>
      </c>
      <c r="H2663" s="14">
        <v>35000</v>
      </c>
      <c r="I2663" s="14">
        <v>10</v>
      </c>
    </row>
    <row r="2664" spans="1:9" x14ac:dyDescent="0.25">
      <c r="A2664" s="636"/>
      <c r="B2664" s="476"/>
      <c r="C2664" s="141" t="s">
        <v>1163</v>
      </c>
      <c r="D2664" s="142" t="s">
        <v>1164</v>
      </c>
      <c r="E2664" s="12" t="s">
        <v>14</v>
      </c>
      <c r="F2664" s="12" t="s">
        <v>15</v>
      </c>
      <c r="G2664" s="14">
        <v>1000</v>
      </c>
      <c r="H2664" s="14">
        <v>10000</v>
      </c>
      <c r="I2664" s="14">
        <v>10</v>
      </c>
    </row>
    <row r="2665" spans="1:9" x14ac:dyDescent="0.25">
      <c r="A2665" s="636"/>
      <c r="B2665" s="476"/>
      <c r="C2665" s="141" t="s">
        <v>1165</v>
      </c>
      <c r="D2665" s="142" t="s">
        <v>1166</v>
      </c>
      <c r="E2665" s="12" t="s">
        <v>14</v>
      </c>
      <c r="F2665" s="12" t="s">
        <v>15</v>
      </c>
      <c r="G2665" s="14">
        <v>2000</v>
      </c>
      <c r="H2665" s="14">
        <v>2000</v>
      </c>
      <c r="I2665" s="14">
        <v>1</v>
      </c>
    </row>
    <row r="2666" spans="1:9" x14ac:dyDescent="0.25">
      <c r="A2666" s="636"/>
      <c r="B2666" s="476"/>
      <c r="C2666" s="141" t="s">
        <v>1167</v>
      </c>
      <c r="D2666" s="142" t="s">
        <v>1168</v>
      </c>
      <c r="E2666" s="12" t="s">
        <v>14</v>
      </c>
      <c r="F2666" s="12" t="s">
        <v>15</v>
      </c>
      <c r="G2666" s="14">
        <v>300</v>
      </c>
      <c r="H2666" s="14">
        <v>9000</v>
      </c>
      <c r="I2666" s="14">
        <v>30</v>
      </c>
    </row>
    <row r="2667" spans="1:9" x14ac:dyDescent="0.25">
      <c r="A2667" s="636"/>
      <c r="B2667" s="476"/>
      <c r="C2667" s="141" t="s">
        <v>1169</v>
      </c>
      <c r="D2667" s="142" t="s">
        <v>1170</v>
      </c>
      <c r="E2667" s="12" t="s">
        <v>14</v>
      </c>
      <c r="F2667" s="12" t="s">
        <v>15</v>
      </c>
      <c r="G2667" s="14">
        <v>1020</v>
      </c>
      <c r="H2667" s="14">
        <v>25500</v>
      </c>
      <c r="I2667" s="14">
        <v>25</v>
      </c>
    </row>
    <row r="2668" spans="1:9" ht="30" x14ac:dyDescent="0.25">
      <c r="A2668" s="636"/>
      <c r="B2668" s="476"/>
      <c r="C2668" s="141" t="s">
        <v>1171</v>
      </c>
      <c r="D2668" s="142" t="s">
        <v>1172</v>
      </c>
      <c r="E2668" s="12" t="s">
        <v>14</v>
      </c>
      <c r="F2668" s="12" t="s">
        <v>15</v>
      </c>
      <c r="G2668" s="14">
        <v>25000</v>
      </c>
      <c r="H2668" s="14">
        <v>250000</v>
      </c>
      <c r="I2668" s="14">
        <v>10</v>
      </c>
    </row>
    <row r="2669" spans="1:9" ht="30" x14ac:dyDescent="0.25">
      <c r="A2669" s="636"/>
      <c r="B2669" s="476"/>
      <c r="C2669" s="141" t="s">
        <v>1173</v>
      </c>
      <c r="D2669" s="142" t="s">
        <v>1174</v>
      </c>
      <c r="E2669" s="12" t="s">
        <v>14</v>
      </c>
      <c r="F2669" s="12" t="s">
        <v>15</v>
      </c>
      <c r="G2669" s="14">
        <v>35000</v>
      </c>
      <c r="H2669" s="14">
        <v>70000</v>
      </c>
      <c r="I2669" s="14">
        <v>2</v>
      </c>
    </row>
    <row r="2670" spans="1:9" x14ac:dyDescent="0.25">
      <c r="A2670" s="636"/>
      <c r="B2670" s="476"/>
      <c r="C2670" s="141" t="s">
        <v>1175</v>
      </c>
      <c r="D2670" s="142" t="s">
        <v>94</v>
      </c>
      <c r="E2670" s="12" t="s">
        <v>14</v>
      </c>
      <c r="F2670" s="12" t="s">
        <v>15</v>
      </c>
      <c r="G2670" s="14">
        <v>700</v>
      </c>
      <c r="H2670" s="14">
        <v>7000</v>
      </c>
      <c r="I2670" s="14">
        <v>10</v>
      </c>
    </row>
    <row r="2671" spans="1:9" x14ac:dyDescent="0.25">
      <c r="A2671" s="636"/>
      <c r="B2671" s="476"/>
      <c r="C2671" s="141" t="s">
        <v>1176</v>
      </c>
      <c r="D2671" s="142" t="s">
        <v>1177</v>
      </c>
      <c r="E2671" s="12" t="s">
        <v>14</v>
      </c>
      <c r="F2671" s="12" t="s">
        <v>66</v>
      </c>
      <c r="G2671" s="14">
        <v>800</v>
      </c>
      <c r="H2671" s="14">
        <v>40000</v>
      </c>
      <c r="I2671" s="14">
        <v>50</v>
      </c>
    </row>
    <row r="2672" spans="1:9" x14ac:dyDescent="0.25">
      <c r="A2672" s="636"/>
      <c r="B2672" s="476"/>
      <c r="C2672" s="141" t="s">
        <v>1178</v>
      </c>
      <c r="D2672" s="142" t="s">
        <v>1179</v>
      </c>
      <c r="E2672" s="12" t="s">
        <v>14</v>
      </c>
      <c r="F2672" s="12" t="s">
        <v>66</v>
      </c>
      <c r="G2672" s="14">
        <v>500</v>
      </c>
      <c r="H2672" s="14">
        <v>25000</v>
      </c>
      <c r="I2672" s="14">
        <v>50</v>
      </c>
    </row>
    <row r="2673" spans="1:9" x14ac:dyDescent="0.25">
      <c r="A2673" s="636"/>
      <c r="B2673" s="476"/>
      <c r="C2673" s="141" t="s">
        <v>1180</v>
      </c>
      <c r="D2673" s="142" t="s">
        <v>1181</v>
      </c>
      <c r="E2673" s="12" t="s">
        <v>14</v>
      </c>
      <c r="F2673" s="12" t="s">
        <v>15</v>
      </c>
      <c r="G2673" s="14">
        <v>1000</v>
      </c>
      <c r="H2673" s="14">
        <v>25000</v>
      </c>
      <c r="I2673" s="14">
        <v>25</v>
      </c>
    </row>
    <row r="2674" spans="1:9" x14ac:dyDescent="0.25">
      <c r="A2674" s="636"/>
      <c r="B2674" s="476"/>
      <c r="C2674" s="141" t="s">
        <v>1182</v>
      </c>
      <c r="D2674" s="142" t="s">
        <v>694</v>
      </c>
      <c r="E2674" s="12" t="s">
        <v>14</v>
      </c>
      <c r="F2674" s="12" t="s">
        <v>49</v>
      </c>
      <c r="G2674" s="14">
        <v>1800</v>
      </c>
      <c r="H2674" s="14">
        <v>72000</v>
      </c>
      <c r="I2674" s="14">
        <v>40</v>
      </c>
    </row>
    <row r="2675" spans="1:9" x14ac:dyDescent="0.25">
      <c r="A2675" s="636"/>
      <c r="B2675" s="476"/>
      <c r="C2675" s="141" t="s">
        <v>1183</v>
      </c>
      <c r="D2675" s="142" t="s">
        <v>1184</v>
      </c>
      <c r="E2675" s="12" t="s">
        <v>14</v>
      </c>
      <c r="F2675" s="12" t="s">
        <v>49</v>
      </c>
      <c r="G2675" s="14">
        <v>150</v>
      </c>
      <c r="H2675" s="14">
        <v>15000</v>
      </c>
      <c r="I2675" s="14">
        <v>100</v>
      </c>
    </row>
    <row r="2676" spans="1:9" x14ac:dyDescent="0.25">
      <c r="A2676" s="636"/>
      <c r="B2676" s="476"/>
      <c r="C2676" s="141" t="s">
        <v>1185</v>
      </c>
      <c r="D2676" s="142" t="s">
        <v>101</v>
      </c>
      <c r="E2676" s="12" t="s">
        <v>14</v>
      </c>
      <c r="F2676" s="12" t="s">
        <v>66</v>
      </c>
      <c r="G2676" s="14">
        <v>945</v>
      </c>
      <c r="H2676" s="14">
        <v>14175</v>
      </c>
      <c r="I2676" s="14">
        <v>15</v>
      </c>
    </row>
    <row r="2677" spans="1:9" ht="30" x14ac:dyDescent="0.25">
      <c r="A2677" s="636"/>
      <c r="B2677" s="476"/>
      <c r="C2677" s="141" t="s">
        <v>1186</v>
      </c>
      <c r="D2677" s="142" t="s">
        <v>1187</v>
      </c>
      <c r="E2677" s="12" t="s">
        <v>14</v>
      </c>
      <c r="F2677" s="12" t="s">
        <v>15</v>
      </c>
      <c r="G2677" s="14">
        <v>250</v>
      </c>
      <c r="H2677" s="14">
        <v>30000</v>
      </c>
      <c r="I2677" s="14">
        <v>120</v>
      </c>
    </row>
    <row r="2678" spans="1:9" x14ac:dyDescent="0.25">
      <c r="A2678" s="636"/>
      <c r="B2678" s="476"/>
      <c r="C2678" s="141" t="s">
        <v>6112</v>
      </c>
      <c r="D2678" s="142" t="s">
        <v>6113</v>
      </c>
      <c r="E2678" s="359" t="s">
        <v>14</v>
      </c>
      <c r="F2678" s="359" t="s">
        <v>49</v>
      </c>
      <c r="G2678" s="14">
        <v>2000</v>
      </c>
      <c r="H2678" s="14">
        <v>6000</v>
      </c>
      <c r="I2678" s="14">
        <v>3</v>
      </c>
    </row>
    <row r="2679" spans="1:9" x14ac:dyDescent="0.25">
      <c r="A2679" s="636"/>
      <c r="B2679" s="476"/>
      <c r="C2679" s="141" t="s">
        <v>1188</v>
      </c>
      <c r="D2679" s="142" t="s">
        <v>1189</v>
      </c>
      <c r="E2679" s="12" t="s">
        <v>14</v>
      </c>
      <c r="F2679" s="12" t="s">
        <v>15</v>
      </c>
      <c r="G2679" s="14">
        <v>300</v>
      </c>
      <c r="H2679" s="14">
        <v>36000</v>
      </c>
      <c r="I2679" s="14">
        <v>120</v>
      </c>
    </row>
    <row r="2680" spans="1:9" x14ac:dyDescent="0.25">
      <c r="A2680" s="636"/>
      <c r="B2680" s="476"/>
      <c r="C2680" s="141" t="s">
        <v>1190</v>
      </c>
      <c r="D2680" s="142" t="s">
        <v>107</v>
      </c>
      <c r="E2680" s="12" t="s">
        <v>14</v>
      </c>
      <c r="F2680" s="12" t="s">
        <v>15</v>
      </c>
      <c r="G2680" s="14">
        <v>936</v>
      </c>
      <c r="H2680" s="14">
        <v>38376</v>
      </c>
      <c r="I2680" s="14">
        <v>41</v>
      </c>
    </row>
    <row r="2681" spans="1:9" ht="30" x14ac:dyDescent="0.25">
      <c r="A2681" s="636"/>
      <c r="B2681" s="476"/>
      <c r="C2681" s="145" t="s">
        <v>1191</v>
      </c>
      <c r="D2681" s="142" t="s">
        <v>1192</v>
      </c>
      <c r="E2681" s="12" t="s">
        <v>14</v>
      </c>
      <c r="F2681" s="12" t="s">
        <v>15</v>
      </c>
      <c r="G2681" s="14">
        <v>1900</v>
      </c>
      <c r="H2681" s="14">
        <v>15200</v>
      </c>
      <c r="I2681" s="14">
        <v>8</v>
      </c>
    </row>
    <row r="2682" spans="1:9" x14ac:dyDescent="0.25">
      <c r="A2682" s="636"/>
      <c r="B2682" s="476"/>
      <c r="C2682" s="145" t="s">
        <v>1193</v>
      </c>
      <c r="D2682" s="142" t="s">
        <v>437</v>
      </c>
      <c r="E2682" s="12" t="s">
        <v>14</v>
      </c>
      <c r="F2682" s="12" t="s">
        <v>66</v>
      </c>
      <c r="G2682" s="14">
        <v>100</v>
      </c>
      <c r="H2682" s="14">
        <v>700000</v>
      </c>
      <c r="I2682" s="14">
        <v>7000</v>
      </c>
    </row>
    <row r="2683" spans="1:9" x14ac:dyDescent="0.25">
      <c r="A2683" s="636"/>
      <c r="B2683" s="476"/>
      <c r="C2683" s="145" t="s">
        <v>1194</v>
      </c>
      <c r="D2683" s="142" t="s">
        <v>1195</v>
      </c>
      <c r="E2683" s="12" t="s">
        <v>14</v>
      </c>
      <c r="F2683" s="12" t="s">
        <v>15</v>
      </c>
      <c r="G2683" s="14">
        <v>14800</v>
      </c>
      <c r="H2683" s="14">
        <v>14800</v>
      </c>
      <c r="I2683" s="14">
        <v>1</v>
      </c>
    </row>
    <row r="2684" spans="1:9" ht="30" x14ac:dyDescent="0.25">
      <c r="A2684" s="636"/>
      <c r="B2684" s="476"/>
      <c r="C2684" s="145" t="s">
        <v>1196</v>
      </c>
      <c r="D2684" s="142" t="s">
        <v>1197</v>
      </c>
      <c r="E2684" s="12" t="s">
        <v>14</v>
      </c>
      <c r="F2684" s="12" t="s">
        <v>15</v>
      </c>
      <c r="G2684" s="14">
        <v>1200</v>
      </c>
      <c r="H2684" s="14">
        <v>9600</v>
      </c>
      <c r="I2684" s="14">
        <v>8</v>
      </c>
    </row>
    <row r="2685" spans="1:9" x14ac:dyDescent="0.25">
      <c r="A2685" s="636"/>
      <c r="B2685" s="476"/>
      <c r="C2685" s="145" t="s">
        <v>1198</v>
      </c>
      <c r="D2685" s="142" t="s">
        <v>1199</v>
      </c>
      <c r="E2685" s="12" t="s">
        <v>14</v>
      </c>
      <c r="F2685" s="12" t="s">
        <v>15</v>
      </c>
      <c r="G2685" s="14">
        <v>3000</v>
      </c>
      <c r="H2685" s="14">
        <v>6000</v>
      </c>
      <c r="I2685" s="14">
        <v>2</v>
      </c>
    </row>
    <row r="2686" spans="1:9" x14ac:dyDescent="0.25">
      <c r="A2686" s="636"/>
      <c r="B2686" s="476"/>
      <c r="C2686" s="141" t="s">
        <v>1200</v>
      </c>
      <c r="D2686" s="142" t="s">
        <v>449</v>
      </c>
      <c r="E2686" s="12" t="s">
        <v>14</v>
      </c>
      <c r="F2686" s="12" t="s">
        <v>15</v>
      </c>
      <c r="G2686" s="14">
        <v>3500</v>
      </c>
      <c r="H2686" s="14">
        <v>10500</v>
      </c>
      <c r="I2686" s="14">
        <v>3</v>
      </c>
    </row>
    <row r="2687" spans="1:9" ht="30" x14ac:dyDescent="0.25">
      <c r="A2687" s="636"/>
      <c r="B2687" s="476"/>
      <c r="C2687" s="145" t="s">
        <v>1201</v>
      </c>
      <c r="D2687" s="142" t="s">
        <v>1202</v>
      </c>
      <c r="E2687" s="12" t="s">
        <v>14</v>
      </c>
      <c r="F2687" s="12" t="s">
        <v>15</v>
      </c>
      <c r="G2687" s="14">
        <v>2500</v>
      </c>
      <c r="H2687" s="14">
        <v>25000</v>
      </c>
      <c r="I2687" s="14">
        <v>10</v>
      </c>
    </row>
    <row r="2688" spans="1:9" x14ac:dyDescent="0.25">
      <c r="A2688" s="636"/>
      <c r="B2688" s="476"/>
      <c r="C2688" s="141" t="s">
        <v>1203</v>
      </c>
      <c r="D2688" s="142" t="s">
        <v>1204</v>
      </c>
      <c r="E2688" s="12" t="s">
        <v>14</v>
      </c>
      <c r="F2688" s="12" t="s">
        <v>15</v>
      </c>
      <c r="G2688" s="14">
        <v>3500</v>
      </c>
      <c r="H2688" s="14">
        <v>14000</v>
      </c>
      <c r="I2688" s="14">
        <v>4</v>
      </c>
    </row>
    <row r="2689" spans="1:9" x14ac:dyDescent="0.25">
      <c r="A2689" s="636"/>
      <c r="B2689" s="476">
        <v>4269</v>
      </c>
      <c r="C2689" s="145" t="s">
        <v>1205</v>
      </c>
      <c r="D2689" s="142" t="s">
        <v>1206</v>
      </c>
      <c r="E2689" s="12" t="s">
        <v>14</v>
      </c>
      <c r="F2689" s="12" t="s">
        <v>15</v>
      </c>
      <c r="G2689" s="14">
        <v>700</v>
      </c>
      <c r="H2689" s="14">
        <v>1120000</v>
      </c>
      <c r="I2689" s="14">
        <v>1600</v>
      </c>
    </row>
    <row r="2690" spans="1:9" x14ac:dyDescent="0.25">
      <c r="A2690" s="636"/>
      <c r="B2690" s="476"/>
      <c r="C2690" s="145" t="s">
        <v>1207</v>
      </c>
      <c r="D2690" s="142" t="s">
        <v>1208</v>
      </c>
      <c r="E2690" s="12" t="s">
        <v>14</v>
      </c>
      <c r="F2690" s="12" t="s">
        <v>15</v>
      </c>
      <c r="G2690" s="14">
        <v>220</v>
      </c>
      <c r="H2690" s="14">
        <v>319440</v>
      </c>
      <c r="I2690" s="14">
        <v>1452</v>
      </c>
    </row>
    <row r="2691" spans="1:9" ht="30" x14ac:dyDescent="0.25">
      <c r="A2691" s="636"/>
      <c r="B2691" s="476"/>
      <c r="C2691" s="145" t="s">
        <v>1209</v>
      </c>
      <c r="D2691" s="142" t="s">
        <v>1210</v>
      </c>
      <c r="E2691" s="12" t="s">
        <v>14</v>
      </c>
      <c r="F2691" s="12" t="s">
        <v>15</v>
      </c>
      <c r="G2691" s="14">
        <v>30000</v>
      </c>
      <c r="H2691" s="14">
        <v>450000</v>
      </c>
      <c r="I2691" s="14">
        <v>15</v>
      </c>
    </row>
    <row r="2692" spans="1:9" x14ac:dyDescent="0.25">
      <c r="A2692" s="636"/>
      <c r="B2692" s="476"/>
      <c r="C2692" s="145" t="s">
        <v>1211</v>
      </c>
      <c r="D2692" s="142" t="s">
        <v>1212</v>
      </c>
      <c r="E2692" s="12" t="s">
        <v>14</v>
      </c>
      <c r="F2692" s="12" t="s">
        <v>15</v>
      </c>
      <c r="G2692" s="14">
        <v>7000</v>
      </c>
      <c r="H2692" s="14">
        <v>910000</v>
      </c>
      <c r="I2692" s="14">
        <v>130</v>
      </c>
    </row>
    <row r="2693" spans="1:9" ht="30" x14ac:dyDescent="0.25">
      <c r="A2693" s="636"/>
      <c r="B2693" s="476">
        <v>5122</v>
      </c>
      <c r="C2693" s="145" t="s">
        <v>1213</v>
      </c>
      <c r="D2693" s="142" t="s">
        <v>1214</v>
      </c>
      <c r="E2693" s="12" t="s">
        <v>14</v>
      </c>
      <c r="F2693" s="12" t="s">
        <v>15</v>
      </c>
      <c r="G2693" s="14">
        <v>260000</v>
      </c>
      <c r="H2693" s="14">
        <v>2600000</v>
      </c>
      <c r="I2693" s="14">
        <v>10</v>
      </c>
    </row>
    <row r="2694" spans="1:9" ht="30" x14ac:dyDescent="0.25">
      <c r="A2694" s="636"/>
      <c r="B2694" s="476"/>
      <c r="C2694" s="145" t="s">
        <v>5877</v>
      </c>
      <c r="D2694" s="145" t="s">
        <v>706</v>
      </c>
      <c r="E2694" s="12" t="s">
        <v>14</v>
      </c>
      <c r="F2694" s="12" t="s">
        <v>15</v>
      </c>
      <c r="G2694" s="322">
        <v>42000</v>
      </c>
      <c r="H2694" s="323">
        <v>252</v>
      </c>
      <c r="I2694" s="324">
        <v>6</v>
      </c>
    </row>
    <row r="2695" spans="1:9" x14ac:dyDescent="0.25">
      <c r="A2695" s="636"/>
      <c r="B2695" s="476"/>
      <c r="C2695" s="145" t="s">
        <v>5874</v>
      </c>
      <c r="D2695" s="145" t="s">
        <v>708</v>
      </c>
      <c r="E2695" s="12" t="s">
        <v>14</v>
      </c>
      <c r="F2695" s="12" t="s">
        <v>15</v>
      </c>
      <c r="G2695" s="322">
        <v>83000</v>
      </c>
      <c r="H2695" s="323">
        <v>498</v>
      </c>
      <c r="I2695" s="324">
        <v>6</v>
      </c>
    </row>
    <row r="2696" spans="1:9" ht="30" x14ac:dyDescent="0.25">
      <c r="A2696" s="636"/>
      <c r="B2696" s="476"/>
      <c r="C2696" s="145" t="s">
        <v>5876</v>
      </c>
      <c r="D2696" s="145" t="s">
        <v>1215</v>
      </c>
      <c r="E2696" s="12" t="s">
        <v>14</v>
      </c>
      <c r="F2696" s="12" t="s">
        <v>15</v>
      </c>
      <c r="G2696" s="322">
        <v>150000</v>
      </c>
      <c r="H2696" s="323">
        <v>750</v>
      </c>
      <c r="I2696" s="324">
        <v>5</v>
      </c>
    </row>
    <row r="2697" spans="1:9" x14ac:dyDescent="0.25">
      <c r="A2697" s="636"/>
      <c r="B2697" s="476"/>
      <c r="C2697" s="145" t="s">
        <v>1216</v>
      </c>
      <c r="D2697" s="142" t="s">
        <v>1217</v>
      </c>
      <c r="E2697" s="12" t="s">
        <v>14</v>
      </c>
      <c r="F2697" s="12" t="s">
        <v>15</v>
      </c>
      <c r="G2697" s="324">
        <v>100000</v>
      </c>
      <c r="H2697" s="324">
        <v>1500000</v>
      </c>
      <c r="I2697" s="324">
        <v>15</v>
      </c>
    </row>
    <row r="2698" spans="1:9" s="8" customFormat="1" x14ac:dyDescent="0.25">
      <c r="A2698" s="636"/>
      <c r="B2698" s="476"/>
      <c r="C2698" s="139">
        <v>39111140</v>
      </c>
      <c r="D2698" s="140" t="s">
        <v>1218</v>
      </c>
      <c r="E2698" s="15" t="s">
        <v>14</v>
      </c>
      <c r="F2698" s="15" t="s">
        <v>121</v>
      </c>
      <c r="G2698" s="325">
        <v>0</v>
      </c>
      <c r="H2698" s="325">
        <v>0</v>
      </c>
      <c r="I2698" s="325">
        <v>1</v>
      </c>
    </row>
    <row r="2699" spans="1:9" x14ac:dyDescent="0.25">
      <c r="A2699" s="636"/>
      <c r="B2699" s="476"/>
      <c r="C2699" s="145" t="s">
        <v>1219</v>
      </c>
      <c r="D2699" s="142" t="s">
        <v>1220</v>
      </c>
      <c r="E2699" s="12" t="s">
        <v>14</v>
      </c>
      <c r="F2699" s="12" t="s">
        <v>15</v>
      </c>
      <c r="G2699" s="324">
        <v>220000</v>
      </c>
      <c r="H2699" s="324">
        <v>220000</v>
      </c>
      <c r="I2699" s="324">
        <v>1</v>
      </c>
    </row>
    <row r="2700" spans="1:9" x14ac:dyDescent="0.25">
      <c r="A2700" s="636"/>
      <c r="B2700" s="476"/>
      <c r="C2700" s="145" t="s">
        <v>1221</v>
      </c>
      <c r="D2700" s="142" t="s">
        <v>1222</v>
      </c>
      <c r="E2700" s="12" t="s">
        <v>14</v>
      </c>
      <c r="F2700" s="12" t="s">
        <v>15</v>
      </c>
      <c r="G2700" s="324">
        <v>35000</v>
      </c>
      <c r="H2700" s="324">
        <v>1260000</v>
      </c>
      <c r="I2700" s="324">
        <v>36</v>
      </c>
    </row>
    <row r="2701" spans="1:9" x14ac:dyDescent="0.25">
      <c r="A2701" s="636"/>
      <c r="B2701" s="476"/>
      <c r="C2701" s="145" t="s">
        <v>5878</v>
      </c>
      <c r="D2701" s="145" t="s">
        <v>5879</v>
      </c>
      <c r="E2701" s="313" t="s">
        <v>14</v>
      </c>
      <c r="F2701" s="313" t="s">
        <v>15</v>
      </c>
      <c r="G2701" s="322">
        <v>21000</v>
      </c>
      <c r="H2701" s="324">
        <f>G2701*I2701</f>
        <v>273000</v>
      </c>
      <c r="I2701" s="324">
        <v>13</v>
      </c>
    </row>
    <row r="2702" spans="1:9" x14ac:dyDescent="0.25">
      <c r="A2702" s="636"/>
      <c r="B2702" s="476"/>
      <c r="C2702" s="145" t="s">
        <v>5875</v>
      </c>
      <c r="D2702" s="145" t="s">
        <v>115</v>
      </c>
      <c r="E2702" s="313" t="s">
        <v>14</v>
      </c>
      <c r="F2702" s="313" t="s">
        <v>15</v>
      </c>
      <c r="G2702" s="322">
        <v>250000</v>
      </c>
      <c r="H2702" s="324">
        <f>G2702*I2702</f>
        <v>750000</v>
      </c>
      <c r="I2702" s="322">
        <v>3</v>
      </c>
    </row>
    <row r="2703" spans="1:9" x14ac:dyDescent="0.25">
      <c r="A2703" s="636"/>
      <c r="B2703" s="476"/>
      <c r="C2703" s="145" t="s">
        <v>5880</v>
      </c>
      <c r="D2703" s="145" t="s">
        <v>5879</v>
      </c>
      <c r="E2703" s="313" t="s">
        <v>14</v>
      </c>
      <c r="F2703" s="313" t="s">
        <v>15</v>
      </c>
      <c r="G2703" s="322">
        <v>51000</v>
      </c>
      <c r="H2703" s="324">
        <f>G2703*I2703</f>
        <v>51000</v>
      </c>
      <c r="I2703" s="322">
        <v>1</v>
      </c>
    </row>
    <row r="2704" spans="1:9" x14ac:dyDescent="0.25">
      <c r="A2704" s="636"/>
      <c r="B2704" s="476"/>
      <c r="C2704" s="145" t="s">
        <v>5881</v>
      </c>
      <c r="D2704" s="145" t="s">
        <v>115</v>
      </c>
      <c r="E2704" s="313" t="s">
        <v>14</v>
      </c>
      <c r="F2704" s="313" t="s">
        <v>15</v>
      </c>
      <c r="G2704" s="322">
        <v>235000</v>
      </c>
      <c r="H2704" s="324">
        <f>G2704*I2704</f>
        <v>1410000</v>
      </c>
      <c r="I2704" s="322">
        <v>6</v>
      </c>
    </row>
    <row r="2705" spans="1:9" x14ac:dyDescent="0.25">
      <c r="A2705" s="636"/>
      <c r="B2705" s="476"/>
      <c r="C2705" s="145" t="s">
        <v>1223</v>
      </c>
      <c r="D2705" s="142" t="s">
        <v>725</v>
      </c>
      <c r="E2705" s="12" t="s">
        <v>14</v>
      </c>
      <c r="F2705" s="12" t="s">
        <v>15</v>
      </c>
      <c r="G2705" s="14">
        <v>140000</v>
      </c>
      <c r="H2705" s="14">
        <v>840000</v>
      </c>
      <c r="I2705" s="14">
        <v>6</v>
      </c>
    </row>
    <row r="2706" spans="1:9" x14ac:dyDescent="0.25">
      <c r="A2706" s="636"/>
      <c r="B2706" s="478" t="s">
        <v>154</v>
      </c>
      <c r="C2706" s="478"/>
      <c r="D2706" s="478"/>
      <c r="E2706" s="478"/>
      <c r="F2706" s="478"/>
      <c r="G2706" s="478"/>
      <c r="H2706" s="72">
        <v>2500000</v>
      </c>
      <c r="I2706" s="72"/>
    </row>
    <row r="2707" spans="1:9" ht="45" x14ac:dyDescent="0.25">
      <c r="A2707" s="636"/>
      <c r="B2707" s="476">
        <v>4251</v>
      </c>
      <c r="C2707" s="141" t="s">
        <v>1224</v>
      </c>
      <c r="D2707" s="142" t="s">
        <v>1225</v>
      </c>
      <c r="E2707" s="12" t="s">
        <v>126</v>
      </c>
      <c r="F2707" s="12" t="s">
        <v>121</v>
      </c>
      <c r="G2707" s="14">
        <v>2500000</v>
      </c>
      <c r="H2707" s="14">
        <v>2500000</v>
      </c>
      <c r="I2707" s="14">
        <v>1</v>
      </c>
    </row>
    <row r="2708" spans="1:9" x14ac:dyDescent="0.25">
      <c r="A2708" s="636"/>
      <c r="B2708" s="478" t="s">
        <v>118</v>
      </c>
      <c r="C2708" s="478"/>
      <c r="D2708" s="478"/>
      <c r="E2708" s="478"/>
      <c r="F2708" s="478"/>
      <c r="G2708" s="478"/>
      <c r="H2708" s="72">
        <v>35471551</v>
      </c>
      <c r="I2708" s="72"/>
    </row>
    <row r="2709" spans="1:9" s="8" customFormat="1" x14ac:dyDescent="0.25">
      <c r="A2709" s="636"/>
      <c r="B2709" s="502">
        <v>4212</v>
      </c>
      <c r="C2709" s="139">
        <v>65211100</v>
      </c>
      <c r="D2709" s="140" t="s">
        <v>119</v>
      </c>
      <c r="E2709" s="15" t="s">
        <v>520</v>
      </c>
      <c r="F2709" s="15" t="s">
        <v>474</v>
      </c>
      <c r="G2709" s="16">
        <v>139</v>
      </c>
      <c r="H2709" s="16">
        <v>4421451</v>
      </c>
      <c r="I2709" s="16">
        <v>31809</v>
      </c>
    </row>
    <row r="2710" spans="1:9" s="8" customFormat="1" x14ac:dyDescent="0.25">
      <c r="A2710" s="636"/>
      <c r="B2710" s="502"/>
      <c r="C2710" s="139">
        <v>65311100</v>
      </c>
      <c r="D2710" s="140" t="s">
        <v>122</v>
      </c>
      <c r="E2710" s="15" t="s">
        <v>520</v>
      </c>
      <c r="F2710" s="15" t="s">
        <v>475</v>
      </c>
      <c r="G2710" s="16">
        <v>44.98</v>
      </c>
      <c r="H2710" s="16">
        <v>8996000</v>
      </c>
      <c r="I2710" s="16">
        <v>200000</v>
      </c>
    </row>
    <row r="2711" spans="1:9" s="8" customFormat="1" x14ac:dyDescent="0.25">
      <c r="A2711" s="636"/>
      <c r="B2711" s="476">
        <v>4213</v>
      </c>
      <c r="C2711" s="139">
        <v>65111100</v>
      </c>
      <c r="D2711" s="140" t="s">
        <v>123</v>
      </c>
      <c r="E2711" s="15" t="s">
        <v>520</v>
      </c>
      <c r="F2711" s="15" t="s">
        <v>474</v>
      </c>
      <c r="G2711" s="16">
        <v>180</v>
      </c>
      <c r="H2711" s="16">
        <v>793800</v>
      </c>
      <c r="I2711" s="16">
        <v>4410</v>
      </c>
    </row>
    <row r="2712" spans="1:9" ht="30" x14ac:dyDescent="0.25">
      <c r="A2712" s="636"/>
      <c r="B2712" s="476"/>
      <c r="C2712" s="145" t="s">
        <v>1226</v>
      </c>
      <c r="D2712" s="142" t="s">
        <v>731</v>
      </c>
      <c r="E2712" s="12" t="s">
        <v>126</v>
      </c>
      <c r="F2712" s="12" t="s">
        <v>121</v>
      </c>
      <c r="G2712" s="14">
        <v>504000</v>
      </c>
      <c r="H2712" s="14">
        <v>504000</v>
      </c>
      <c r="I2712" s="14">
        <v>1</v>
      </c>
    </row>
    <row r="2713" spans="1:9" ht="30" x14ac:dyDescent="0.25">
      <c r="A2713" s="636"/>
      <c r="B2713" s="476">
        <v>4214</v>
      </c>
      <c r="C2713" s="145" t="s">
        <v>1227</v>
      </c>
      <c r="D2713" s="142" t="s">
        <v>128</v>
      </c>
      <c r="E2713" s="12" t="s">
        <v>120</v>
      </c>
      <c r="F2713" s="12" t="s">
        <v>121</v>
      </c>
      <c r="G2713" s="14">
        <v>5014000</v>
      </c>
      <c r="H2713" s="14">
        <v>5014000</v>
      </c>
      <c r="I2713" s="14">
        <v>1</v>
      </c>
    </row>
    <row r="2714" spans="1:9" ht="30" x14ac:dyDescent="0.25">
      <c r="A2714" s="636"/>
      <c r="B2714" s="476"/>
      <c r="C2714" s="145" t="s">
        <v>1228</v>
      </c>
      <c r="D2714" s="142" t="s">
        <v>130</v>
      </c>
      <c r="E2714" s="12" t="s">
        <v>14</v>
      </c>
      <c r="F2714" s="12" t="s">
        <v>121</v>
      </c>
      <c r="G2714" s="14">
        <v>2081000</v>
      </c>
      <c r="H2714" s="14">
        <v>2081000</v>
      </c>
      <c r="I2714" s="14">
        <v>1</v>
      </c>
    </row>
    <row r="2715" spans="1:9" ht="30" x14ac:dyDescent="0.25">
      <c r="A2715" s="636"/>
      <c r="B2715" s="476"/>
      <c r="C2715" s="145" t="s">
        <v>1229</v>
      </c>
      <c r="D2715" s="142" t="s">
        <v>133</v>
      </c>
      <c r="E2715" s="12" t="s">
        <v>14</v>
      </c>
      <c r="F2715" s="12" t="s">
        <v>121</v>
      </c>
      <c r="G2715" s="14">
        <v>228000</v>
      </c>
      <c r="H2715" s="14">
        <v>228000</v>
      </c>
      <c r="I2715" s="14">
        <v>1</v>
      </c>
    </row>
    <row r="2716" spans="1:9" s="8" customFormat="1" ht="45" x14ac:dyDescent="0.25">
      <c r="A2716" s="636"/>
      <c r="B2716" s="502">
        <v>4215</v>
      </c>
      <c r="C2716" s="139">
        <v>66511170</v>
      </c>
      <c r="D2716" s="140" t="s">
        <v>1230</v>
      </c>
      <c r="E2716" s="15" t="s">
        <v>120</v>
      </c>
      <c r="F2716" s="15" t="s">
        <v>121</v>
      </c>
      <c r="G2716" s="16">
        <v>118000</v>
      </c>
      <c r="H2716" s="16">
        <v>118000</v>
      </c>
      <c r="I2716" s="16">
        <v>1</v>
      </c>
    </row>
    <row r="2717" spans="1:9" s="8" customFormat="1" ht="60" x14ac:dyDescent="0.25">
      <c r="A2717" s="636"/>
      <c r="B2717" s="502"/>
      <c r="C2717" s="139">
        <v>66511170</v>
      </c>
      <c r="D2717" s="140" t="s">
        <v>1231</v>
      </c>
      <c r="E2717" s="15" t="s">
        <v>120</v>
      </c>
      <c r="F2717" s="15" t="s">
        <v>121</v>
      </c>
      <c r="G2717" s="16">
        <v>140000</v>
      </c>
      <c r="H2717" s="16">
        <v>140000</v>
      </c>
      <c r="I2717" s="16">
        <v>1</v>
      </c>
    </row>
    <row r="2718" spans="1:9" s="8" customFormat="1" ht="45" x14ac:dyDescent="0.25">
      <c r="A2718" s="636"/>
      <c r="B2718" s="502"/>
      <c r="C2718" s="139">
        <v>66511170</v>
      </c>
      <c r="D2718" s="140" t="s">
        <v>1232</v>
      </c>
      <c r="E2718" s="15" t="s">
        <v>120</v>
      </c>
      <c r="F2718" s="15" t="s">
        <v>121</v>
      </c>
      <c r="G2718" s="16">
        <v>85000</v>
      </c>
      <c r="H2718" s="16">
        <v>85000</v>
      </c>
      <c r="I2718" s="16">
        <v>1</v>
      </c>
    </row>
    <row r="2719" spans="1:9" s="8" customFormat="1" ht="60" x14ac:dyDescent="0.25">
      <c r="A2719" s="636"/>
      <c r="B2719" s="502"/>
      <c r="C2719" s="139">
        <v>66511170</v>
      </c>
      <c r="D2719" s="140" t="s">
        <v>1233</v>
      </c>
      <c r="E2719" s="15" t="s">
        <v>120</v>
      </c>
      <c r="F2719" s="15" t="s">
        <v>121</v>
      </c>
      <c r="G2719" s="16">
        <v>118000</v>
      </c>
      <c r="H2719" s="16">
        <v>118000</v>
      </c>
      <c r="I2719" s="16">
        <v>1</v>
      </c>
    </row>
    <row r="2720" spans="1:9" s="8" customFormat="1" ht="45" x14ac:dyDescent="0.25">
      <c r="A2720" s="636"/>
      <c r="B2720" s="502">
        <v>4216</v>
      </c>
      <c r="C2720" s="139">
        <v>70221100</v>
      </c>
      <c r="D2720" s="140" t="s">
        <v>1234</v>
      </c>
      <c r="E2720" s="15" t="s">
        <v>120</v>
      </c>
      <c r="F2720" s="15" t="s">
        <v>121</v>
      </c>
      <c r="G2720" s="16">
        <v>0</v>
      </c>
      <c r="H2720" s="16">
        <v>0</v>
      </c>
      <c r="I2720" s="16">
        <v>1</v>
      </c>
    </row>
    <row r="2721" spans="1:9" s="8" customFormat="1" x14ac:dyDescent="0.25">
      <c r="A2721" s="636"/>
      <c r="B2721" s="502">
        <v>4222</v>
      </c>
      <c r="C2721" s="139">
        <v>79991200</v>
      </c>
      <c r="D2721" s="140" t="s">
        <v>483</v>
      </c>
      <c r="E2721" s="15" t="s">
        <v>126</v>
      </c>
      <c r="F2721" s="15" t="s">
        <v>121</v>
      </c>
      <c r="G2721" s="16">
        <v>1000000</v>
      </c>
      <c r="H2721" s="16">
        <v>1000000</v>
      </c>
      <c r="I2721" s="16">
        <v>1</v>
      </c>
    </row>
    <row r="2722" spans="1:9" s="8" customFormat="1" x14ac:dyDescent="0.25">
      <c r="A2722" s="636"/>
      <c r="B2722" s="502">
        <v>4231</v>
      </c>
      <c r="C2722" s="139">
        <v>75100000</v>
      </c>
      <c r="D2722" s="140" t="s">
        <v>1235</v>
      </c>
      <c r="E2722" s="15" t="s">
        <v>120</v>
      </c>
      <c r="F2722" s="15" t="s">
        <v>121</v>
      </c>
      <c r="G2722" s="16">
        <v>0</v>
      </c>
      <c r="H2722" s="16">
        <v>0</v>
      </c>
      <c r="I2722" s="16">
        <v>1</v>
      </c>
    </row>
    <row r="2723" spans="1:9" s="8" customFormat="1" ht="30" x14ac:dyDescent="0.25">
      <c r="A2723" s="636"/>
      <c r="B2723" s="502">
        <v>4232</v>
      </c>
      <c r="C2723" s="139">
        <v>72261160</v>
      </c>
      <c r="D2723" s="140" t="s">
        <v>140</v>
      </c>
      <c r="E2723" s="15" t="s">
        <v>120</v>
      </c>
      <c r="F2723" s="15" t="s">
        <v>121</v>
      </c>
      <c r="G2723" s="16">
        <v>234000</v>
      </c>
      <c r="H2723" s="16">
        <v>234000</v>
      </c>
      <c r="I2723" s="16">
        <v>1</v>
      </c>
    </row>
    <row r="2724" spans="1:9" ht="30" x14ac:dyDescent="0.25">
      <c r="A2724" s="636"/>
      <c r="B2724" s="476">
        <v>4234</v>
      </c>
      <c r="C2724" s="145" t="s">
        <v>1236</v>
      </c>
      <c r="D2724" s="142" t="s">
        <v>1237</v>
      </c>
      <c r="E2724" s="12" t="s">
        <v>14</v>
      </c>
      <c r="F2724" s="12" t="s">
        <v>121</v>
      </c>
      <c r="G2724" s="14">
        <v>400000</v>
      </c>
      <c r="H2724" s="14">
        <v>400000</v>
      </c>
      <c r="I2724" s="14">
        <v>1</v>
      </c>
    </row>
    <row r="2725" spans="1:9" ht="30" x14ac:dyDescent="0.25">
      <c r="A2725" s="636"/>
      <c r="B2725" s="476"/>
      <c r="C2725" s="145" t="s">
        <v>1238</v>
      </c>
      <c r="D2725" s="142" t="s">
        <v>1239</v>
      </c>
      <c r="E2725" s="12" t="s">
        <v>14</v>
      </c>
      <c r="F2725" s="12" t="s">
        <v>121</v>
      </c>
      <c r="G2725" s="14">
        <v>17500</v>
      </c>
      <c r="H2725" s="14">
        <v>17500</v>
      </c>
      <c r="I2725" s="14">
        <v>1</v>
      </c>
    </row>
    <row r="2726" spans="1:9" ht="45" x14ac:dyDescent="0.25">
      <c r="A2726" s="636"/>
      <c r="B2726" s="476"/>
      <c r="C2726" s="145" t="s">
        <v>1240</v>
      </c>
      <c r="D2726" s="142" t="s">
        <v>1241</v>
      </c>
      <c r="E2726" s="12" t="s">
        <v>14</v>
      </c>
      <c r="F2726" s="12" t="s">
        <v>121</v>
      </c>
      <c r="G2726" s="14">
        <v>100000</v>
      </c>
      <c r="H2726" s="14">
        <v>100000</v>
      </c>
      <c r="I2726" s="14">
        <v>1</v>
      </c>
    </row>
    <row r="2727" spans="1:9" ht="30" x14ac:dyDescent="0.25">
      <c r="A2727" s="636"/>
      <c r="B2727" s="476"/>
      <c r="C2727" s="145" t="s">
        <v>1242</v>
      </c>
      <c r="D2727" s="142" t="s">
        <v>1243</v>
      </c>
      <c r="E2727" s="12" t="s">
        <v>14</v>
      </c>
      <c r="F2727" s="12" t="s">
        <v>121</v>
      </c>
      <c r="G2727" s="14">
        <v>35000</v>
      </c>
      <c r="H2727" s="14">
        <v>35000</v>
      </c>
      <c r="I2727" s="14">
        <v>1</v>
      </c>
    </row>
    <row r="2728" spans="1:9" ht="45" x14ac:dyDescent="0.25">
      <c r="A2728" s="636"/>
      <c r="B2728" s="476"/>
      <c r="C2728" s="145" t="s">
        <v>1244</v>
      </c>
      <c r="D2728" s="142" t="s">
        <v>1245</v>
      </c>
      <c r="E2728" s="12" t="s">
        <v>14</v>
      </c>
      <c r="F2728" s="12" t="s">
        <v>121</v>
      </c>
      <c r="G2728" s="14">
        <v>157500</v>
      </c>
      <c r="H2728" s="14">
        <v>157500</v>
      </c>
      <c r="I2728" s="14">
        <v>1</v>
      </c>
    </row>
    <row r="2729" spans="1:9" s="8" customFormat="1" ht="30" x14ac:dyDescent="0.25">
      <c r="A2729" s="636"/>
      <c r="B2729" s="502">
        <v>4237</v>
      </c>
      <c r="C2729" s="139">
        <v>79111200</v>
      </c>
      <c r="D2729" s="140" t="s">
        <v>141</v>
      </c>
      <c r="E2729" s="15" t="s">
        <v>126</v>
      </c>
      <c r="F2729" s="15" t="s">
        <v>15</v>
      </c>
      <c r="G2729" s="16">
        <v>1</v>
      </c>
      <c r="H2729" s="16">
        <v>1000000</v>
      </c>
      <c r="I2729" s="16">
        <v>1000000</v>
      </c>
    </row>
    <row r="2730" spans="1:9" s="8" customFormat="1" x14ac:dyDescent="0.25">
      <c r="A2730" s="636"/>
      <c r="B2730" s="502">
        <v>4241</v>
      </c>
      <c r="C2730" s="139">
        <v>50531140</v>
      </c>
      <c r="D2730" s="140" t="s">
        <v>164</v>
      </c>
      <c r="E2730" s="15" t="s">
        <v>126</v>
      </c>
      <c r="F2730" s="15" t="s">
        <v>121</v>
      </c>
      <c r="G2730" s="16">
        <v>1000000</v>
      </c>
      <c r="H2730" s="16">
        <v>1000000</v>
      </c>
      <c r="I2730" s="16">
        <v>1</v>
      </c>
    </row>
    <row r="2731" spans="1:9" s="8" customFormat="1" ht="60" x14ac:dyDescent="0.25">
      <c r="A2731" s="636"/>
      <c r="B2731" s="502"/>
      <c r="C2731" s="139">
        <v>76131100</v>
      </c>
      <c r="D2731" s="140" t="s">
        <v>1246</v>
      </c>
      <c r="E2731" s="15" t="s">
        <v>120</v>
      </c>
      <c r="F2731" s="15" t="s">
        <v>121</v>
      </c>
      <c r="G2731" s="16">
        <v>40000</v>
      </c>
      <c r="H2731" s="16">
        <v>40000</v>
      </c>
      <c r="I2731" s="16">
        <v>1</v>
      </c>
    </row>
    <row r="2732" spans="1:9" s="8" customFormat="1" ht="30" x14ac:dyDescent="0.25">
      <c r="A2732" s="636"/>
      <c r="B2732" s="502"/>
      <c r="C2732" s="139">
        <v>79711110</v>
      </c>
      <c r="D2732" s="140" t="s">
        <v>497</v>
      </c>
      <c r="E2732" s="15" t="s">
        <v>120</v>
      </c>
      <c r="F2732" s="15" t="s">
        <v>121</v>
      </c>
      <c r="G2732" s="16">
        <v>60000</v>
      </c>
      <c r="H2732" s="16">
        <v>60000</v>
      </c>
      <c r="I2732" s="16">
        <v>1</v>
      </c>
    </row>
    <row r="2733" spans="1:9" s="8" customFormat="1" ht="60" x14ac:dyDescent="0.25">
      <c r="A2733" s="636"/>
      <c r="B2733" s="502"/>
      <c r="C2733" s="139">
        <v>79711110</v>
      </c>
      <c r="D2733" s="140" t="s">
        <v>1247</v>
      </c>
      <c r="E2733" s="15" t="s">
        <v>120</v>
      </c>
      <c r="F2733" s="15" t="s">
        <v>121</v>
      </c>
      <c r="G2733" s="16">
        <v>24000</v>
      </c>
      <c r="H2733" s="16">
        <v>24000</v>
      </c>
      <c r="I2733" s="16">
        <v>1</v>
      </c>
    </row>
    <row r="2734" spans="1:9" s="8" customFormat="1" x14ac:dyDescent="0.25">
      <c r="A2734" s="636"/>
      <c r="B2734" s="502"/>
      <c r="C2734" s="139">
        <v>79991160</v>
      </c>
      <c r="D2734" s="140" t="s">
        <v>499</v>
      </c>
      <c r="E2734" s="15" t="s">
        <v>14</v>
      </c>
      <c r="F2734" s="15" t="s">
        <v>121</v>
      </c>
      <c r="G2734" s="16">
        <v>408400</v>
      </c>
      <c r="H2734" s="16">
        <v>408400</v>
      </c>
      <c r="I2734" s="16">
        <v>1</v>
      </c>
    </row>
    <row r="2735" spans="1:9" ht="45" x14ac:dyDescent="0.25">
      <c r="A2735" s="636"/>
      <c r="B2735" s="476">
        <v>4252</v>
      </c>
      <c r="C2735" s="141" t="s">
        <v>1248</v>
      </c>
      <c r="D2735" s="142" t="s">
        <v>1249</v>
      </c>
      <c r="E2735" s="12" t="s">
        <v>126</v>
      </c>
      <c r="F2735" s="12" t="s">
        <v>121</v>
      </c>
      <c r="G2735" s="14">
        <v>600000</v>
      </c>
      <c r="H2735" s="14">
        <v>600000</v>
      </c>
      <c r="I2735" s="14">
        <v>1</v>
      </c>
    </row>
    <row r="2736" spans="1:9" ht="45" x14ac:dyDescent="0.25">
      <c r="A2736" s="636"/>
      <c r="B2736" s="476"/>
      <c r="C2736" s="141" t="s">
        <v>1250</v>
      </c>
      <c r="D2736" s="142" t="s">
        <v>1251</v>
      </c>
      <c r="E2736" s="12" t="s">
        <v>126</v>
      </c>
      <c r="F2736" s="12" t="s">
        <v>121</v>
      </c>
      <c r="G2736" s="14">
        <v>650000</v>
      </c>
      <c r="H2736" s="14">
        <v>650000</v>
      </c>
      <c r="I2736" s="14">
        <v>1</v>
      </c>
    </row>
    <row r="2737" spans="1:9" ht="45" x14ac:dyDescent="0.25">
      <c r="A2737" s="636"/>
      <c r="B2737" s="476"/>
      <c r="C2737" s="141" t="s">
        <v>1252</v>
      </c>
      <c r="D2737" s="142" t="s">
        <v>1253</v>
      </c>
      <c r="E2737" s="12" t="s">
        <v>126</v>
      </c>
      <c r="F2737" s="12" t="s">
        <v>121</v>
      </c>
      <c r="G2737" s="14">
        <v>1276000</v>
      </c>
      <c r="H2737" s="14">
        <v>1276000</v>
      </c>
      <c r="I2737" s="14">
        <v>1</v>
      </c>
    </row>
    <row r="2738" spans="1:9" ht="30" x14ac:dyDescent="0.25">
      <c r="A2738" s="636"/>
      <c r="B2738" s="476"/>
      <c r="C2738" s="289" t="s">
        <v>5828</v>
      </c>
      <c r="D2738" s="289" t="s">
        <v>5829</v>
      </c>
      <c r="E2738" s="289" t="s">
        <v>126</v>
      </c>
      <c r="F2738" s="289" t="s">
        <v>121</v>
      </c>
      <c r="G2738" s="289">
        <v>400000</v>
      </c>
      <c r="H2738" s="289">
        <v>400000</v>
      </c>
      <c r="I2738" s="289">
        <v>1</v>
      </c>
    </row>
    <row r="2739" spans="1:9" s="8" customFormat="1" ht="45" x14ac:dyDescent="0.25">
      <c r="A2739" s="636"/>
      <c r="B2739" s="476"/>
      <c r="C2739" s="139" t="s">
        <v>1254</v>
      </c>
      <c r="D2739" s="140" t="s">
        <v>1255</v>
      </c>
      <c r="E2739" s="15" t="s">
        <v>126</v>
      </c>
      <c r="F2739" s="15" t="s">
        <v>121</v>
      </c>
      <c r="G2739" s="16">
        <v>400000</v>
      </c>
      <c r="H2739" s="16">
        <v>400000</v>
      </c>
      <c r="I2739" s="16">
        <v>1</v>
      </c>
    </row>
    <row r="2740" spans="1:9" s="8" customFormat="1" ht="45" x14ac:dyDescent="0.25">
      <c r="A2740" s="636"/>
      <c r="B2740" s="476"/>
      <c r="C2740" s="139">
        <v>50111260</v>
      </c>
      <c r="D2740" s="140" t="s">
        <v>1256</v>
      </c>
      <c r="E2740" s="15" t="s">
        <v>126</v>
      </c>
      <c r="F2740" s="15" t="s">
        <v>121</v>
      </c>
      <c r="G2740" s="16">
        <v>300000</v>
      </c>
      <c r="H2740" s="16">
        <v>300000</v>
      </c>
      <c r="I2740" s="16">
        <v>1</v>
      </c>
    </row>
    <row r="2741" spans="1:9" ht="60" x14ac:dyDescent="0.25">
      <c r="A2741" s="636"/>
      <c r="B2741" s="476"/>
      <c r="C2741" s="141" t="s">
        <v>1257</v>
      </c>
      <c r="D2741" s="142" t="s">
        <v>1258</v>
      </c>
      <c r="E2741" s="12" t="s">
        <v>120</v>
      </c>
      <c r="F2741" s="12" t="s">
        <v>121</v>
      </c>
      <c r="G2741" s="14">
        <v>400000</v>
      </c>
      <c r="H2741" s="14">
        <v>400000</v>
      </c>
      <c r="I2741" s="14">
        <v>1</v>
      </c>
    </row>
    <row r="2742" spans="1:9" s="8" customFormat="1" ht="60" x14ac:dyDescent="0.25">
      <c r="A2742" s="636"/>
      <c r="B2742" s="476"/>
      <c r="C2742" s="139">
        <v>50111260</v>
      </c>
      <c r="D2742" s="140" t="s">
        <v>1259</v>
      </c>
      <c r="E2742" s="15" t="s">
        <v>126</v>
      </c>
      <c r="F2742" s="15" t="s">
        <v>121</v>
      </c>
      <c r="G2742" s="16">
        <v>220000</v>
      </c>
      <c r="H2742" s="16">
        <v>220000</v>
      </c>
      <c r="I2742" s="16">
        <v>1</v>
      </c>
    </row>
    <row r="2743" spans="1:9" ht="90" x14ac:dyDescent="0.25">
      <c r="A2743" s="636"/>
      <c r="B2743" s="476"/>
      <c r="C2743" s="141" t="s">
        <v>1260</v>
      </c>
      <c r="D2743" s="142" t="s">
        <v>1261</v>
      </c>
      <c r="E2743" s="12" t="s">
        <v>126</v>
      </c>
      <c r="F2743" s="12" t="s">
        <v>121</v>
      </c>
      <c r="G2743" s="14">
        <v>779000</v>
      </c>
      <c r="H2743" s="14">
        <v>779000</v>
      </c>
      <c r="I2743" s="14">
        <v>1</v>
      </c>
    </row>
    <row r="2744" spans="1:9" s="8" customFormat="1" ht="60" x14ac:dyDescent="0.25">
      <c r="A2744" s="636"/>
      <c r="B2744" s="476"/>
      <c r="C2744" s="139">
        <v>50311120</v>
      </c>
      <c r="D2744" s="140" t="s">
        <v>1262</v>
      </c>
      <c r="E2744" s="15" t="s">
        <v>126</v>
      </c>
      <c r="F2744" s="15" t="s">
        <v>121</v>
      </c>
      <c r="G2744" s="16">
        <v>1670000</v>
      </c>
      <c r="H2744" s="16">
        <v>1670000</v>
      </c>
      <c r="I2744" s="16">
        <v>1</v>
      </c>
    </row>
    <row r="2745" spans="1:9" s="8" customFormat="1" ht="75" x14ac:dyDescent="0.25">
      <c r="A2745" s="636"/>
      <c r="B2745" s="476"/>
      <c r="C2745" s="139">
        <v>50311120</v>
      </c>
      <c r="D2745" s="140" t="s">
        <v>1263</v>
      </c>
      <c r="E2745" s="15" t="s">
        <v>126</v>
      </c>
      <c r="F2745" s="15" t="s">
        <v>121</v>
      </c>
      <c r="G2745" s="16">
        <v>350000</v>
      </c>
      <c r="H2745" s="16">
        <v>350000</v>
      </c>
      <c r="I2745" s="16">
        <v>1</v>
      </c>
    </row>
    <row r="2746" spans="1:9" ht="60" x14ac:dyDescent="0.25">
      <c r="A2746" s="636"/>
      <c r="B2746" s="476"/>
      <c r="C2746" s="141" t="s">
        <v>1264</v>
      </c>
      <c r="D2746" s="142" t="s">
        <v>1265</v>
      </c>
      <c r="E2746" s="12" t="s">
        <v>126</v>
      </c>
      <c r="F2746" s="12" t="s">
        <v>121</v>
      </c>
      <c r="G2746" s="14">
        <v>1200000</v>
      </c>
      <c r="H2746" s="14">
        <v>1200000</v>
      </c>
      <c r="I2746" s="14">
        <v>1</v>
      </c>
    </row>
    <row r="2747" spans="1:9" ht="60" x14ac:dyDescent="0.25">
      <c r="A2747" s="636"/>
      <c r="B2747" s="476"/>
      <c r="C2747" s="141" t="s">
        <v>1266</v>
      </c>
      <c r="D2747" s="142" t="s">
        <v>1267</v>
      </c>
      <c r="E2747" s="12" t="s">
        <v>126</v>
      </c>
      <c r="F2747" s="12" t="s">
        <v>121</v>
      </c>
      <c r="G2747" s="14">
        <v>500000</v>
      </c>
      <c r="H2747" s="14">
        <v>500000</v>
      </c>
      <c r="I2747" s="14">
        <v>1</v>
      </c>
    </row>
    <row r="2748" spans="1:9" ht="75" x14ac:dyDescent="0.25">
      <c r="A2748" s="636"/>
      <c r="B2748" s="476"/>
      <c r="C2748" s="141" t="s">
        <v>1268</v>
      </c>
      <c r="D2748" s="142" t="s">
        <v>1269</v>
      </c>
      <c r="E2748" s="12" t="s">
        <v>126</v>
      </c>
      <c r="F2748" s="12" t="s">
        <v>121</v>
      </c>
      <c r="G2748" s="14">
        <v>150900</v>
      </c>
      <c r="H2748" s="14">
        <v>150900</v>
      </c>
      <c r="I2748" s="14">
        <v>1</v>
      </c>
    </row>
    <row r="2749" spans="1:9" x14ac:dyDescent="0.25">
      <c r="A2749" s="636"/>
      <c r="B2749" s="487" t="s">
        <v>153</v>
      </c>
      <c r="C2749" s="487"/>
      <c r="D2749" s="487"/>
      <c r="E2749" s="487"/>
      <c r="F2749" s="487"/>
      <c r="G2749" s="487"/>
      <c r="H2749" s="2">
        <v>6802000</v>
      </c>
      <c r="I2749" s="2"/>
    </row>
    <row r="2750" spans="1:9" x14ac:dyDescent="0.25">
      <c r="A2750" s="636"/>
      <c r="B2750" s="478" t="s">
        <v>154</v>
      </c>
      <c r="C2750" s="478"/>
      <c r="D2750" s="478"/>
      <c r="E2750" s="478"/>
      <c r="F2750" s="478"/>
      <c r="G2750" s="478"/>
      <c r="H2750" s="72">
        <v>4690000</v>
      </c>
      <c r="I2750" s="72"/>
    </row>
    <row r="2751" spans="1:9" ht="45" x14ac:dyDescent="0.25">
      <c r="A2751" s="636"/>
      <c r="B2751" s="476">
        <v>5134</v>
      </c>
      <c r="C2751" s="141" t="s">
        <v>1270</v>
      </c>
      <c r="D2751" s="142" t="s">
        <v>1271</v>
      </c>
      <c r="E2751" s="12" t="s">
        <v>126</v>
      </c>
      <c r="F2751" s="12" t="s">
        <v>121</v>
      </c>
      <c r="G2751" s="14">
        <v>160000</v>
      </c>
      <c r="H2751" s="14">
        <v>160000</v>
      </c>
      <c r="I2751" s="14">
        <v>1</v>
      </c>
    </row>
    <row r="2752" spans="1:9" ht="45" x14ac:dyDescent="0.25">
      <c r="A2752" s="636"/>
      <c r="B2752" s="476"/>
      <c r="C2752" s="141" t="s">
        <v>1272</v>
      </c>
      <c r="D2752" s="142" t="s">
        <v>1273</v>
      </c>
      <c r="E2752" s="12" t="s">
        <v>126</v>
      </c>
      <c r="F2752" s="12" t="s">
        <v>121</v>
      </c>
      <c r="G2752" s="14">
        <v>180000</v>
      </c>
      <c r="H2752" s="14">
        <v>180000</v>
      </c>
      <c r="I2752" s="14">
        <v>1</v>
      </c>
    </row>
    <row r="2753" spans="1:9" ht="45" x14ac:dyDescent="0.25">
      <c r="A2753" s="636"/>
      <c r="B2753" s="476"/>
      <c r="C2753" s="141" t="s">
        <v>1274</v>
      </c>
      <c r="D2753" s="142" t="s">
        <v>1275</v>
      </c>
      <c r="E2753" s="12" t="s">
        <v>126</v>
      </c>
      <c r="F2753" s="12" t="s">
        <v>121</v>
      </c>
      <c r="G2753" s="14">
        <v>180000</v>
      </c>
      <c r="H2753" s="14">
        <v>180000</v>
      </c>
      <c r="I2753" s="14">
        <v>1</v>
      </c>
    </row>
    <row r="2754" spans="1:9" ht="45" x14ac:dyDescent="0.25">
      <c r="A2754" s="636"/>
      <c r="B2754" s="476"/>
      <c r="C2754" s="141" t="s">
        <v>1276</v>
      </c>
      <c r="D2754" s="142" t="s">
        <v>1277</v>
      </c>
      <c r="E2754" s="12" t="s">
        <v>126</v>
      </c>
      <c r="F2754" s="12" t="s">
        <v>121</v>
      </c>
      <c r="G2754" s="14">
        <v>50000</v>
      </c>
      <c r="H2754" s="14">
        <v>50000</v>
      </c>
      <c r="I2754" s="14">
        <v>1</v>
      </c>
    </row>
    <row r="2755" spans="1:9" ht="45" x14ac:dyDescent="0.25">
      <c r="A2755" s="636"/>
      <c r="B2755" s="476"/>
      <c r="C2755" s="141" t="s">
        <v>1278</v>
      </c>
      <c r="D2755" s="142" t="s">
        <v>1279</v>
      </c>
      <c r="E2755" s="12" t="s">
        <v>126</v>
      </c>
      <c r="F2755" s="12" t="s">
        <v>121</v>
      </c>
      <c r="G2755" s="14">
        <v>180000</v>
      </c>
      <c r="H2755" s="14">
        <v>180000</v>
      </c>
      <c r="I2755" s="14">
        <v>1</v>
      </c>
    </row>
    <row r="2756" spans="1:9" ht="45" x14ac:dyDescent="0.25">
      <c r="A2756" s="636"/>
      <c r="B2756" s="476"/>
      <c r="C2756" s="141" t="s">
        <v>1280</v>
      </c>
      <c r="D2756" s="142" t="s">
        <v>1281</v>
      </c>
      <c r="E2756" s="12" t="s">
        <v>126</v>
      </c>
      <c r="F2756" s="12" t="s">
        <v>121</v>
      </c>
      <c r="G2756" s="14">
        <v>170000</v>
      </c>
      <c r="H2756" s="14">
        <v>170000</v>
      </c>
      <c r="I2756" s="14">
        <v>1</v>
      </c>
    </row>
    <row r="2757" spans="1:9" ht="45" x14ac:dyDescent="0.25">
      <c r="A2757" s="636"/>
      <c r="B2757" s="476"/>
      <c r="C2757" s="141" t="s">
        <v>1282</v>
      </c>
      <c r="D2757" s="142" t="s">
        <v>1283</v>
      </c>
      <c r="E2757" s="12" t="s">
        <v>126</v>
      </c>
      <c r="F2757" s="12" t="s">
        <v>121</v>
      </c>
      <c r="G2757" s="14">
        <v>190000</v>
      </c>
      <c r="H2757" s="14">
        <v>190000</v>
      </c>
      <c r="I2757" s="14">
        <v>1</v>
      </c>
    </row>
    <row r="2758" spans="1:9" ht="60" x14ac:dyDescent="0.25">
      <c r="A2758" s="636"/>
      <c r="B2758" s="476"/>
      <c r="C2758" s="141" t="s">
        <v>1284</v>
      </c>
      <c r="D2758" s="142" t="s">
        <v>1285</v>
      </c>
      <c r="E2758" s="12" t="s">
        <v>126</v>
      </c>
      <c r="F2758" s="12" t="s">
        <v>121</v>
      </c>
      <c r="G2758" s="14">
        <v>60000</v>
      </c>
      <c r="H2758" s="14">
        <v>60000</v>
      </c>
      <c r="I2758" s="14">
        <v>1</v>
      </c>
    </row>
    <row r="2759" spans="1:9" ht="60" x14ac:dyDescent="0.25">
      <c r="A2759" s="636"/>
      <c r="B2759" s="476"/>
      <c r="C2759" s="141" t="s">
        <v>1286</v>
      </c>
      <c r="D2759" s="142" t="s">
        <v>1287</v>
      </c>
      <c r="E2759" s="12" t="s">
        <v>149</v>
      </c>
      <c r="F2759" s="12" t="s">
        <v>121</v>
      </c>
      <c r="G2759" s="14">
        <v>20000</v>
      </c>
      <c r="H2759" s="14">
        <v>20000</v>
      </c>
      <c r="I2759" s="14">
        <v>1</v>
      </c>
    </row>
    <row r="2760" spans="1:9" ht="60" x14ac:dyDescent="0.25">
      <c r="A2760" s="636"/>
      <c r="B2760" s="476"/>
      <c r="C2760" s="141" t="s">
        <v>1288</v>
      </c>
      <c r="D2760" s="142" t="s">
        <v>1289</v>
      </c>
      <c r="E2760" s="12" t="s">
        <v>149</v>
      </c>
      <c r="F2760" s="12" t="s">
        <v>121</v>
      </c>
      <c r="G2760" s="14">
        <v>20000</v>
      </c>
      <c r="H2760" s="14">
        <v>20000</v>
      </c>
      <c r="I2760" s="14">
        <v>1</v>
      </c>
    </row>
    <row r="2761" spans="1:9" ht="60" x14ac:dyDescent="0.25">
      <c r="A2761" s="636"/>
      <c r="B2761" s="476"/>
      <c r="C2761" s="141" t="s">
        <v>1290</v>
      </c>
      <c r="D2761" s="142" t="s">
        <v>1291</v>
      </c>
      <c r="E2761" s="12" t="s">
        <v>149</v>
      </c>
      <c r="F2761" s="12" t="s">
        <v>121</v>
      </c>
      <c r="G2761" s="14">
        <v>20000</v>
      </c>
      <c r="H2761" s="14">
        <v>20000</v>
      </c>
      <c r="I2761" s="14">
        <v>1</v>
      </c>
    </row>
    <row r="2762" spans="1:9" ht="60" x14ac:dyDescent="0.25">
      <c r="A2762" s="636"/>
      <c r="B2762" s="476"/>
      <c r="C2762" s="141" t="s">
        <v>1292</v>
      </c>
      <c r="D2762" s="142" t="s">
        <v>1293</v>
      </c>
      <c r="E2762" s="12" t="s">
        <v>149</v>
      </c>
      <c r="F2762" s="12" t="s">
        <v>121</v>
      </c>
      <c r="G2762" s="14">
        <v>20000</v>
      </c>
      <c r="H2762" s="14">
        <v>20000</v>
      </c>
      <c r="I2762" s="14">
        <v>1</v>
      </c>
    </row>
    <row r="2763" spans="1:9" ht="60" x14ac:dyDescent="0.25">
      <c r="A2763" s="636"/>
      <c r="B2763" s="476"/>
      <c r="C2763" s="141" t="s">
        <v>1294</v>
      </c>
      <c r="D2763" s="142" t="s">
        <v>1295</v>
      </c>
      <c r="E2763" s="12" t="s">
        <v>149</v>
      </c>
      <c r="F2763" s="12" t="s">
        <v>121</v>
      </c>
      <c r="G2763" s="14">
        <v>20000</v>
      </c>
      <c r="H2763" s="14">
        <v>20000</v>
      </c>
      <c r="I2763" s="14">
        <v>1</v>
      </c>
    </row>
    <row r="2764" spans="1:9" ht="60" x14ac:dyDescent="0.25">
      <c r="A2764" s="636"/>
      <c r="B2764" s="476"/>
      <c r="C2764" s="141" t="s">
        <v>1296</v>
      </c>
      <c r="D2764" s="142" t="s">
        <v>1297</v>
      </c>
      <c r="E2764" s="12" t="s">
        <v>149</v>
      </c>
      <c r="F2764" s="12" t="s">
        <v>121</v>
      </c>
      <c r="G2764" s="14">
        <v>20000</v>
      </c>
      <c r="H2764" s="14">
        <v>20000</v>
      </c>
      <c r="I2764" s="14">
        <v>1</v>
      </c>
    </row>
    <row r="2765" spans="1:9" ht="60" x14ac:dyDescent="0.25">
      <c r="A2765" s="636"/>
      <c r="B2765" s="476"/>
      <c r="C2765" s="141" t="s">
        <v>1298</v>
      </c>
      <c r="D2765" s="142" t="s">
        <v>1299</v>
      </c>
      <c r="E2765" s="12" t="s">
        <v>149</v>
      </c>
      <c r="F2765" s="12" t="s">
        <v>121</v>
      </c>
      <c r="G2765" s="14">
        <v>20000</v>
      </c>
      <c r="H2765" s="14">
        <v>20000</v>
      </c>
      <c r="I2765" s="14">
        <v>1</v>
      </c>
    </row>
    <row r="2766" spans="1:9" ht="60" x14ac:dyDescent="0.25">
      <c r="A2766" s="636"/>
      <c r="B2766" s="476"/>
      <c r="C2766" s="141" t="s">
        <v>1300</v>
      </c>
      <c r="D2766" s="142" t="s">
        <v>1301</v>
      </c>
      <c r="E2766" s="12" t="s">
        <v>149</v>
      </c>
      <c r="F2766" s="12" t="s">
        <v>121</v>
      </c>
      <c r="G2766" s="14">
        <v>20000</v>
      </c>
      <c r="H2766" s="14">
        <v>20000</v>
      </c>
      <c r="I2766" s="14">
        <v>1</v>
      </c>
    </row>
    <row r="2767" spans="1:9" ht="60" x14ac:dyDescent="0.25">
      <c r="A2767" s="636"/>
      <c r="B2767" s="476"/>
      <c r="C2767" s="141" t="s">
        <v>1302</v>
      </c>
      <c r="D2767" s="142" t="s">
        <v>1303</v>
      </c>
      <c r="E2767" s="12" t="s">
        <v>149</v>
      </c>
      <c r="F2767" s="12" t="s">
        <v>121</v>
      </c>
      <c r="G2767" s="14">
        <v>20000</v>
      </c>
      <c r="H2767" s="14">
        <v>20000</v>
      </c>
      <c r="I2767" s="14">
        <v>1</v>
      </c>
    </row>
    <row r="2768" spans="1:9" ht="60" x14ac:dyDescent="0.25">
      <c r="A2768" s="636"/>
      <c r="B2768" s="476"/>
      <c r="C2768" s="141" t="s">
        <v>1304</v>
      </c>
      <c r="D2768" s="142" t="s">
        <v>1305</v>
      </c>
      <c r="E2768" s="12" t="s">
        <v>149</v>
      </c>
      <c r="F2768" s="12" t="s">
        <v>121</v>
      </c>
      <c r="G2768" s="14">
        <v>20000</v>
      </c>
      <c r="H2768" s="14">
        <v>20000</v>
      </c>
      <c r="I2768" s="14">
        <v>1</v>
      </c>
    </row>
    <row r="2769" spans="1:9" ht="60" x14ac:dyDescent="0.25">
      <c r="A2769" s="636"/>
      <c r="B2769" s="476"/>
      <c r="C2769" s="141" t="s">
        <v>1306</v>
      </c>
      <c r="D2769" s="142" t="s">
        <v>1307</v>
      </c>
      <c r="E2769" s="12" t="s">
        <v>149</v>
      </c>
      <c r="F2769" s="12" t="s">
        <v>121</v>
      </c>
      <c r="G2769" s="14">
        <v>20000</v>
      </c>
      <c r="H2769" s="14">
        <v>20000</v>
      </c>
      <c r="I2769" s="14">
        <v>1</v>
      </c>
    </row>
    <row r="2770" spans="1:9" ht="30" x14ac:dyDescent="0.25">
      <c r="A2770" s="636"/>
      <c r="B2770" s="476"/>
      <c r="C2770" s="141" t="s">
        <v>5863</v>
      </c>
      <c r="D2770" s="142" t="s">
        <v>5864</v>
      </c>
      <c r="E2770" s="313" t="s">
        <v>172</v>
      </c>
      <c r="F2770" s="313" t="s">
        <v>121</v>
      </c>
      <c r="G2770" s="14">
        <v>2000000</v>
      </c>
      <c r="H2770" s="14">
        <v>2000000</v>
      </c>
      <c r="I2770" s="14">
        <v>1</v>
      </c>
    </row>
    <row r="2771" spans="1:9" ht="60" x14ac:dyDescent="0.25">
      <c r="A2771" s="636"/>
      <c r="B2771" s="476"/>
      <c r="C2771" s="141" t="s">
        <v>1308</v>
      </c>
      <c r="D2771" s="142" t="s">
        <v>1309</v>
      </c>
      <c r="E2771" s="12" t="s">
        <v>149</v>
      </c>
      <c r="F2771" s="12" t="s">
        <v>121</v>
      </c>
      <c r="G2771" s="14">
        <v>20000</v>
      </c>
      <c r="H2771" s="14">
        <v>20000</v>
      </c>
      <c r="I2771" s="14">
        <v>1</v>
      </c>
    </row>
    <row r="2772" spans="1:9" ht="60" x14ac:dyDescent="0.25">
      <c r="A2772" s="636"/>
      <c r="B2772" s="476"/>
      <c r="C2772" s="141" t="s">
        <v>1310</v>
      </c>
      <c r="D2772" s="142" t="s">
        <v>1311</v>
      </c>
      <c r="E2772" s="12" t="s">
        <v>149</v>
      </c>
      <c r="F2772" s="12" t="s">
        <v>121</v>
      </c>
      <c r="G2772" s="14">
        <v>20000</v>
      </c>
      <c r="H2772" s="14">
        <v>20000</v>
      </c>
      <c r="I2772" s="14">
        <v>1</v>
      </c>
    </row>
    <row r="2773" spans="1:9" ht="60" x14ac:dyDescent="0.25">
      <c r="A2773" s="636"/>
      <c r="B2773" s="476"/>
      <c r="C2773" s="141" t="s">
        <v>1312</v>
      </c>
      <c r="D2773" s="142" t="s">
        <v>1313</v>
      </c>
      <c r="E2773" s="12" t="s">
        <v>149</v>
      </c>
      <c r="F2773" s="12" t="s">
        <v>121</v>
      </c>
      <c r="G2773" s="14">
        <v>20000</v>
      </c>
      <c r="H2773" s="14">
        <v>20000</v>
      </c>
      <c r="I2773" s="14">
        <v>1</v>
      </c>
    </row>
    <row r="2774" spans="1:9" ht="60" x14ac:dyDescent="0.25">
      <c r="A2774" s="636"/>
      <c r="B2774" s="476"/>
      <c r="C2774" s="141" t="s">
        <v>1314</v>
      </c>
      <c r="D2774" s="142" t="s">
        <v>1315</v>
      </c>
      <c r="E2774" s="12" t="s">
        <v>149</v>
      </c>
      <c r="F2774" s="12" t="s">
        <v>121</v>
      </c>
      <c r="G2774" s="14">
        <v>20000</v>
      </c>
      <c r="H2774" s="14">
        <v>20000</v>
      </c>
      <c r="I2774" s="14">
        <v>1</v>
      </c>
    </row>
    <row r="2775" spans="1:9" ht="60" x14ac:dyDescent="0.25">
      <c r="A2775" s="636"/>
      <c r="B2775" s="476"/>
      <c r="C2775" s="141" t="s">
        <v>1316</v>
      </c>
      <c r="D2775" s="142" t="s">
        <v>1317</v>
      </c>
      <c r="E2775" s="12" t="s">
        <v>149</v>
      </c>
      <c r="F2775" s="12" t="s">
        <v>121</v>
      </c>
      <c r="G2775" s="14">
        <v>20000</v>
      </c>
      <c r="H2775" s="14">
        <v>20000</v>
      </c>
      <c r="I2775" s="14">
        <v>1</v>
      </c>
    </row>
    <row r="2776" spans="1:9" ht="60" x14ac:dyDescent="0.25">
      <c r="A2776" s="636"/>
      <c r="B2776" s="476"/>
      <c r="C2776" s="141" t="s">
        <v>1318</v>
      </c>
      <c r="D2776" s="142" t="s">
        <v>1319</v>
      </c>
      <c r="E2776" s="12" t="s">
        <v>149</v>
      </c>
      <c r="F2776" s="12" t="s">
        <v>121</v>
      </c>
      <c r="G2776" s="14">
        <v>20000</v>
      </c>
      <c r="H2776" s="14">
        <v>20000</v>
      </c>
      <c r="I2776" s="14">
        <v>1</v>
      </c>
    </row>
    <row r="2777" spans="1:9" ht="60" x14ac:dyDescent="0.25">
      <c r="A2777" s="636"/>
      <c r="B2777" s="476"/>
      <c r="C2777" s="141" t="s">
        <v>1320</v>
      </c>
      <c r="D2777" s="142" t="s">
        <v>1321</v>
      </c>
      <c r="E2777" s="12" t="s">
        <v>149</v>
      </c>
      <c r="F2777" s="12" t="s">
        <v>121</v>
      </c>
      <c r="G2777" s="14">
        <v>20000</v>
      </c>
      <c r="H2777" s="14">
        <v>20000</v>
      </c>
      <c r="I2777" s="14">
        <v>1</v>
      </c>
    </row>
    <row r="2778" spans="1:9" ht="60" x14ac:dyDescent="0.25">
      <c r="A2778" s="636"/>
      <c r="B2778" s="476"/>
      <c r="C2778" s="141" t="s">
        <v>1322</v>
      </c>
      <c r="D2778" s="142" t="s">
        <v>1323</v>
      </c>
      <c r="E2778" s="12" t="s">
        <v>149</v>
      </c>
      <c r="F2778" s="12" t="s">
        <v>121</v>
      </c>
      <c r="G2778" s="14">
        <v>20000</v>
      </c>
      <c r="H2778" s="14">
        <v>20000</v>
      </c>
      <c r="I2778" s="14">
        <v>1</v>
      </c>
    </row>
    <row r="2779" spans="1:9" ht="60" x14ac:dyDescent="0.25">
      <c r="A2779" s="636"/>
      <c r="B2779" s="476"/>
      <c r="C2779" s="141" t="s">
        <v>1324</v>
      </c>
      <c r="D2779" s="142" t="s">
        <v>1325</v>
      </c>
      <c r="E2779" s="12" t="s">
        <v>149</v>
      </c>
      <c r="F2779" s="12" t="s">
        <v>121</v>
      </c>
      <c r="G2779" s="14">
        <v>20000</v>
      </c>
      <c r="H2779" s="14">
        <v>20000</v>
      </c>
      <c r="I2779" s="14">
        <v>1</v>
      </c>
    </row>
    <row r="2780" spans="1:9" ht="60" x14ac:dyDescent="0.25">
      <c r="A2780" s="636"/>
      <c r="B2780" s="476"/>
      <c r="C2780" s="141" t="s">
        <v>1326</v>
      </c>
      <c r="D2780" s="142" t="s">
        <v>1327</v>
      </c>
      <c r="E2780" s="12" t="s">
        <v>149</v>
      </c>
      <c r="F2780" s="12" t="s">
        <v>121</v>
      </c>
      <c r="G2780" s="14">
        <v>20000</v>
      </c>
      <c r="H2780" s="14">
        <v>20000</v>
      </c>
      <c r="I2780" s="14">
        <v>1</v>
      </c>
    </row>
    <row r="2781" spans="1:9" ht="60" x14ac:dyDescent="0.25">
      <c r="A2781" s="636"/>
      <c r="B2781" s="476"/>
      <c r="C2781" s="141" t="s">
        <v>1328</v>
      </c>
      <c r="D2781" s="142" t="s">
        <v>1329</v>
      </c>
      <c r="E2781" s="12" t="s">
        <v>149</v>
      </c>
      <c r="F2781" s="12" t="s">
        <v>121</v>
      </c>
      <c r="G2781" s="14">
        <v>20000</v>
      </c>
      <c r="H2781" s="14">
        <v>20000</v>
      </c>
      <c r="I2781" s="14">
        <v>1</v>
      </c>
    </row>
    <row r="2782" spans="1:9" ht="60" x14ac:dyDescent="0.25">
      <c r="A2782" s="636"/>
      <c r="B2782" s="476"/>
      <c r="C2782" s="141" t="s">
        <v>1330</v>
      </c>
      <c r="D2782" s="142" t="s">
        <v>1331</v>
      </c>
      <c r="E2782" s="12" t="s">
        <v>149</v>
      </c>
      <c r="F2782" s="12" t="s">
        <v>121</v>
      </c>
      <c r="G2782" s="14">
        <v>20000</v>
      </c>
      <c r="H2782" s="14">
        <v>20000</v>
      </c>
      <c r="I2782" s="14">
        <v>1</v>
      </c>
    </row>
    <row r="2783" spans="1:9" ht="60" x14ac:dyDescent="0.25">
      <c r="A2783" s="636"/>
      <c r="B2783" s="476"/>
      <c r="C2783" s="141" t="s">
        <v>1332</v>
      </c>
      <c r="D2783" s="142" t="s">
        <v>1333</v>
      </c>
      <c r="E2783" s="12" t="s">
        <v>149</v>
      </c>
      <c r="F2783" s="12" t="s">
        <v>121</v>
      </c>
      <c r="G2783" s="14">
        <v>20000</v>
      </c>
      <c r="H2783" s="14">
        <v>20000</v>
      </c>
      <c r="I2783" s="14">
        <v>1</v>
      </c>
    </row>
    <row r="2784" spans="1:9" ht="60" x14ac:dyDescent="0.25">
      <c r="A2784" s="636"/>
      <c r="B2784" s="476"/>
      <c r="C2784" s="141" t="s">
        <v>1334</v>
      </c>
      <c r="D2784" s="142" t="s">
        <v>1335</v>
      </c>
      <c r="E2784" s="12" t="s">
        <v>149</v>
      </c>
      <c r="F2784" s="12" t="s">
        <v>121</v>
      </c>
      <c r="G2784" s="14">
        <v>20000</v>
      </c>
      <c r="H2784" s="14">
        <v>20000</v>
      </c>
      <c r="I2784" s="14">
        <v>1</v>
      </c>
    </row>
    <row r="2785" spans="1:9" ht="60" x14ac:dyDescent="0.25">
      <c r="A2785" s="636"/>
      <c r="B2785" s="476"/>
      <c r="C2785" s="141" t="s">
        <v>1336</v>
      </c>
      <c r="D2785" s="142" t="s">
        <v>1337</v>
      </c>
      <c r="E2785" s="12" t="s">
        <v>149</v>
      </c>
      <c r="F2785" s="12" t="s">
        <v>121</v>
      </c>
      <c r="G2785" s="14">
        <v>20000</v>
      </c>
      <c r="H2785" s="14">
        <v>20000</v>
      </c>
      <c r="I2785" s="14">
        <v>1</v>
      </c>
    </row>
    <row r="2786" spans="1:9" ht="60" x14ac:dyDescent="0.25">
      <c r="A2786" s="636"/>
      <c r="B2786" s="476"/>
      <c r="C2786" s="141" t="s">
        <v>1338</v>
      </c>
      <c r="D2786" s="142" t="s">
        <v>1339</v>
      </c>
      <c r="E2786" s="12" t="s">
        <v>149</v>
      </c>
      <c r="F2786" s="12" t="s">
        <v>121</v>
      </c>
      <c r="G2786" s="14">
        <v>20000</v>
      </c>
      <c r="H2786" s="14">
        <v>20000</v>
      </c>
      <c r="I2786" s="14">
        <v>1</v>
      </c>
    </row>
    <row r="2787" spans="1:9" ht="60" x14ac:dyDescent="0.25">
      <c r="A2787" s="636"/>
      <c r="B2787" s="476"/>
      <c r="C2787" s="141" t="s">
        <v>1340</v>
      </c>
      <c r="D2787" s="142" t="s">
        <v>1341</v>
      </c>
      <c r="E2787" s="12" t="s">
        <v>149</v>
      </c>
      <c r="F2787" s="12" t="s">
        <v>121</v>
      </c>
      <c r="G2787" s="14">
        <v>20000</v>
      </c>
      <c r="H2787" s="14">
        <v>20000</v>
      </c>
      <c r="I2787" s="14">
        <v>1</v>
      </c>
    </row>
    <row r="2788" spans="1:9" ht="30" x14ac:dyDescent="0.25">
      <c r="A2788" s="636"/>
      <c r="B2788" s="476"/>
      <c r="C2788" s="141" t="s">
        <v>5756</v>
      </c>
      <c r="D2788" s="142" t="s">
        <v>519</v>
      </c>
      <c r="E2788" s="277" t="s">
        <v>172</v>
      </c>
      <c r="F2788" s="277" t="s">
        <v>121</v>
      </c>
      <c r="G2788" s="14">
        <v>2000000</v>
      </c>
      <c r="H2788" s="14">
        <f>G2788*I2788</f>
        <v>2000000</v>
      </c>
      <c r="I2788" s="14">
        <v>1</v>
      </c>
    </row>
    <row r="2789" spans="1:9" ht="60" x14ac:dyDescent="0.25">
      <c r="A2789" s="636"/>
      <c r="B2789" s="476"/>
      <c r="C2789" s="141" t="s">
        <v>1342</v>
      </c>
      <c r="D2789" s="142" t="s">
        <v>1343</v>
      </c>
      <c r="E2789" s="12" t="s">
        <v>149</v>
      </c>
      <c r="F2789" s="12" t="s">
        <v>121</v>
      </c>
      <c r="G2789" s="14">
        <v>20000</v>
      </c>
      <c r="H2789" s="14">
        <v>20000</v>
      </c>
      <c r="I2789" s="14">
        <v>1</v>
      </c>
    </row>
    <row r="2790" spans="1:9" ht="60" x14ac:dyDescent="0.25">
      <c r="A2790" s="636"/>
      <c r="B2790" s="476"/>
      <c r="C2790" s="141" t="s">
        <v>1344</v>
      </c>
      <c r="D2790" s="142" t="s">
        <v>1345</v>
      </c>
      <c r="E2790" s="12" t="s">
        <v>149</v>
      </c>
      <c r="F2790" s="12" t="s">
        <v>121</v>
      </c>
      <c r="G2790" s="14">
        <v>20000</v>
      </c>
      <c r="H2790" s="14">
        <v>20000</v>
      </c>
      <c r="I2790" s="14">
        <v>1</v>
      </c>
    </row>
    <row r="2791" spans="1:9" ht="60" x14ac:dyDescent="0.25">
      <c r="A2791" s="636"/>
      <c r="B2791" s="476"/>
      <c r="C2791" s="141" t="s">
        <v>1346</v>
      </c>
      <c r="D2791" s="142" t="s">
        <v>1347</v>
      </c>
      <c r="E2791" s="12" t="s">
        <v>149</v>
      </c>
      <c r="F2791" s="12" t="s">
        <v>121</v>
      </c>
      <c r="G2791" s="14">
        <v>20000</v>
      </c>
      <c r="H2791" s="14">
        <v>20000</v>
      </c>
      <c r="I2791" s="14">
        <v>1</v>
      </c>
    </row>
    <row r="2792" spans="1:9" ht="60" x14ac:dyDescent="0.25">
      <c r="A2792" s="636"/>
      <c r="B2792" s="476"/>
      <c r="C2792" s="141" t="s">
        <v>1348</v>
      </c>
      <c r="D2792" s="142" t="s">
        <v>1349</v>
      </c>
      <c r="E2792" s="12" t="s">
        <v>149</v>
      </c>
      <c r="F2792" s="12" t="s">
        <v>121</v>
      </c>
      <c r="G2792" s="14">
        <v>20000</v>
      </c>
      <c r="H2792" s="14">
        <v>20000</v>
      </c>
      <c r="I2792" s="14">
        <v>1</v>
      </c>
    </row>
    <row r="2793" spans="1:9" ht="60" x14ac:dyDescent="0.25">
      <c r="A2793" s="636"/>
      <c r="B2793" s="476"/>
      <c r="C2793" s="141" t="s">
        <v>1350</v>
      </c>
      <c r="D2793" s="142" t="s">
        <v>1351</v>
      </c>
      <c r="E2793" s="12" t="s">
        <v>149</v>
      </c>
      <c r="F2793" s="12" t="s">
        <v>121</v>
      </c>
      <c r="G2793" s="14">
        <v>20000</v>
      </c>
      <c r="H2793" s="14">
        <v>20000</v>
      </c>
      <c r="I2793" s="14">
        <v>1</v>
      </c>
    </row>
    <row r="2794" spans="1:9" ht="60" x14ac:dyDescent="0.25">
      <c r="A2794" s="636"/>
      <c r="B2794" s="476"/>
      <c r="C2794" s="141" t="s">
        <v>1352</v>
      </c>
      <c r="D2794" s="142" t="s">
        <v>1353</v>
      </c>
      <c r="E2794" s="12" t="s">
        <v>149</v>
      </c>
      <c r="F2794" s="12" t="s">
        <v>121</v>
      </c>
      <c r="G2794" s="14">
        <v>20000</v>
      </c>
      <c r="H2794" s="14">
        <v>20000</v>
      </c>
      <c r="I2794" s="14">
        <v>1</v>
      </c>
    </row>
    <row r="2795" spans="1:9" ht="60" x14ac:dyDescent="0.25">
      <c r="A2795" s="636"/>
      <c r="B2795" s="476"/>
      <c r="C2795" s="141" t="s">
        <v>1354</v>
      </c>
      <c r="D2795" s="142" t="s">
        <v>1355</v>
      </c>
      <c r="E2795" s="12" t="s">
        <v>149</v>
      </c>
      <c r="F2795" s="12" t="s">
        <v>121</v>
      </c>
      <c r="G2795" s="14">
        <v>20000</v>
      </c>
      <c r="H2795" s="14">
        <v>20000</v>
      </c>
      <c r="I2795" s="14">
        <v>1</v>
      </c>
    </row>
    <row r="2796" spans="1:9" ht="60" x14ac:dyDescent="0.25">
      <c r="A2796" s="636"/>
      <c r="B2796" s="476"/>
      <c r="C2796" s="141" t="s">
        <v>1356</v>
      </c>
      <c r="D2796" s="142" t="s">
        <v>1357</v>
      </c>
      <c r="E2796" s="12" t="s">
        <v>149</v>
      </c>
      <c r="F2796" s="12" t="s">
        <v>121</v>
      </c>
      <c r="G2796" s="14">
        <v>20000</v>
      </c>
      <c r="H2796" s="14">
        <v>20000</v>
      </c>
      <c r="I2796" s="14">
        <v>1</v>
      </c>
    </row>
    <row r="2797" spans="1:9" ht="60" x14ac:dyDescent="0.25">
      <c r="A2797" s="636"/>
      <c r="B2797" s="476"/>
      <c r="C2797" s="141" t="s">
        <v>1358</v>
      </c>
      <c r="D2797" s="142" t="s">
        <v>1359</v>
      </c>
      <c r="E2797" s="12" t="s">
        <v>149</v>
      </c>
      <c r="F2797" s="12" t="s">
        <v>121</v>
      </c>
      <c r="G2797" s="14">
        <v>20000</v>
      </c>
      <c r="H2797" s="14">
        <v>20000</v>
      </c>
      <c r="I2797" s="14">
        <v>1</v>
      </c>
    </row>
    <row r="2798" spans="1:9" ht="60" x14ac:dyDescent="0.25">
      <c r="A2798" s="636"/>
      <c r="B2798" s="476"/>
      <c r="C2798" s="141" t="s">
        <v>1360</v>
      </c>
      <c r="D2798" s="142" t="s">
        <v>1361</v>
      </c>
      <c r="E2798" s="12" t="s">
        <v>149</v>
      </c>
      <c r="F2798" s="12" t="s">
        <v>121</v>
      </c>
      <c r="G2798" s="14">
        <v>20000</v>
      </c>
      <c r="H2798" s="14">
        <v>20000</v>
      </c>
      <c r="I2798" s="14">
        <v>1</v>
      </c>
    </row>
    <row r="2799" spans="1:9" ht="60" x14ac:dyDescent="0.25">
      <c r="A2799" s="636"/>
      <c r="B2799" s="476"/>
      <c r="C2799" s="141" t="s">
        <v>1362</v>
      </c>
      <c r="D2799" s="142" t="s">
        <v>1363</v>
      </c>
      <c r="E2799" s="12" t="s">
        <v>149</v>
      </c>
      <c r="F2799" s="12" t="s">
        <v>121</v>
      </c>
      <c r="G2799" s="14">
        <v>20000</v>
      </c>
      <c r="H2799" s="14">
        <v>20000</v>
      </c>
      <c r="I2799" s="14">
        <v>1</v>
      </c>
    </row>
    <row r="2800" spans="1:9" ht="60" x14ac:dyDescent="0.25">
      <c r="A2800" s="636"/>
      <c r="B2800" s="476"/>
      <c r="C2800" s="141" t="s">
        <v>1364</v>
      </c>
      <c r="D2800" s="142" t="s">
        <v>1365</v>
      </c>
      <c r="E2800" s="12" t="s">
        <v>149</v>
      </c>
      <c r="F2800" s="12" t="s">
        <v>121</v>
      </c>
      <c r="G2800" s="14">
        <v>20000</v>
      </c>
      <c r="H2800" s="14">
        <v>20000</v>
      </c>
      <c r="I2800" s="14">
        <v>1</v>
      </c>
    </row>
    <row r="2801" spans="1:9" ht="60" x14ac:dyDescent="0.25">
      <c r="A2801" s="636"/>
      <c r="B2801" s="476"/>
      <c r="C2801" s="141" t="s">
        <v>1366</v>
      </c>
      <c r="D2801" s="142" t="s">
        <v>1367</v>
      </c>
      <c r="E2801" s="12" t="s">
        <v>149</v>
      </c>
      <c r="F2801" s="12" t="s">
        <v>121</v>
      </c>
      <c r="G2801" s="14">
        <v>20000</v>
      </c>
      <c r="H2801" s="14">
        <v>20000</v>
      </c>
      <c r="I2801" s="14">
        <v>1</v>
      </c>
    </row>
    <row r="2802" spans="1:9" ht="60" x14ac:dyDescent="0.25">
      <c r="A2802" s="636"/>
      <c r="B2802" s="476"/>
      <c r="C2802" s="141" t="s">
        <v>1368</v>
      </c>
      <c r="D2802" s="142" t="s">
        <v>1369</v>
      </c>
      <c r="E2802" s="12" t="s">
        <v>149</v>
      </c>
      <c r="F2802" s="12" t="s">
        <v>121</v>
      </c>
      <c r="G2802" s="14">
        <v>20000</v>
      </c>
      <c r="H2802" s="14">
        <v>20000</v>
      </c>
      <c r="I2802" s="14">
        <v>1</v>
      </c>
    </row>
    <row r="2803" spans="1:9" ht="60" x14ac:dyDescent="0.25">
      <c r="A2803" s="636"/>
      <c r="B2803" s="476"/>
      <c r="C2803" s="141" t="s">
        <v>1370</v>
      </c>
      <c r="D2803" s="142" t="s">
        <v>1371</v>
      </c>
      <c r="E2803" s="12" t="s">
        <v>149</v>
      </c>
      <c r="F2803" s="12" t="s">
        <v>121</v>
      </c>
      <c r="G2803" s="14">
        <v>20000</v>
      </c>
      <c r="H2803" s="14">
        <v>20000</v>
      </c>
      <c r="I2803" s="14">
        <v>1</v>
      </c>
    </row>
    <row r="2804" spans="1:9" ht="60" x14ac:dyDescent="0.25">
      <c r="A2804" s="636"/>
      <c r="B2804" s="476"/>
      <c r="C2804" s="141" t="s">
        <v>1372</v>
      </c>
      <c r="D2804" s="142" t="s">
        <v>1373</v>
      </c>
      <c r="E2804" s="12" t="s">
        <v>149</v>
      </c>
      <c r="F2804" s="12" t="s">
        <v>121</v>
      </c>
      <c r="G2804" s="14">
        <v>20000</v>
      </c>
      <c r="H2804" s="14">
        <v>20000</v>
      </c>
      <c r="I2804" s="14">
        <v>1</v>
      </c>
    </row>
    <row r="2805" spans="1:9" ht="60" x14ac:dyDescent="0.25">
      <c r="A2805" s="636"/>
      <c r="B2805" s="476"/>
      <c r="C2805" s="141" t="s">
        <v>1374</v>
      </c>
      <c r="D2805" s="142" t="s">
        <v>1375</v>
      </c>
      <c r="E2805" s="12" t="s">
        <v>149</v>
      </c>
      <c r="F2805" s="12" t="s">
        <v>121</v>
      </c>
      <c r="G2805" s="14">
        <v>20000</v>
      </c>
      <c r="H2805" s="14">
        <v>20000</v>
      </c>
      <c r="I2805" s="14">
        <v>1</v>
      </c>
    </row>
    <row r="2806" spans="1:9" ht="60" x14ac:dyDescent="0.25">
      <c r="A2806" s="636"/>
      <c r="B2806" s="476"/>
      <c r="C2806" s="141" t="s">
        <v>1376</v>
      </c>
      <c r="D2806" s="142" t="s">
        <v>1377</v>
      </c>
      <c r="E2806" s="12" t="s">
        <v>149</v>
      </c>
      <c r="F2806" s="12" t="s">
        <v>121</v>
      </c>
      <c r="G2806" s="14">
        <v>20000</v>
      </c>
      <c r="H2806" s="14">
        <v>20000</v>
      </c>
      <c r="I2806" s="14">
        <v>1</v>
      </c>
    </row>
    <row r="2807" spans="1:9" ht="60" x14ac:dyDescent="0.25">
      <c r="A2807" s="636"/>
      <c r="B2807" s="476"/>
      <c r="C2807" s="141" t="s">
        <v>1378</v>
      </c>
      <c r="D2807" s="142" t="s">
        <v>1379</v>
      </c>
      <c r="E2807" s="12" t="s">
        <v>149</v>
      </c>
      <c r="F2807" s="12" t="s">
        <v>121</v>
      </c>
      <c r="G2807" s="14">
        <v>20000</v>
      </c>
      <c r="H2807" s="14">
        <v>20000</v>
      </c>
      <c r="I2807" s="14">
        <v>1</v>
      </c>
    </row>
    <row r="2808" spans="1:9" ht="60" x14ac:dyDescent="0.25">
      <c r="A2808" s="636"/>
      <c r="B2808" s="476"/>
      <c r="C2808" s="141" t="s">
        <v>1380</v>
      </c>
      <c r="D2808" s="142" t="s">
        <v>1381</v>
      </c>
      <c r="E2808" s="12" t="s">
        <v>149</v>
      </c>
      <c r="F2808" s="12" t="s">
        <v>121</v>
      </c>
      <c r="G2808" s="14">
        <v>20000</v>
      </c>
      <c r="H2808" s="14">
        <v>20000</v>
      </c>
      <c r="I2808" s="14">
        <v>1</v>
      </c>
    </row>
    <row r="2809" spans="1:9" ht="60" x14ac:dyDescent="0.25">
      <c r="A2809" s="636"/>
      <c r="B2809" s="476"/>
      <c r="C2809" s="141" t="s">
        <v>1382</v>
      </c>
      <c r="D2809" s="142" t="s">
        <v>1383</v>
      </c>
      <c r="E2809" s="12" t="s">
        <v>149</v>
      </c>
      <c r="F2809" s="12" t="s">
        <v>121</v>
      </c>
      <c r="G2809" s="14">
        <v>20000</v>
      </c>
      <c r="H2809" s="14">
        <v>20000</v>
      </c>
      <c r="I2809" s="14">
        <v>1</v>
      </c>
    </row>
    <row r="2810" spans="1:9" ht="60" x14ac:dyDescent="0.25">
      <c r="A2810" s="636"/>
      <c r="B2810" s="476"/>
      <c r="C2810" s="141" t="s">
        <v>1384</v>
      </c>
      <c r="D2810" s="142" t="s">
        <v>1385</v>
      </c>
      <c r="E2810" s="12" t="s">
        <v>149</v>
      </c>
      <c r="F2810" s="12" t="s">
        <v>121</v>
      </c>
      <c r="G2810" s="14">
        <v>20000</v>
      </c>
      <c r="H2810" s="14">
        <v>20000</v>
      </c>
      <c r="I2810" s="14">
        <v>1</v>
      </c>
    </row>
    <row r="2811" spans="1:9" ht="60" x14ac:dyDescent="0.25">
      <c r="A2811" s="636"/>
      <c r="B2811" s="476"/>
      <c r="C2811" s="141" t="s">
        <v>1386</v>
      </c>
      <c r="D2811" s="142" t="s">
        <v>1387</v>
      </c>
      <c r="E2811" s="12" t="s">
        <v>149</v>
      </c>
      <c r="F2811" s="12" t="s">
        <v>121</v>
      </c>
      <c r="G2811" s="14">
        <v>20000</v>
      </c>
      <c r="H2811" s="14">
        <v>20000</v>
      </c>
      <c r="I2811" s="14">
        <v>1</v>
      </c>
    </row>
    <row r="2812" spans="1:9" ht="60" x14ac:dyDescent="0.25">
      <c r="A2812" s="636"/>
      <c r="B2812" s="476"/>
      <c r="C2812" s="141" t="s">
        <v>1388</v>
      </c>
      <c r="D2812" s="142" t="s">
        <v>1389</v>
      </c>
      <c r="E2812" s="12" t="s">
        <v>149</v>
      </c>
      <c r="F2812" s="12" t="s">
        <v>121</v>
      </c>
      <c r="G2812" s="14">
        <v>20000</v>
      </c>
      <c r="H2812" s="14">
        <v>20000</v>
      </c>
      <c r="I2812" s="14">
        <v>1</v>
      </c>
    </row>
    <row r="2813" spans="1:9" ht="60" x14ac:dyDescent="0.25">
      <c r="A2813" s="636"/>
      <c r="B2813" s="476"/>
      <c r="C2813" s="141" t="s">
        <v>1390</v>
      </c>
      <c r="D2813" s="142" t="s">
        <v>1391</v>
      </c>
      <c r="E2813" s="12" t="s">
        <v>149</v>
      </c>
      <c r="F2813" s="12" t="s">
        <v>121</v>
      </c>
      <c r="G2813" s="14">
        <v>20000</v>
      </c>
      <c r="H2813" s="14">
        <v>20000</v>
      </c>
      <c r="I2813" s="14">
        <v>1</v>
      </c>
    </row>
    <row r="2814" spans="1:9" ht="60" x14ac:dyDescent="0.25">
      <c r="A2814" s="636"/>
      <c r="B2814" s="476"/>
      <c r="C2814" s="141" t="s">
        <v>1392</v>
      </c>
      <c r="D2814" s="142" t="s">
        <v>1393</v>
      </c>
      <c r="E2814" s="12" t="s">
        <v>149</v>
      </c>
      <c r="F2814" s="12" t="s">
        <v>121</v>
      </c>
      <c r="G2814" s="14">
        <v>20000</v>
      </c>
      <c r="H2814" s="14">
        <v>20000</v>
      </c>
      <c r="I2814" s="14">
        <v>1</v>
      </c>
    </row>
    <row r="2815" spans="1:9" ht="60" x14ac:dyDescent="0.25">
      <c r="A2815" s="636"/>
      <c r="B2815" s="476"/>
      <c r="C2815" s="141" t="s">
        <v>1394</v>
      </c>
      <c r="D2815" s="142" t="s">
        <v>1395</v>
      </c>
      <c r="E2815" s="12" t="s">
        <v>149</v>
      </c>
      <c r="F2815" s="12" t="s">
        <v>121</v>
      </c>
      <c r="G2815" s="14">
        <v>20000</v>
      </c>
      <c r="H2815" s="14">
        <v>20000</v>
      </c>
      <c r="I2815" s="14">
        <v>1</v>
      </c>
    </row>
    <row r="2816" spans="1:9" ht="60" x14ac:dyDescent="0.25">
      <c r="A2816" s="636"/>
      <c r="B2816" s="476"/>
      <c r="C2816" s="141" t="s">
        <v>1396</v>
      </c>
      <c r="D2816" s="142" t="s">
        <v>1397</v>
      </c>
      <c r="E2816" s="12" t="s">
        <v>149</v>
      </c>
      <c r="F2816" s="12" t="s">
        <v>121</v>
      </c>
      <c r="G2816" s="14">
        <v>20000</v>
      </c>
      <c r="H2816" s="14">
        <v>20000</v>
      </c>
      <c r="I2816" s="14">
        <v>1</v>
      </c>
    </row>
    <row r="2817" spans="1:9" ht="60" x14ac:dyDescent="0.25">
      <c r="A2817" s="636"/>
      <c r="B2817" s="476"/>
      <c r="C2817" s="141" t="s">
        <v>1398</v>
      </c>
      <c r="D2817" s="142" t="s">
        <v>1399</v>
      </c>
      <c r="E2817" s="12" t="s">
        <v>149</v>
      </c>
      <c r="F2817" s="12" t="s">
        <v>121</v>
      </c>
      <c r="G2817" s="14">
        <v>20000</v>
      </c>
      <c r="H2817" s="14">
        <v>20000</v>
      </c>
      <c r="I2817" s="14">
        <v>1</v>
      </c>
    </row>
    <row r="2818" spans="1:9" ht="60" x14ac:dyDescent="0.25">
      <c r="A2818" s="636"/>
      <c r="B2818" s="476"/>
      <c r="C2818" s="141" t="s">
        <v>1400</v>
      </c>
      <c r="D2818" s="142" t="s">
        <v>1401</v>
      </c>
      <c r="E2818" s="12" t="s">
        <v>149</v>
      </c>
      <c r="F2818" s="12" t="s">
        <v>121</v>
      </c>
      <c r="G2818" s="14">
        <v>20000</v>
      </c>
      <c r="H2818" s="14">
        <v>20000</v>
      </c>
      <c r="I2818" s="14">
        <v>1</v>
      </c>
    </row>
    <row r="2819" spans="1:9" ht="60" x14ac:dyDescent="0.25">
      <c r="A2819" s="636"/>
      <c r="B2819" s="476"/>
      <c r="C2819" s="141" t="s">
        <v>1402</v>
      </c>
      <c r="D2819" s="142" t="s">
        <v>1403</v>
      </c>
      <c r="E2819" s="12" t="s">
        <v>149</v>
      </c>
      <c r="F2819" s="12" t="s">
        <v>121</v>
      </c>
      <c r="G2819" s="14">
        <v>20000</v>
      </c>
      <c r="H2819" s="14">
        <v>20000</v>
      </c>
      <c r="I2819" s="14">
        <v>1</v>
      </c>
    </row>
    <row r="2820" spans="1:9" ht="60" x14ac:dyDescent="0.25">
      <c r="A2820" s="636"/>
      <c r="B2820" s="476"/>
      <c r="C2820" s="141" t="s">
        <v>1404</v>
      </c>
      <c r="D2820" s="142" t="s">
        <v>1405</v>
      </c>
      <c r="E2820" s="12" t="s">
        <v>149</v>
      </c>
      <c r="F2820" s="12" t="s">
        <v>121</v>
      </c>
      <c r="G2820" s="14">
        <v>20000</v>
      </c>
      <c r="H2820" s="14">
        <v>20000</v>
      </c>
      <c r="I2820" s="14">
        <v>1</v>
      </c>
    </row>
    <row r="2821" spans="1:9" ht="60" x14ac:dyDescent="0.25">
      <c r="A2821" s="636"/>
      <c r="B2821" s="476"/>
      <c r="C2821" s="141" t="s">
        <v>1406</v>
      </c>
      <c r="D2821" s="142" t="s">
        <v>1407</v>
      </c>
      <c r="E2821" s="12" t="s">
        <v>149</v>
      </c>
      <c r="F2821" s="12" t="s">
        <v>121</v>
      </c>
      <c r="G2821" s="14">
        <v>20000</v>
      </c>
      <c r="H2821" s="14">
        <v>20000</v>
      </c>
      <c r="I2821" s="14">
        <v>1</v>
      </c>
    </row>
    <row r="2822" spans="1:9" ht="60" x14ac:dyDescent="0.25">
      <c r="A2822" s="636"/>
      <c r="B2822" s="476"/>
      <c r="C2822" s="141" t="s">
        <v>1408</v>
      </c>
      <c r="D2822" s="142" t="s">
        <v>1409</v>
      </c>
      <c r="E2822" s="12" t="s">
        <v>149</v>
      </c>
      <c r="F2822" s="12" t="s">
        <v>121</v>
      </c>
      <c r="G2822" s="14">
        <v>20000</v>
      </c>
      <c r="H2822" s="14">
        <v>20000</v>
      </c>
      <c r="I2822" s="14">
        <v>1</v>
      </c>
    </row>
    <row r="2823" spans="1:9" ht="60" x14ac:dyDescent="0.25">
      <c r="A2823" s="636"/>
      <c r="B2823" s="476"/>
      <c r="C2823" s="141" t="s">
        <v>1410</v>
      </c>
      <c r="D2823" s="142" t="s">
        <v>1411</v>
      </c>
      <c r="E2823" s="12" t="s">
        <v>149</v>
      </c>
      <c r="F2823" s="12" t="s">
        <v>121</v>
      </c>
      <c r="G2823" s="14">
        <v>20000</v>
      </c>
      <c r="H2823" s="14">
        <v>20000</v>
      </c>
      <c r="I2823" s="14">
        <v>1</v>
      </c>
    </row>
    <row r="2824" spans="1:9" ht="60" x14ac:dyDescent="0.25">
      <c r="A2824" s="636"/>
      <c r="B2824" s="476"/>
      <c r="C2824" s="141" t="s">
        <v>1412</v>
      </c>
      <c r="D2824" s="142" t="s">
        <v>1413</v>
      </c>
      <c r="E2824" s="12" t="s">
        <v>149</v>
      </c>
      <c r="F2824" s="12" t="s">
        <v>121</v>
      </c>
      <c r="G2824" s="14">
        <v>20000</v>
      </c>
      <c r="H2824" s="14">
        <v>20000</v>
      </c>
      <c r="I2824" s="14">
        <v>1</v>
      </c>
    </row>
    <row r="2825" spans="1:9" ht="60" x14ac:dyDescent="0.25">
      <c r="A2825" s="636"/>
      <c r="B2825" s="476"/>
      <c r="C2825" s="141" t="s">
        <v>1414</v>
      </c>
      <c r="D2825" s="142" t="s">
        <v>1415</v>
      </c>
      <c r="E2825" s="12" t="s">
        <v>149</v>
      </c>
      <c r="F2825" s="12" t="s">
        <v>121</v>
      </c>
      <c r="G2825" s="14">
        <v>20000</v>
      </c>
      <c r="H2825" s="14">
        <v>20000</v>
      </c>
      <c r="I2825" s="14">
        <v>1</v>
      </c>
    </row>
    <row r="2826" spans="1:9" ht="45" x14ac:dyDescent="0.25">
      <c r="A2826" s="636"/>
      <c r="B2826" s="476"/>
      <c r="C2826" s="141" t="s">
        <v>1416</v>
      </c>
      <c r="D2826" s="142" t="s">
        <v>1417</v>
      </c>
      <c r="E2826" s="12" t="s">
        <v>149</v>
      </c>
      <c r="F2826" s="12" t="s">
        <v>121</v>
      </c>
      <c r="G2826" s="14">
        <v>180000</v>
      </c>
      <c r="H2826" s="14">
        <v>180000</v>
      </c>
      <c r="I2826" s="14">
        <v>1</v>
      </c>
    </row>
    <row r="2827" spans="1:9" ht="45" x14ac:dyDescent="0.25">
      <c r="A2827" s="636"/>
      <c r="B2827" s="476"/>
      <c r="C2827" s="141" t="s">
        <v>1418</v>
      </c>
      <c r="D2827" s="142" t="s">
        <v>1419</v>
      </c>
      <c r="E2827" s="12" t="s">
        <v>149</v>
      </c>
      <c r="F2827" s="12" t="s">
        <v>121</v>
      </c>
      <c r="G2827" s="14">
        <v>120000</v>
      </c>
      <c r="H2827" s="14">
        <v>120000</v>
      </c>
      <c r="I2827" s="14">
        <v>1</v>
      </c>
    </row>
    <row r="2828" spans="1:9" ht="45" x14ac:dyDescent="0.25">
      <c r="A2828" s="636"/>
      <c r="B2828" s="476"/>
      <c r="C2828" s="141" t="s">
        <v>1420</v>
      </c>
      <c r="D2828" s="142" t="s">
        <v>1421</v>
      </c>
      <c r="E2828" s="12" t="s">
        <v>149</v>
      </c>
      <c r="F2828" s="12" t="s">
        <v>121</v>
      </c>
      <c r="G2828" s="14">
        <v>180000</v>
      </c>
      <c r="H2828" s="14">
        <v>180000</v>
      </c>
      <c r="I2828" s="14">
        <v>1</v>
      </c>
    </row>
    <row r="2829" spans="1:9" ht="60" x14ac:dyDescent="0.25">
      <c r="A2829" s="636"/>
      <c r="B2829" s="476"/>
      <c r="C2829" s="141" t="s">
        <v>1422</v>
      </c>
      <c r="D2829" s="142" t="s">
        <v>1423</v>
      </c>
      <c r="E2829" s="12" t="s">
        <v>172</v>
      </c>
      <c r="F2829" s="12" t="s">
        <v>121</v>
      </c>
      <c r="G2829" s="14">
        <v>1100000</v>
      </c>
      <c r="H2829" s="14">
        <v>1100000</v>
      </c>
      <c r="I2829" s="14">
        <v>1</v>
      </c>
    </row>
    <row r="2830" spans="1:9" ht="105" x14ac:dyDescent="0.25">
      <c r="A2830" s="636"/>
      <c r="B2830" s="476"/>
      <c r="C2830" s="141" t="s">
        <v>1424</v>
      </c>
      <c r="D2830" s="142" t="s">
        <v>1425</v>
      </c>
      <c r="E2830" s="12" t="s">
        <v>149</v>
      </c>
      <c r="F2830" s="12" t="s">
        <v>121</v>
      </c>
      <c r="G2830" s="14">
        <v>300000</v>
      </c>
      <c r="H2830" s="14">
        <v>300000</v>
      </c>
      <c r="I2830" s="14">
        <v>1</v>
      </c>
    </row>
    <row r="2831" spans="1:9" ht="30" x14ac:dyDescent="0.25">
      <c r="A2831" s="636"/>
      <c r="B2831" s="476"/>
      <c r="C2831" s="141" t="s">
        <v>6047</v>
      </c>
      <c r="D2831" s="142" t="s">
        <v>519</v>
      </c>
      <c r="E2831" s="141" t="s">
        <v>172</v>
      </c>
      <c r="F2831" s="141" t="s">
        <v>121</v>
      </c>
      <c r="G2831" s="369">
        <v>2500</v>
      </c>
      <c r="H2831" s="369">
        <v>2500</v>
      </c>
      <c r="I2831" s="14">
        <v>1</v>
      </c>
    </row>
    <row r="2832" spans="1:9" ht="60" x14ac:dyDescent="0.25">
      <c r="A2832" s="636"/>
      <c r="B2832" s="476"/>
      <c r="C2832" s="141" t="s">
        <v>1426</v>
      </c>
      <c r="D2832" s="141" t="s">
        <v>1427</v>
      </c>
      <c r="E2832" s="141" t="s">
        <v>149</v>
      </c>
      <c r="F2832" s="141" t="s">
        <v>121</v>
      </c>
      <c r="G2832" s="14">
        <v>220000</v>
      </c>
      <c r="H2832" s="14">
        <v>220000</v>
      </c>
      <c r="I2832" s="14">
        <v>1</v>
      </c>
    </row>
    <row r="2833" spans="1:15" ht="45" x14ac:dyDescent="0.25">
      <c r="A2833" s="636"/>
      <c r="B2833" s="476"/>
      <c r="C2833" s="141" t="s">
        <v>1428</v>
      </c>
      <c r="D2833" s="142" t="s">
        <v>1429</v>
      </c>
      <c r="E2833" s="12" t="s">
        <v>149</v>
      </c>
      <c r="F2833" s="12" t="s">
        <v>121</v>
      </c>
      <c r="G2833" s="14">
        <v>120000</v>
      </c>
      <c r="H2833" s="14">
        <v>120000</v>
      </c>
      <c r="I2833" s="14">
        <v>1</v>
      </c>
    </row>
    <row r="2834" spans="1:15" x14ac:dyDescent="0.25">
      <c r="A2834" s="636"/>
      <c r="B2834" s="478" t="s">
        <v>118</v>
      </c>
      <c r="C2834" s="478"/>
      <c r="D2834" s="478"/>
      <c r="E2834" s="478"/>
      <c r="F2834" s="478"/>
      <c r="G2834" s="478"/>
      <c r="H2834" s="72">
        <v>2112000</v>
      </c>
      <c r="I2834" s="72"/>
    </row>
    <row r="2835" spans="1:15" x14ac:dyDescent="0.25">
      <c r="A2835" s="636"/>
      <c r="B2835" s="476">
        <v>5134</v>
      </c>
      <c r="C2835" s="141" t="s">
        <v>1430</v>
      </c>
      <c r="D2835" s="142" t="s">
        <v>164</v>
      </c>
      <c r="E2835" s="12" t="s">
        <v>149</v>
      </c>
      <c r="F2835" s="12" t="s">
        <v>121</v>
      </c>
      <c r="G2835" s="14">
        <v>2112000</v>
      </c>
      <c r="H2835" s="14">
        <v>2112000</v>
      </c>
      <c r="I2835" s="14">
        <v>1</v>
      </c>
    </row>
    <row r="2836" spans="1:15" x14ac:dyDescent="0.25">
      <c r="A2836" s="636"/>
      <c r="B2836" s="487" t="s">
        <v>524</v>
      </c>
      <c r="C2836" s="487"/>
      <c r="D2836" s="487"/>
      <c r="E2836" s="487"/>
      <c r="F2836" s="487"/>
      <c r="G2836" s="487"/>
      <c r="H2836" s="2">
        <v>2000000</v>
      </c>
      <c r="I2836" s="2"/>
    </row>
    <row r="2837" spans="1:15" x14ac:dyDescent="0.25">
      <c r="A2837" s="636"/>
      <c r="B2837" s="478" t="s">
        <v>118</v>
      </c>
      <c r="C2837" s="478"/>
      <c r="D2837" s="478"/>
      <c r="E2837" s="478"/>
      <c r="F2837" s="478"/>
      <c r="G2837" s="478"/>
      <c r="H2837" s="72">
        <v>2000000</v>
      </c>
      <c r="I2837" s="72"/>
    </row>
    <row r="2838" spans="1:15" s="8" customFormat="1" ht="90" x14ac:dyDescent="0.25">
      <c r="A2838" s="636"/>
      <c r="B2838" s="141">
        <v>4239</v>
      </c>
      <c r="C2838" s="141" t="s">
        <v>4217</v>
      </c>
      <c r="D2838" s="141" t="s">
        <v>1431</v>
      </c>
      <c r="E2838" s="141" t="s">
        <v>14</v>
      </c>
      <c r="F2838" s="141" t="s">
        <v>121</v>
      </c>
      <c r="G2838" s="141">
        <v>2000000</v>
      </c>
      <c r="H2838" s="141">
        <v>2000000</v>
      </c>
      <c r="I2838" s="141">
        <v>1</v>
      </c>
      <c r="J2838" s="141"/>
      <c r="K2838" s="141"/>
      <c r="L2838" s="141"/>
      <c r="M2838" s="141"/>
      <c r="N2838" s="141"/>
      <c r="O2838" s="141"/>
    </row>
    <row r="2839" spans="1:15" s="8" customFormat="1" ht="15" customHeight="1" x14ac:dyDescent="0.25">
      <c r="A2839" s="636"/>
      <c r="B2839" s="647" t="s">
        <v>5504</v>
      </c>
      <c r="C2839" s="648"/>
      <c r="D2839" s="648"/>
      <c r="E2839" s="648"/>
      <c r="F2839" s="648"/>
      <c r="G2839" s="648"/>
      <c r="H2839" s="648"/>
      <c r="I2839" s="649"/>
    </row>
    <row r="2840" spans="1:15" s="8" customFormat="1" ht="30" x14ac:dyDescent="0.25">
      <c r="A2840" s="636"/>
      <c r="B2840" s="91" t="s">
        <v>5505</v>
      </c>
      <c r="C2840" s="141" t="s">
        <v>5503</v>
      </c>
      <c r="D2840" s="142" t="s">
        <v>536</v>
      </c>
      <c r="E2840" s="91" t="s">
        <v>126</v>
      </c>
      <c r="F2840" s="91" t="s">
        <v>121</v>
      </c>
      <c r="G2840" s="91">
        <v>21241470</v>
      </c>
      <c r="H2840" s="91">
        <v>21241470</v>
      </c>
      <c r="I2840" s="91">
        <v>1</v>
      </c>
    </row>
    <row r="2841" spans="1:15" x14ac:dyDescent="0.25">
      <c r="A2841" s="636"/>
      <c r="B2841" s="487" t="s">
        <v>165</v>
      </c>
      <c r="C2841" s="487"/>
      <c r="D2841" s="487"/>
      <c r="E2841" s="487"/>
      <c r="F2841" s="487"/>
      <c r="G2841" s="487"/>
      <c r="H2841" s="2">
        <v>134776243</v>
      </c>
      <c r="I2841" s="2"/>
    </row>
    <row r="2842" spans="1:15" x14ac:dyDescent="0.25">
      <c r="A2842" s="636"/>
      <c r="B2842" s="478" t="s">
        <v>154</v>
      </c>
      <c r="C2842" s="478"/>
      <c r="D2842" s="478"/>
      <c r="E2842" s="478"/>
      <c r="F2842" s="478"/>
      <c r="G2842" s="478"/>
      <c r="H2842" s="72">
        <v>132131690</v>
      </c>
      <c r="I2842" s="72"/>
    </row>
    <row r="2843" spans="1:15" ht="30" x14ac:dyDescent="0.25">
      <c r="A2843" s="636"/>
      <c r="B2843" s="476">
        <v>4251</v>
      </c>
      <c r="C2843" s="141" t="s">
        <v>1432</v>
      </c>
      <c r="D2843" s="142" t="s">
        <v>167</v>
      </c>
      <c r="E2843" s="12" t="s">
        <v>149</v>
      </c>
      <c r="F2843" s="12" t="s">
        <v>121</v>
      </c>
      <c r="G2843" s="14">
        <v>127427690</v>
      </c>
      <c r="H2843" s="14">
        <v>127427690</v>
      </c>
      <c r="I2843" s="14">
        <v>1</v>
      </c>
    </row>
    <row r="2844" spans="1:15" ht="45" x14ac:dyDescent="0.25">
      <c r="A2844" s="636"/>
      <c r="B2844" s="476">
        <v>5112</v>
      </c>
      <c r="C2844" s="141" t="s">
        <v>1433</v>
      </c>
      <c r="D2844" s="142" t="s">
        <v>927</v>
      </c>
      <c r="E2844" s="12" t="s">
        <v>126</v>
      </c>
      <c r="F2844" s="12" t="s">
        <v>121</v>
      </c>
      <c r="G2844" s="14">
        <v>4704000</v>
      </c>
      <c r="H2844" s="14">
        <v>4704000</v>
      </c>
      <c r="I2844" s="14">
        <v>1</v>
      </c>
    </row>
    <row r="2845" spans="1:15" x14ac:dyDescent="0.25">
      <c r="A2845" s="636"/>
      <c r="B2845" s="478" t="s">
        <v>118</v>
      </c>
      <c r="C2845" s="478"/>
      <c r="D2845" s="478"/>
      <c r="E2845" s="478"/>
      <c r="F2845" s="478"/>
      <c r="G2845" s="478"/>
      <c r="H2845" s="72">
        <v>2644553</v>
      </c>
      <c r="I2845" s="72"/>
    </row>
    <row r="2846" spans="1:15" s="8" customFormat="1" ht="45" x14ac:dyDescent="0.25">
      <c r="A2846" s="636"/>
      <c r="B2846" s="502">
        <v>4251</v>
      </c>
      <c r="C2846" s="139">
        <v>71351540</v>
      </c>
      <c r="D2846" s="140" t="s">
        <v>1434</v>
      </c>
      <c r="E2846" s="15" t="s">
        <v>149</v>
      </c>
      <c r="F2846" s="15" t="s">
        <v>121</v>
      </c>
      <c r="G2846" s="16">
        <v>2548553</v>
      </c>
      <c r="H2846" s="16">
        <v>2548553</v>
      </c>
      <c r="I2846" s="16">
        <v>1</v>
      </c>
    </row>
    <row r="2847" spans="1:15" s="8" customFormat="1" ht="30" x14ac:dyDescent="0.25">
      <c r="A2847" s="636"/>
      <c r="B2847" s="502"/>
      <c r="C2847" s="139">
        <v>71351540</v>
      </c>
      <c r="D2847" s="140" t="s">
        <v>168</v>
      </c>
      <c r="E2847" s="15" t="s">
        <v>149</v>
      </c>
      <c r="F2847" s="15" t="s">
        <v>121</v>
      </c>
      <c r="G2847" s="16">
        <v>0</v>
      </c>
      <c r="H2847" s="16">
        <v>0</v>
      </c>
      <c r="I2847" s="16">
        <v>1</v>
      </c>
    </row>
    <row r="2848" spans="1:15" s="8" customFormat="1" ht="45" x14ac:dyDescent="0.25">
      <c r="A2848" s="636"/>
      <c r="B2848" s="502">
        <v>5112</v>
      </c>
      <c r="C2848" s="139">
        <v>71351540</v>
      </c>
      <c r="D2848" s="140" t="s">
        <v>1435</v>
      </c>
      <c r="E2848" s="15" t="s">
        <v>126</v>
      </c>
      <c r="F2848" s="15" t="s">
        <v>121</v>
      </c>
      <c r="G2848" s="16">
        <v>96000</v>
      </c>
      <c r="H2848" s="16">
        <v>96000</v>
      </c>
      <c r="I2848" s="16">
        <v>1</v>
      </c>
    </row>
    <row r="2849" spans="1:9" x14ac:dyDescent="0.25">
      <c r="A2849" s="636"/>
      <c r="B2849" s="487" t="s">
        <v>169</v>
      </c>
      <c r="C2849" s="487"/>
      <c r="D2849" s="487"/>
      <c r="E2849" s="487"/>
      <c r="F2849" s="487"/>
      <c r="G2849" s="487"/>
      <c r="H2849" s="2">
        <v>18359480</v>
      </c>
      <c r="I2849" s="2"/>
    </row>
    <row r="2850" spans="1:9" x14ac:dyDescent="0.25">
      <c r="A2850" s="636"/>
      <c r="B2850" s="478" t="s">
        <v>154</v>
      </c>
      <c r="C2850" s="478"/>
      <c r="D2850" s="478"/>
      <c r="E2850" s="478"/>
      <c r="F2850" s="478"/>
      <c r="G2850" s="478"/>
      <c r="H2850" s="72">
        <v>17904480</v>
      </c>
      <c r="I2850" s="72"/>
    </row>
    <row r="2851" spans="1:9" ht="30" x14ac:dyDescent="0.25">
      <c r="A2851" s="636"/>
      <c r="B2851" s="476">
        <v>4251</v>
      </c>
      <c r="C2851" s="141" t="s">
        <v>1436</v>
      </c>
      <c r="D2851" s="142" t="s">
        <v>1437</v>
      </c>
      <c r="E2851" s="12" t="s">
        <v>149</v>
      </c>
      <c r="F2851" s="12" t="s">
        <v>121</v>
      </c>
      <c r="G2851" s="14">
        <v>17904480</v>
      </c>
      <c r="H2851" s="14">
        <v>17904480</v>
      </c>
      <c r="I2851" s="14">
        <v>1</v>
      </c>
    </row>
    <row r="2852" spans="1:9" x14ac:dyDescent="0.25">
      <c r="A2852" s="636"/>
      <c r="B2852" s="478" t="s">
        <v>118</v>
      </c>
      <c r="C2852" s="478"/>
      <c r="D2852" s="478"/>
      <c r="E2852" s="478"/>
      <c r="F2852" s="478"/>
      <c r="G2852" s="478"/>
      <c r="H2852" s="72">
        <v>455000</v>
      </c>
      <c r="I2852" s="72"/>
    </row>
    <row r="2853" spans="1:9" s="8" customFormat="1" ht="30" x14ac:dyDescent="0.25">
      <c r="A2853" s="636"/>
      <c r="B2853" s="502">
        <v>4251</v>
      </c>
      <c r="C2853" s="139">
        <v>71351540</v>
      </c>
      <c r="D2853" s="140" t="s">
        <v>1438</v>
      </c>
      <c r="E2853" s="15" t="s">
        <v>149</v>
      </c>
      <c r="F2853" s="15" t="s">
        <v>121</v>
      </c>
      <c r="G2853" s="16">
        <v>455000</v>
      </c>
      <c r="H2853" s="16">
        <v>455000</v>
      </c>
      <c r="I2853" s="16">
        <v>1</v>
      </c>
    </row>
    <row r="2854" spans="1:9" x14ac:dyDescent="0.25">
      <c r="A2854" s="636"/>
      <c r="B2854" s="487" t="s">
        <v>173</v>
      </c>
      <c r="C2854" s="487"/>
      <c r="D2854" s="487"/>
      <c r="E2854" s="487"/>
      <c r="F2854" s="487"/>
      <c r="G2854" s="487"/>
      <c r="H2854" s="2">
        <v>9880000</v>
      </c>
      <c r="I2854" s="2"/>
    </row>
    <row r="2855" spans="1:9" x14ac:dyDescent="0.25">
      <c r="A2855" s="636"/>
      <c r="B2855" s="478" t="s">
        <v>154</v>
      </c>
      <c r="C2855" s="478"/>
      <c r="D2855" s="478"/>
      <c r="E2855" s="478"/>
      <c r="F2855" s="478"/>
      <c r="G2855" s="478"/>
      <c r="H2855" s="72">
        <v>9690000</v>
      </c>
      <c r="I2855" s="72"/>
    </row>
    <row r="2856" spans="1:9" s="8" customFormat="1" ht="45" x14ac:dyDescent="0.25">
      <c r="A2856" s="636"/>
      <c r="B2856" s="502">
        <v>4251</v>
      </c>
      <c r="C2856" s="139">
        <v>45231220</v>
      </c>
      <c r="D2856" s="140" t="s">
        <v>1439</v>
      </c>
      <c r="E2856" s="15" t="s">
        <v>126</v>
      </c>
      <c r="F2856" s="15" t="s">
        <v>121</v>
      </c>
      <c r="G2856" s="16">
        <v>9690000</v>
      </c>
      <c r="H2856" s="16">
        <v>9690000</v>
      </c>
      <c r="I2856" s="16">
        <v>1</v>
      </c>
    </row>
    <row r="2857" spans="1:9" s="8" customFormat="1" ht="28.5" x14ac:dyDescent="0.25">
      <c r="A2857" s="636"/>
      <c r="B2857" s="195">
        <v>4251</v>
      </c>
      <c r="C2857" s="205" t="s">
        <v>5636</v>
      </c>
      <c r="D2857" s="205" t="s">
        <v>5637</v>
      </c>
      <c r="E2857" s="195" t="s">
        <v>126</v>
      </c>
      <c r="F2857" s="195" t="s">
        <v>121</v>
      </c>
      <c r="G2857" s="14">
        <v>9313260</v>
      </c>
      <c r="H2857" s="14">
        <v>9313260</v>
      </c>
      <c r="I2857" s="14">
        <v>1</v>
      </c>
    </row>
    <row r="2858" spans="1:9" x14ac:dyDescent="0.25">
      <c r="A2858" s="636"/>
      <c r="B2858" s="478" t="s">
        <v>118</v>
      </c>
      <c r="C2858" s="478"/>
      <c r="D2858" s="478"/>
      <c r="E2858" s="478"/>
      <c r="F2858" s="478"/>
      <c r="G2858" s="478"/>
      <c r="H2858" s="72">
        <v>190000</v>
      </c>
      <c r="I2858" s="72"/>
    </row>
    <row r="2859" spans="1:9" s="8" customFormat="1" ht="30" x14ac:dyDescent="0.25">
      <c r="A2859" s="636"/>
      <c r="B2859" s="502">
        <v>4251</v>
      </c>
      <c r="C2859" s="139">
        <v>71351540</v>
      </c>
      <c r="D2859" s="140" t="s">
        <v>168</v>
      </c>
      <c r="E2859" s="15" t="s">
        <v>126</v>
      </c>
      <c r="F2859" s="15" t="s">
        <v>121</v>
      </c>
      <c r="G2859" s="16">
        <v>190000</v>
      </c>
      <c r="H2859" s="16">
        <v>190000</v>
      </c>
      <c r="I2859" s="16">
        <v>1</v>
      </c>
    </row>
    <row r="2860" spans="1:9" x14ac:dyDescent="0.25">
      <c r="A2860" s="636"/>
      <c r="B2860" s="487" t="s">
        <v>175</v>
      </c>
      <c r="C2860" s="487"/>
      <c r="D2860" s="487"/>
      <c r="E2860" s="487"/>
      <c r="F2860" s="487"/>
      <c r="G2860" s="487"/>
      <c r="H2860" s="2">
        <v>31991120</v>
      </c>
      <c r="I2860" s="2"/>
    </row>
    <row r="2861" spans="1:9" x14ac:dyDescent="0.25">
      <c r="A2861" s="636"/>
      <c r="B2861" s="478" t="s">
        <v>154</v>
      </c>
      <c r="C2861" s="478"/>
      <c r="D2861" s="478"/>
      <c r="E2861" s="478"/>
      <c r="F2861" s="478"/>
      <c r="G2861" s="478"/>
      <c r="H2861" s="72">
        <v>31363850</v>
      </c>
      <c r="I2861" s="72"/>
    </row>
    <row r="2862" spans="1:9" ht="45" x14ac:dyDescent="0.25">
      <c r="A2862" s="636"/>
      <c r="B2862" s="476">
        <v>4251</v>
      </c>
      <c r="C2862" s="141" t="s">
        <v>1440</v>
      </c>
      <c r="D2862" s="142" t="s">
        <v>1441</v>
      </c>
      <c r="E2862" s="12" t="s">
        <v>126</v>
      </c>
      <c r="F2862" s="12" t="s">
        <v>121</v>
      </c>
      <c r="G2862" s="14">
        <v>31363850</v>
      </c>
      <c r="H2862" s="14">
        <v>31363850</v>
      </c>
      <c r="I2862" s="14">
        <v>1</v>
      </c>
    </row>
    <row r="2863" spans="1:9" x14ac:dyDescent="0.25">
      <c r="A2863" s="636"/>
      <c r="B2863" s="478" t="s">
        <v>118</v>
      </c>
      <c r="C2863" s="478"/>
      <c r="D2863" s="478"/>
      <c r="E2863" s="478"/>
      <c r="F2863" s="478"/>
      <c r="G2863" s="478"/>
      <c r="H2863" s="72">
        <v>627270</v>
      </c>
      <c r="I2863" s="72"/>
    </row>
    <row r="2864" spans="1:9" s="8" customFormat="1" ht="45" x14ac:dyDescent="0.25">
      <c r="A2864" s="636"/>
      <c r="B2864" s="502">
        <v>4251</v>
      </c>
      <c r="C2864" s="139">
        <v>71351540</v>
      </c>
      <c r="D2864" s="140" t="s">
        <v>1442</v>
      </c>
      <c r="E2864" s="15" t="s">
        <v>126</v>
      </c>
      <c r="F2864" s="15" t="s">
        <v>121</v>
      </c>
      <c r="G2864" s="16">
        <v>627270</v>
      </c>
      <c r="H2864" s="16">
        <v>627270</v>
      </c>
      <c r="I2864" s="16">
        <v>1</v>
      </c>
    </row>
    <row r="2865" spans="1:9" x14ac:dyDescent="0.25">
      <c r="A2865" s="636"/>
      <c r="B2865" s="487" t="s">
        <v>540</v>
      </c>
      <c r="C2865" s="487"/>
      <c r="D2865" s="487"/>
      <c r="E2865" s="487"/>
      <c r="F2865" s="487"/>
      <c r="G2865" s="487"/>
      <c r="H2865" s="2">
        <v>4660080</v>
      </c>
      <c r="I2865" s="2"/>
    </row>
    <row r="2866" spans="1:9" x14ac:dyDescent="0.25">
      <c r="A2866" s="636"/>
      <c r="B2866" s="478" t="s">
        <v>154</v>
      </c>
      <c r="C2866" s="478"/>
      <c r="D2866" s="478"/>
      <c r="E2866" s="478"/>
      <c r="F2866" s="478"/>
      <c r="G2866" s="478"/>
      <c r="H2866" s="72">
        <v>4541930</v>
      </c>
      <c r="I2866" s="72"/>
    </row>
    <row r="2867" spans="1:9" ht="45" x14ac:dyDescent="0.25">
      <c r="A2867" s="636"/>
      <c r="B2867" s="476">
        <v>5112</v>
      </c>
      <c r="C2867" s="141" t="s">
        <v>1433</v>
      </c>
      <c r="D2867" s="142" t="s">
        <v>927</v>
      </c>
      <c r="E2867" s="12" t="s">
        <v>126</v>
      </c>
      <c r="F2867" s="12" t="s">
        <v>121</v>
      </c>
      <c r="G2867" s="14">
        <v>4541930</v>
      </c>
      <c r="H2867" s="14">
        <v>4541930</v>
      </c>
      <c r="I2867" s="14">
        <v>1</v>
      </c>
    </row>
    <row r="2868" spans="1:9" x14ac:dyDescent="0.25">
      <c r="A2868" s="636"/>
      <c r="B2868" s="478" t="s">
        <v>118</v>
      </c>
      <c r="C2868" s="478"/>
      <c r="D2868" s="478"/>
      <c r="E2868" s="478"/>
      <c r="F2868" s="478"/>
      <c r="G2868" s="478"/>
      <c r="H2868" s="72">
        <v>118150</v>
      </c>
      <c r="I2868" s="72"/>
    </row>
    <row r="2869" spans="1:9" s="8" customFormat="1" ht="45" x14ac:dyDescent="0.25">
      <c r="A2869" s="636"/>
      <c r="B2869" s="502">
        <v>5112</v>
      </c>
      <c r="C2869" s="139">
        <v>71351540</v>
      </c>
      <c r="D2869" s="140" t="s">
        <v>1435</v>
      </c>
      <c r="E2869" s="15" t="s">
        <v>149</v>
      </c>
      <c r="F2869" s="15" t="s">
        <v>121</v>
      </c>
      <c r="G2869" s="16">
        <v>90900</v>
      </c>
      <c r="H2869" s="16">
        <v>90900</v>
      </c>
      <c r="I2869" s="16">
        <v>1</v>
      </c>
    </row>
    <row r="2870" spans="1:9" s="8" customFormat="1" ht="45" x14ac:dyDescent="0.25">
      <c r="A2870" s="636"/>
      <c r="B2870" s="502"/>
      <c r="C2870" s="139">
        <v>98111140</v>
      </c>
      <c r="D2870" s="140" t="s">
        <v>1443</v>
      </c>
      <c r="E2870" s="15" t="s">
        <v>120</v>
      </c>
      <c r="F2870" s="15" t="s">
        <v>121</v>
      </c>
      <c r="G2870" s="16">
        <v>27250</v>
      </c>
      <c r="H2870" s="16">
        <v>27250</v>
      </c>
      <c r="I2870" s="16">
        <v>1</v>
      </c>
    </row>
    <row r="2871" spans="1:9" x14ac:dyDescent="0.25">
      <c r="A2871" s="636"/>
      <c r="B2871" s="487" t="s">
        <v>178</v>
      </c>
      <c r="C2871" s="487"/>
      <c r="D2871" s="487"/>
      <c r="E2871" s="487"/>
      <c r="F2871" s="487"/>
      <c r="G2871" s="487"/>
      <c r="H2871" s="2">
        <v>9443784</v>
      </c>
      <c r="I2871" s="2"/>
    </row>
    <row r="2872" spans="1:9" x14ac:dyDescent="0.25">
      <c r="A2872" s="636"/>
      <c r="B2872" s="478" t="s">
        <v>11</v>
      </c>
      <c r="C2872" s="478"/>
      <c r="D2872" s="478"/>
      <c r="E2872" s="478"/>
      <c r="F2872" s="478"/>
      <c r="G2872" s="478"/>
      <c r="H2872" s="72">
        <v>9258612</v>
      </c>
      <c r="I2872" s="72"/>
    </row>
    <row r="2873" spans="1:9" ht="30" x14ac:dyDescent="0.25">
      <c r="A2873" s="636"/>
      <c r="B2873" s="468">
        <v>5129</v>
      </c>
      <c r="C2873" s="141" t="s">
        <v>1444</v>
      </c>
      <c r="D2873" s="142" t="s">
        <v>1445</v>
      </c>
      <c r="E2873" s="12" t="s">
        <v>149</v>
      </c>
      <c r="F2873" s="12" t="s">
        <v>15</v>
      </c>
      <c r="G2873" s="14">
        <v>158400</v>
      </c>
      <c r="H2873" s="14">
        <v>316800</v>
      </c>
      <c r="I2873" s="14">
        <v>2</v>
      </c>
    </row>
    <row r="2874" spans="1:9" x14ac:dyDescent="0.25">
      <c r="A2874" s="636"/>
      <c r="B2874" s="484"/>
      <c r="C2874" s="141" t="s">
        <v>1446</v>
      </c>
      <c r="D2874" s="142" t="s">
        <v>1447</v>
      </c>
      <c r="E2874" s="12" t="s">
        <v>149</v>
      </c>
      <c r="F2874" s="12" t="s">
        <v>15</v>
      </c>
      <c r="G2874" s="14">
        <v>389400</v>
      </c>
      <c r="H2874" s="14">
        <v>1557600</v>
      </c>
      <c r="I2874" s="14">
        <v>4</v>
      </c>
    </row>
    <row r="2875" spans="1:9" ht="30" x14ac:dyDescent="0.25">
      <c r="A2875" s="636"/>
      <c r="B2875" s="484"/>
      <c r="C2875" s="141" t="s">
        <v>1448</v>
      </c>
      <c r="D2875" s="142" t="s">
        <v>1449</v>
      </c>
      <c r="E2875" s="12" t="s">
        <v>149</v>
      </c>
      <c r="F2875" s="12" t="s">
        <v>15</v>
      </c>
      <c r="G2875" s="14">
        <v>1254000</v>
      </c>
      <c r="H2875" s="14">
        <v>6270000</v>
      </c>
      <c r="I2875" s="14">
        <v>5</v>
      </c>
    </row>
    <row r="2876" spans="1:9" x14ac:dyDescent="0.25">
      <c r="A2876" s="636"/>
      <c r="B2876" s="484"/>
      <c r="C2876" s="141" t="s">
        <v>1450</v>
      </c>
      <c r="D2876" s="142" t="s">
        <v>1451</v>
      </c>
      <c r="E2876" s="12" t="s">
        <v>149</v>
      </c>
      <c r="F2876" s="12" t="s">
        <v>181</v>
      </c>
      <c r="G2876" s="14">
        <v>1716</v>
      </c>
      <c r="H2876" s="14">
        <v>720720</v>
      </c>
      <c r="I2876" s="14">
        <v>420</v>
      </c>
    </row>
    <row r="2877" spans="1:9" x14ac:dyDescent="0.25">
      <c r="A2877" s="636"/>
      <c r="B2877" s="484"/>
      <c r="C2877" s="141" t="s">
        <v>1452</v>
      </c>
      <c r="D2877" s="142" t="s">
        <v>1453</v>
      </c>
      <c r="E2877" s="12" t="s">
        <v>149</v>
      </c>
      <c r="F2877" s="12" t="s">
        <v>181</v>
      </c>
      <c r="G2877" s="14">
        <v>1452</v>
      </c>
      <c r="H2877" s="14">
        <v>393492</v>
      </c>
      <c r="I2877" s="14">
        <v>271</v>
      </c>
    </row>
    <row r="2878" spans="1:9" x14ac:dyDescent="0.25">
      <c r="A2878" s="636"/>
      <c r="B2878" s="484"/>
      <c r="C2878" s="226" t="s">
        <v>5700</v>
      </c>
      <c r="D2878" s="241" t="s">
        <v>5701</v>
      </c>
      <c r="E2878" s="226" t="s">
        <v>126</v>
      </c>
      <c r="F2878" s="226" t="s">
        <v>15</v>
      </c>
      <c r="G2878" s="242">
        <v>198000</v>
      </c>
      <c r="H2878" s="242">
        <v>396000</v>
      </c>
      <c r="I2878" s="14">
        <v>2</v>
      </c>
    </row>
    <row r="2879" spans="1:9" x14ac:dyDescent="0.25">
      <c r="A2879" s="636"/>
      <c r="B2879" s="484"/>
      <c r="C2879" s="226" t="s">
        <v>5702</v>
      </c>
      <c r="D2879" s="241" t="s">
        <v>5701</v>
      </c>
      <c r="E2879" s="226" t="s">
        <v>126</v>
      </c>
      <c r="F2879" s="226" t="s">
        <v>15</v>
      </c>
      <c r="G2879" s="242">
        <v>302400</v>
      </c>
      <c r="H2879" s="242">
        <v>302400</v>
      </c>
      <c r="I2879" s="14">
        <v>1</v>
      </c>
    </row>
    <row r="2880" spans="1:9" x14ac:dyDescent="0.25">
      <c r="A2880" s="636"/>
      <c r="B2880" s="469"/>
      <c r="C2880" s="226" t="s">
        <v>5703</v>
      </c>
      <c r="D2880" s="241" t="s">
        <v>5701</v>
      </c>
      <c r="E2880" s="226" t="s">
        <v>126</v>
      </c>
      <c r="F2880" s="226" t="s">
        <v>15</v>
      </c>
      <c r="G2880" s="242">
        <v>1168200</v>
      </c>
      <c r="H2880" s="242">
        <v>2336400</v>
      </c>
      <c r="I2880" s="14">
        <v>2</v>
      </c>
    </row>
    <row r="2881" spans="1:9" x14ac:dyDescent="0.25">
      <c r="A2881" s="636"/>
      <c r="B2881" s="478" t="s">
        <v>118</v>
      </c>
      <c r="C2881" s="478"/>
      <c r="D2881" s="478"/>
      <c r="E2881" s="478"/>
      <c r="F2881" s="478"/>
      <c r="G2881" s="478"/>
      <c r="H2881" s="72">
        <v>185172</v>
      </c>
      <c r="I2881" s="72"/>
    </row>
    <row r="2882" spans="1:9" s="8" customFormat="1" ht="30" x14ac:dyDescent="0.25">
      <c r="A2882" s="636"/>
      <c r="B2882" s="502">
        <v>5129</v>
      </c>
      <c r="C2882" s="139">
        <v>71351540</v>
      </c>
      <c r="D2882" s="140" t="s">
        <v>1454</v>
      </c>
      <c r="E2882" s="15" t="s">
        <v>149</v>
      </c>
      <c r="F2882" s="15" t="s">
        <v>121</v>
      </c>
      <c r="G2882" s="16">
        <v>185172</v>
      </c>
      <c r="H2882" s="16">
        <v>185172</v>
      </c>
      <c r="I2882" s="16">
        <v>1</v>
      </c>
    </row>
    <row r="2883" spans="1:9" x14ac:dyDescent="0.25">
      <c r="A2883" s="636"/>
      <c r="B2883" s="487" t="s">
        <v>210</v>
      </c>
      <c r="C2883" s="487"/>
      <c r="D2883" s="487"/>
      <c r="E2883" s="487"/>
      <c r="F2883" s="487"/>
      <c r="G2883" s="487"/>
      <c r="H2883" s="2">
        <v>30000000</v>
      </c>
      <c r="I2883" s="2"/>
    </row>
    <row r="2884" spans="1:9" x14ac:dyDescent="0.25">
      <c r="A2884" s="636"/>
      <c r="B2884" s="478" t="s">
        <v>154</v>
      </c>
      <c r="C2884" s="478"/>
      <c r="D2884" s="478"/>
      <c r="E2884" s="478"/>
      <c r="F2884" s="478"/>
      <c r="G2884" s="478"/>
      <c r="H2884" s="72">
        <v>11765000</v>
      </c>
      <c r="I2884" s="72"/>
    </row>
    <row r="2885" spans="1:9" ht="45" x14ac:dyDescent="0.25">
      <c r="A2885" s="636"/>
      <c r="B2885" s="476">
        <v>4861</v>
      </c>
      <c r="C2885" s="141" t="s">
        <v>1455</v>
      </c>
      <c r="D2885" s="142" t="s">
        <v>935</v>
      </c>
      <c r="E2885" s="12" t="s">
        <v>149</v>
      </c>
      <c r="F2885" s="12" t="s">
        <v>121</v>
      </c>
      <c r="G2885" s="14">
        <v>11765000</v>
      </c>
      <c r="H2885" s="14">
        <v>11765000</v>
      </c>
      <c r="I2885" s="14">
        <v>1</v>
      </c>
    </row>
    <row r="2886" spans="1:9" x14ac:dyDescent="0.25">
      <c r="A2886" s="636"/>
      <c r="B2886" s="478" t="s">
        <v>118</v>
      </c>
      <c r="C2886" s="478"/>
      <c r="D2886" s="478"/>
      <c r="E2886" s="478"/>
      <c r="F2886" s="478"/>
      <c r="G2886" s="478"/>
      <c r="H2886" s="72">
        <v>18235000</v>
      </c>
      <c r="I2886" s="72"/>
    </row>
    <row r="2887" spans="1:9" ht="30" x14ac:dyDescent="0.25">
      <c r="A2887" s="636"/>
      <c r="B2887" s="476">
        <v>4861</v>
      </c>
      <c r="C2887" s="141" t="s">
        <v>1456</v>
      </c>
      <c r="D2887" s="142" t="s">
        <v>213</v>
      </c>
      <c r="E2887" s="12" t="s">
        <v>149</v>
      </c>
      <c r="F2887" s="12" t="s">
        <v>121</v>
      </c>
      <c r="G2887" s="14">
        <v>18000000</v>
      </c>
      <c r="H2887" s="14">
        <v>18000000</v>
      </c>
      <c r="I2887" s="14">
        <v>1</v>
      </c>
    </row>
    <row r="2888" spans="1:9" s="8" customFormat="1" ht="45" x14ac:dyDescent="0.25">
      <c r="A2888" s="636"/>
      <c r="B2888" s="476"/>
      <c r="C2888" s="139">
        <v>71351540</v>
      </c>
      <c r="D2888" s="140" t="s">
        <v>1457</v>
      </c>
      <c r="E2888" s="15" t="s">
        <v>149</v>
      </c>
      <c r="F2888" s="15" t="s">
        <v>121</v>
      </c>
      <c r="G2888" s="16">
        <v>235000</v>
      </c>
      <c r="H2888" s="16">
        <v>235000</v>
      </c>
      <c r="I2888" s="16">
        <v>1</v>
      </c>
    </row>
    <row r="2889" spans="1:9" s="8" customFormat="1" ht="33" customHeight="1" x14ac:dyDescent="0.25">
      <c r="A2889" s="636"/>
      <c r="B2889" s="487" t="s">
        <v>5704</v>
      </c>
      <c r="C2889" s="487"/>
      <c r="D2889" s="487"/>
      <c r="E2889" s="487"/>
      <c r="F2889" s="487"/>
      <c r="G2889" s="487"/>
      <c r="H2889" s="221"/>
      <c r="I2889" s="221"/>
    </row>
    <row r="2890" spans="1:9" s="8" customFormat="1" ht="30" x14ac:dyDescent="0.25">
      <c r="A2890" s="636"/>
      <c r="B2890" s="226">
        <v>5112</v>
      </c>
      <c r="C2890" s="226" t="s">
        <v>5705</v>
      </c>
      <c r="D2890" s="226" t="s">
        <v>5470</v>
      </c>
      <c r="E2890" s="235" t="s">
        <v>172</v>
      </c>
      <c r="F2890" s="226" t="s">
        <v>121</v>
      </c>
      <c r="G2890" s="3">
        <v>0</v>
      </c>
      <c r="H2890" s="3">
        <v>0</v>
      </c>
      <c r="I2890" s="14">
        <v>1</v>
      </c>
    </row>
    <row r="2891" spans="1:9" x14ac:dyDescent="0.25">
      <c r="A2891" s="636"/>
      <c r="B2891" s="487" t="s">
        <v>547</v>
      </c>
      <c r="C2891" s="487"/>
      <c r="D2891" s="487"/>
      <c r="E2891" s="487"/>
      <c r="F2891" s="487"/>
      <c r="G2891" s="487"/>
      <c r="H2891" s="2">
        <v>3500000</v>
      </c>
      <c r="I2891" s="2"/>
    </row>
    <row r="2892" spans="1:9" x14ac:dyDescent="0.25">
      <c r="A2892" s="636"/>
      <c r="B2892" s="478" t="s">
        <v>118</v>
      </c>
      <c r="C2892" s="478"/>
      <c r="D2892" s="478"/>
      <c r="E2892" s="478"/>
      <c r="F2892" s="478"/>
      <c r="G2892" s="478"/>
      <c r="H2892" s="72">
        <v>3500000</v>
      </c>
      <c r="I2892" s="72"/>
    </row>
    <row r="2893" spans="1:9" ht="30" x14ac:dyDescent="0.25">
      <c r="A2893" s="636"/>
      <c r="B2893" s="476">
        <v>4213</v>
      </c>
      <c r="C2893" s="141" t="s">
        <v>1458</v>
      </c>
      <c r="D2893" s="142" t="s">
        <v>731</v>
      </c>
      <c r="E2893" s="12" t="s">
        <v>126</v>
      </c>
      <c r="F2893" s="12" t="s">
        <v>121</v>
      </c>
      <c r="G2893" s="14">
        <v>3500000</v>
      </c>
      <c r="H2893" s="14">
        <v>3500000</v>
      </c>
      <c r="I2893" s="14">
        <v>1</v>
      </c>
    </row>
    <row r="2894" spans="1:9" x14ac:dyDescent="0.25">
      <c r="A2894" s="636"/>
      <c r="B2894" s="487" t="s">
        <v>549</v>
      </c>
      <c r="C2894" s="487"/>
      <c r="D2894" s="487"/>
      <c r="E2894" s="487"/>
      <c r="F2894" s="487"/>
      <c r="G2894" s="487"/>
      <c r="H2894" s="2">
        <v>5000000</v>
      </c>
      <c r="I2894" s="2"/>
    </row>
    <row r="2895" spans="1:9" x14ac:dyDescent="0.25">
      <c r="A2895" s="636"/>
      <c r="B2895" s="478" t="s">
        <v>118</v>
      </c>
      <c r="C2895" s="478"/>
      <c r="D2895" s="478"/>
      <c r="E2895" s="478"/>
      <c r="F2895" s="478"/>
      <c r="G2895" s="478"/>
      <c r="H2895" s="72">
        <v>5000000</v>
      </c>
      <c r="I2895" s="72"/>
    </row>
    <row r="2896" spans="1:9" ht="60" x14ac:dyDescent="0.25">
      <c r="A2896" s="636"/>
      <c r="B2896" s="476">
        <v>4213</v>
      </c>
      <c r="C2896" s="141" t="s">
        <v>1459</v>
      </c>
      <c r="D2896" s="142" t="s">
        <v>1460</v>
      </c>
      <c r="E2896" s="12" t="s">
        <v>149</v>
      </c>
      <c r="F2896" s="12" t="s">
        <v>121</v>
      </c>
      <c r="G2896" s="14">
        <v>2500000</v>
      </c>
      <c r="H2896" s="14">
        <v>2500000</v>
      </c>
      <c r="I2896" s="14">
        <v>1</v>
      </c>
    </row>
    <row r="2897" spans="1:10" ht="60" x14ac:dyDescent="0.25">
      <c r="A2897" s="636"/>
      <c r="B2897" s="476"/>
      <c r="C2897" s="141" t="s">
        <v>1461</v>
      </c>
      <c r="D2897" s="142" t="s">
        <v>1462</v>
      </c>
      <c r="E2897" s="12" t="s">
        <v>149</v>
      </c>
      <c r="F2897" s="12" t="s">
        <v>121</v>
      </c>
      <c r="G2897" s="14">
        <v>2500000</v>
      </c>
      <c r="H2897" s="14">
        <v>2500000</v>
      </c>
      <c r="I2897" s="14">
        <v>1</v>
      </c>
    </row>
    <row r="2898" spans="1:10" x14ac:dyDescent="0.25">
      <c r="A2898" s="636"/>
      <c r="B2898" s="487" t="s">
        <v>1463</v>
      </c>
      <c r="C2898" s="487"/>
      <c r="D2898" s="487"/>
      <c r="E2898" s="487"/>
      <c r="F2898" s="487"/>
      <c r="G2898" s="487"/>
      <c r="H2898" s="2">
        <v>33399900</v>
      </c>
      <c r="I2898" s="2"/>
    </row>
    <row r="2899" spans="1:10" x14ac:dyDescent="0.25">
      <c r="A2899" s="636"/>
      <c r="B2899" s="478" t="s">
        <v>154</v>
      </c>
      <c r="C2899" s="478"/>
      <c r="D2899" s="478"/>
      <c r="E2899" s="478"/>
      <c r="F2899" s="478"/>
      <c r="G2899" s="478"/>
      <c r="H2899" s="72">
        <v>32733240</v>
      </c>
      <c r="I2899" s="72"/>
    </row>
    <row r="2900" spans="1:10" ht="135" x14ac:dyDescent="0.25">
      <c r="A2900" s="636"/>
      <c r="B2900" s="476">
        <v>4251</v>
      </c>
      <c r="C2900" s="141" t="s">
        <v>1464</v>
      </c>
      <c r="D2900" s="142" t="s">
        <v>1465</v>
      </c>
      <c r="E2900" s="12" t="s">
        <v>126</v>
      </c>
      <c r="F2900" s="12" t="s">
        <v>121</v>
      </c>
      <c r="G2900" s="14">
        <v>3333240</v>
      </c>
      <c r="H2900" s="14">
        <v>3333240</v>
      </c>
      <c r="I2900" s="14">
        <v>1</v>
      </c>
    </row>
    <row r="2901" spans="1:10" ht="30" x14ac:dyDescent="0.25">
      <c r="A2901" s="636"/>
      <c r="B2901" s="463">
        <v>5112</v>
      </c>
      <c r="C2901" s="141" t="s">
        <v>6004</v>
      </c>
      <c r="D2901" s="141" t="s">
        <v>6005</v>
      </c>
      <c r="E2901" s="352" t="s">
        <v>172</v>
      </c>
      <c r="F2901" s="352" t="s">
        <v>121</v>
      </c>
      <c r="G2901" s="14">
        <v>0</v>
      </c>
      <c r="H2901" s="14">
        <v>0</v>
      </c>
      <c r="I2901" s="14">
        <v>1</v>
      </c>
    </row>
    <row r="2902" spans="1:10" s="8" customFormat="1" ht="30" x14ac:dyDescent="0.25">
      <c r="A2902" s="636"/>
      <c r="B2902" s="464"/>
      <c r="C2902" s="139">
        <v>45311137</v>
      </c>
      <c r="D2902" s="140" t="s">
        <v>1466</v>
      </c>
      <c r="E2902" s="15" t="s">
        <v>126</v>
      </c>
      <c r="F2902" s="15" t="s">
        <v>121</v>
      </c>
      <c r="G2902" s="16">
        <v>29400000</v>
      </c>
      <c r="H2902" s="16">
        <v>29400000</v>
      </c>
      <c r="I2902" s="16">
        <v>1</v>
      </c>
    </row>
    <row r="2903" spans="1:10" x14ac:dyDescent="0.25">
      <c r="A2903" s="636"/>
      <c r="B2903" s="478" t="s">
        <v>118</v>
      </c>
      <c r="C2903" s="478"/>
      <c r="D2903" s="478"/>
      <c r="E2903" s="478"/>
      <c r="F2903" s="478"/>
      <c r="G2903" s="478"/>
      <c r="H2903" s="72">
        <v>666660</v>
      </c>
      <c r="I2903" s="72"/>
    </row>
    <row r="2904" spans="1:10" s="8" customFormat="1" ht="135" x14ac:dyDescent="0.25">
      <c r="A2904" s="636"/>
      <c r="B2904" s="502">
        <v>4251</v>
      </c>
      <c r="C2904" s="139">
        <v>71351540</v>
      </c>
      <c r="D2904" s="140" t="s">
        <v>1467</v>
      </c>
      <c r="E2904" s="15" t="s">
        <v>126</v>
      </c>
      <c r="F2904" s="15" t="s">
        <v>121</v>
      </c>
      <c r="G2904" s="16">
        <v>66660</v>
      </c>
      <c r="H2904" s="16">
        <v>66660</v>
      </c>
      <c r="I2904" s="16">
        <v>1</v>
      </c>
    </row>
    <row r="2905" spans="1:10" s="8" customFormat="1" ht="30" x14ac:dyDescent="0.25">
      <c r="A2905" s="636"/>
      <c r="B2905" s="643">
        <v>5112</v>
      </c>
      <c r="C2905" s="141" t="s">
        <v>6404</v>
      </c>
      <c r="D2905" s="141" t="s">
        <v>5470</v>
      </c>
      <c r="E2905" s="390" t="s">
        <v>3153</v>
      </c>
      <c r="F2905" s="390" t="s">
        <v>121</v>
      </c>
      <c r="G2905" s="14">
        <v>0</v>
      </c>
      <c r="H2905" s="14">
        <v>0</v>
      </c>
      <c r="I2905" s="14">
        <v>1</v>
      </c>
      <c r="J2905"/>
    </row>
    <row r="2906" spans="1:10" s="8" customFormat="1" ht="45" x14ac:dyDescent="0.25">
      <c r="A2906" s="636"/>
      <c r="B2906" s="645"/>
      <c r="C2906" s="139">
        <v>71351540</v>
      </c>
      <c r="D2906" s="140" t="s">
        <v>1468</v>
      </c>
      <c r="E2906" s="15" t="s">
        <v>126</v>
      </c>
      <c r="F2906" s="15" t="s">
        <v>121</v>
      </c>
      <c r="G2906" s="16">
        <v>600000</v>
      </c>
      <c r="H2906" s="16">
        <v>600000</v>
      </c>
      <c r="I2906" s="16">
        <v>1</v>
      </c>
    </row>
    <row r="2907" spans="1:10" x14ac:dyDescent="0.25">
      <c r="A2907" s="636"/>
      <c r="B2907" s="487" t="s">
        <v>214</v>
      </c>
      <c r="C2907" s="487"/>
      <c r="D2907" s="487"/>
      <c r="E2907" s="487"/>
      <c r="F2907" s="487"/>
      <c r="G2907" s="487"/>
      <c r="H2907" s="2">
        <v>4590000</v>
      </c>
      <c r="I2907" s="2"/>
    </row>
    <row r="2908" spans="1:10" x14ac:dyDescent="0.25">
      <c r="A2908" s="636"/>
      <c r="B2908" s="478" t="s">
        <v>154</v>
      </c>
      <c r="C2908" s="478"/>
      <c r="D2908" s="478"/>
      <c r="E2908" s="478"/>
      <c r="F2908" s="478"/>
      <c r="G2908" s="478"/>
      <c r="H2908" s="72">
        <v>4499962</v>
      </c>
      <c r="I2908" s="72"/>
    </row>
    <row r="2909" spans="1:10" s="8" customFormat="1" ht="30" x14ac:dyDescent="0.25">
      <c r="A2909" s="636"/>
      <c r="B2909" s="502">
        <v>4251</v>
      </c>
      <c r="C2909" s="139">
        <v>45261124</v>
      </c>
      <c r="D2909" s="140" t="s">
        <v>216</v>
      </c>
      <c r="E2909" s="15" t="s">
        <v>149</v>
      </c>
      <c r="F2909" s="15" t="s">
        <v>121</v>
      </c>
      <c r="G2909" s="16">
        <v>4499962</v>
      </c>
      <c r="H2909" s="16">
        <v>4499962</v>
      </c>
      <c r="I2909" s="16">
        <v>1</v>
      </c>
    </row>
    <row r="2910" spans="1:10" x14ac:dyDescent="0.25">
      <c r="A2910" s="636"/>
      <c r="B2910" s="478" t="s">
        <v>118</v>
      </c>
      <c r="C2910" s="478"/>
      <c r="D2910" s="478"/>
      <c r="E2910" s="478"/>
      <c r="F2910" s="478"/>
      <c r="G2910" s="478"/>
      <c r="H2910" s="72">
        <v>90038</v>
      </c>
      <c r="I2910" s="72"/>
    </row>
    <row r="2911" spans="1:10" s="8" customFormat="1" ht="30" x14ac:dyDescent="0.25">
      <c r="A2911" s="636"/>
      <c r="B2911" s="502">
        <v>4251</v>
      </c>
      <c r="C2911" s="139">
        <v>71351540</v>
      </c>
      <c r="D2911" s="140" t="s">
        <v>168</v>
      </c>
      <c r="E2911" s="15" t="s">
        <v>149</v>
      </c>
      <c r="F2911" s="15" t="s">
        <v>121</v>
      </c>
      <c r="G2911" s="16">
        <v>90038</v>
      </c>
      <c r="H2911" s="16">
        <v>90038</v>
      </c>
      <c r="I2911" s="16">
        <v>1</v>
      </c>
    </row>
    <row r="2912" spans="1:10" x14ac:dyDescent="0.25">
      <c r="A2912" s="636"/>
      <c r="B2912" s="487" t="s">
        <v>217</v>
      </c>
      <c r="C2912" s="487"/>
      <c r="D2912" s="487"/>
      <c r="E2912" s="487"/>
      <c r="F2912" s="487"/>
      <c r="G2912" s="487"/>
      <c r="H2912" s="2">
        <v>31768930</v>
      </c>
      <c r="I2912" s="2"/>
    </row>
    <row r="2913" spans="1:9" x14ac:dyDescent="0.25">
      <c r="A2913" s="636"/>
      <c r="B2913" s="478" t="s">
        <v>11</v>
      </c>
      <c r="C2913" s="478"/>
      <c r="D2913" s="478"/>
      <c r="E2913" s="478"/>
      <c r="F2913" s="478"/>
      <c r="G2913" s="478"/>
      <c r="H2913" s="72">
        <v>31768930</v>
      </c>
      <c r="I2913" s="72"/>
    </row>
    <row r="2914" spans="1:9" x14ac:dyDescent="0.25">
      <c r="A2914" s="636"/>
      <c r="B2914" s="476">
        <v>4269</v>
      </c>
      <c r="C2914" s="141" t="s">
        <v>1469</v>
      </c>
      <c r="D2914" s="142" t="s">
        <v>1470</v>
      </c>
      <c r="E2914" s="12" t="s">
        <v>14</v>
      </c>
      <c r="F2914" s="12" t="s">
        <v>474</v>
      </c>
      <c r="G2914" s="14">
        <v>200000</v>
      </c>
      <c r="H2914" s="14">
        <v>200000</v>
      </c>
      <c r="I2914" s="14">
        <v>1</v>
      </c>
    </row>
    <row r="2915" spans="1:9" x14ac:dyDescent="0.25">
      <c r="A2915" s="636"/>
      <c r="B2915" s="476"/>
      <c r="C2915" s="141" t="s">
        <v>1471</v>
      </c>
      <c r="D2915" s="142" t="s">
        <v>1472</v>
      </c>
      <c r="E2915" s="12" t="s">
        <v>14</v>
      </c>
      <c r="F2915" s="12" t="s">
        <v>474</v>
      </c>
      <c r="G2915" s="14">
        <v>200000</v>
      </c>
      <c r="H2915" s="14">
        <v>600000</v>
      </c>
      <c r="I2915" s="14">
        <v>3</v>
      </c>
    </row>
    <row r="2916" spans="1:9" ht="30" x14ac:dyDescent="0.25">
      <c r="A2916" s="636"/>
      <c r="B2916" s="476"/>
      <c r="C2916" s="141" t="s">
        <v>1473</v>
      </c>
      <c r="D2916" s="142" t="s">
        <v>1474</v>
      </c>
      <c r="E2916" s="12" t="s">
        <v>14</v>
      </c>
      <c r="F2916" s="12" t="s">
        <v>470</v>
      </c>
      <c r="G2916" s="14">
        <v>2955</v>
      </c>
      <c r="H2916" s="14">
        <v>455070</v>
      </c>
      <c r="I2916" s="14">
        <v>154</v>
      </c>
    </row>
    <row r="2917" spans="1:9" ht="30" x14ac:dyDescent="0.25">
      <c r="A2917" s="636"/>
      <c r="B2917" s="476"/>
      <c r="C2917" s="141" t="s">
        <v>1475</v>
      </c>
      <c r="D2917" s="142" t="s">
        <v>1476</v>
      </c>
      <c r="E2917" s="12" t="s">
        <v>14</v>
      </c>
      <c r="F2917" s="12" t="s">
        <v>470</v>
      </c>
      <c r="G2917" s="14">
        <v>4350</v>
      </c>
      <c r="H2917" s="14">
        <v>28266300</v>
      </c>
      <c r="I2917" s="14">
        <v>6498</v>
      </c>
    </row>
    <row r="2918" spans="1:9" ht="30" x14ac:dyDescent="0.25">
      <c r="A2918" s="636"/>
      <c r="B2918" s="476"/>
      <c r="C2918" s="141" t="s">
        <v>1477</v>
      </c>
      <c r="D2918" s="142" t="s">
        <v>1478</v>
      </c>
      <c r="E2918" s="12" t="s">
        <v>14</v>
      </c>
      <c r="F2918" s="12" t="s">
        <v>470</v>
      </c>
      <c r="G2918" s="344">
        <v>3490</v>
      </c>
      <c r="H2918" s="344">
        <v>2247560</v>
      </c>
      <c r="I2918" s="344">
        <v>644</v>
      </c>
    </row>
    <row r="2919" spans="1:9" x14ac:dyDescent="0.25">
      <c r="A2919" s="636"/>
      <c r="B2919" s="487" t="s">
        <v>228</v>
      </c>
      <c r="C2919" s="487"/>
      <c r="D2919" s="487"/>
      <c r="E2919" s="487"/>
      <c r="F2919" s="487"/>
      <c r="G2919" s="487"/>
      <c r="H2919" s="2">
        <v>364806472</v>
      </c>
      <c r="I2919" s="2"/>
    </row>
    <row r="2920" spans="1:9" x14ac:dyDescent="0.25">
      <c r="A2920" s="636"/>
      <c r="B2920" s="478" t="s">
        <v>11</v>
      </c>
      <c r="C2920" s="478"/>
      <c r="D2920" s="478"/>
      <c r="E2920" s="478"/>
      <c r="F2920" s="478"/>
      <c r="G2920" s="478"/>
      <c r="H2920" s="72">
        <v>64753000</v>
      </c>
      <c r="I2920" s="72"/>
    </row>
    <row r="2921" spans="1:9" ht="30" x14ac:dyDescent="0.25">
      <c r="A2921" s="636"/>
      <c r="B2921" s="288"/>
      <c r="C2921" s="141" t="s">
        <v>5827</v>
      </c>
      <c r="D2921" s="142" t="s">
        <v>4172</v>
      </c>
      <c r="E2921" s="142" t="s">
        <v>14</v>
      </c>
      <c r="F2921" s="142" t="s">
        <v>15</v>
      </c>
      <c r="G2921" s="142">
        <v>69400</v>
      </c>
      <c r="H2921" s="300">
        <f>G2921*I2921</f>
        <v>2498400</v>
      </c>
      <c r="I2921" s="142">
        <v>36</v>
      </c>
    </row>
    <row r="2922" spans="1:9" s="8" customFormat="1" ht="30" x14ac:dyDescent="0.25">
      <c r="A2922" s="636"/>
      <c r="B2922" s="476">
        <v>5129</v>
      </c>
      <c r="C2922" s="139">
        <v>34921440</v>
      </c>
      <c r="D2922" s="140" t="s">
        <v>1479</v>
      </c>
      <c r="E2922" s="15" t="s">
        <v>14</v>
      </c>
      <c r="F2922" s="15" t="s">
        <v>15</v>
      </c>
      <c r="G2922" s="16">
        <v>25000</v>
      </c>
      <c r="H2922" s="16">
        <v>2500000</v>
      </c>
      <c r="I2922" s="16">
        <v>100</v>
      </c>
    </row>
    <row r="2923" spans="1:9" s="8" customFormat="1" ht="30" x14ac:dyDescent="0.25">
      <c r="A2923" s="636"/>
      <c r="B2923" s="476"/>
      <c r="C2923" s="141" t="s">
        <v>5753</v>
      </c>
      <c r="D2923" s="142" t="s">
        <v>561</v>
      </c>
      <c r="E2923" s="142" t="s">
        <v>14</v>
      </c>
      <c r="F2923" s="142" t="s">
        <v>15</v>
      </c>
      <c r="G2923" s="14">
        <v>24000</v>
      </c>
      <c r="H2923" s="14">
        <f>G2923*I2923</f>
        <v>1800000</v>
      </c>
      <c r="I2923" s="14">
        <v>75</v>
      </c>
    </row>
    <row r="2924" spans="1:9" x14ac:dyDescent="0.25">
      <c r="A2924" s="636"/>
      <c r="B2924" s="476"/>
      <c r="C2924" s="141" t="s">
        <v>1480</v>
      </c>
      <c r="D2924" s="142" t="s">
        <v>1481</v>
      </c>
      <c r="E2924" s="12" t="s">
        <v>14</v>
      </c>
      <c r="F2924" s="12" t="s">
        <v>15</v>
      </c>
      <c r="G2924" s="14">
        <v>170000</v>
      </c>
      <c r="H2924" s="14">
        <v>340000</v>
      </c>
      <c r="I2924" s="14">
        <v>2</v>
      </c>
    </row>
    <row r="2925" spans="1:9" x14ac:dyDescent="0.25">
      <c r="A2925" s="636"/>
      <c r="B2925" s="476"/>
      <c r="C2925" s="141" t="s">
        <v>1482</v>
      </c>
      <c r="D2925" s="142" t="s">
        <v>1483</v>
      </c>
      <c r="E2925" s="12" t="s">
        <v>14</v>
      </c>
      <c r="F2925" s="12" t="s">
        <v>15</v>
      </c>
      <c r="G2925" s="14">
        <v>195000</v>
      </c>
      <c r="H2925" s="14">
        <v>585000</v>
      </c>
      <c r="I2925" s="14">
        <v>3</v>
      </c>
    </row>
    <row r="2926" spans="1:9" x14ac:dyDescent="0.25">
      <c r="A2926" s="636"/>
      <c r="B2926" s="476"/>
      <c r="C2926" s="141" t="s">
        <v>1484</v>
      </c>
      <c r="D2926" s="142" t="s">
        <v>1485</v>
      </c>
      <c r="E2926" s="12" t="s">
        <v>14</v>
      </c>
      <c r="F2926" s="12" t="s">
        <v>15</v>
      </c>
      <c r="G2926" s="14">
        <v>160000</v>
      </c>
      <c r="H2926" s="14">
        <v>480000</v>
      </c>
      <c r="I2926" s="14">
        <v>3</v>
      </c>
    </row>
    <row r="2927" spans="1:9" x14ac:dyDescent="0.25">
      <c r="A2927" s="636"/>
      <c r="B2927" s="476"/>
      <c r="C2927" s="141" t="s">
        <v>1486</v>
      </c>
      <c r="D2927" s="142" t="s">
        <v>1487</v>
      </c>
      <c r="E2927" s="12" t="s">
        <v>14</v>
      </c>
      <c r="F2927" s="12" t="s">
        <v>15</v>
      </c>
      <c r="G2927" s="14">
        <v>155000</v>
      </c>
      <c r="H2927" s="14">
        <v>310000</v>
      </c>
      <c r="I2927" s="14">
        <v>2</v>
      </c>
    </row>
    <row r="2928" spans="1:9" x14ac:dyDescent="0.25">
      <c r="A2928" s="636"/>
      <c r="B2928" s="476"/>
      <c r="C2928" s="141" t="s">
        <v>1488</v>
      </c>
      <c r="D2928" s="142" t="s">
        <v>1489</v>
      </c>
      <c r="E2928" s="12" t="s">
        <v>14</v>
      </c>
      <c r="F2928" s="12" t="s">
        <v>15</v>
      </c>
      <c r="G2928" s="14">
        <v>160000</v>
      </c>
      <c r="H2928" s="14">
        <v>160000</v>
      </c>
      <c r="I2928" s="14">
        <v>1</v>
      </c>
    </row>
    <row r="2929" spans="1:9" x14ac:dyDescent="0.25">
      <c r="A2929" s="636"/>
      <c r="B2929" s="476"/>
      <c r="C2929" s="141" t="s">
        <v>1490</v>
      </c>
      <c r="D2929" s="142" t="s">
        <v>1491</v>
      </c>
      <c r="E2929" s="12" t="s">
        <v>14</v>
      </c>
      <c r="F2929" s="12" t="s">
        <v>15</v>
      </c>
      <c r="G2929" s="14">
        <v>284000</v>
      </c>
      <c r="H2929" s="14">
        <v>284000</v>
      </c>
      <c r="I2929" s="14">
        <v>1</v>
      </c>
    </row>
    <row r="2930" spans="1:9" x14ac:dyDescent="0.25">
      <c r="A2930" s="636"/>
      <c r="B2930" s="476"/>
      <c r="C2930" s="141" t="s">
        <v>1492</v>
      </c>
      <c r="D2930" s="142" t="s">
        <v>1493</v>
      </c>
      <c r="E2930" s="12" t="s">
        <v>14</v>
      </c>
      <c r="F2930" s="12" t="s">
        <v>15</v>
      </c>
      <c r="G2930" s="14">
        <v>284000</v>
      </c>
      <c r="H2930" s="14">
        <v>284000</v>
      </c>
      <c r="I2930" s="14">
        <v>1</v>
      </c>
    </row>
    <row r="2931" spans="1:9" x14ac:dyDescent="0.25">
      <c r="A2931" s="636"/>
      <c r="B2931" s="476"/>
      <c r="C2931" s="141" t="s">
        <v>1494</v>
      </c>
      <c r="D2931" s="142" t="s">
        <v>1495</v>
      </c>
      <c r="E2931" s="12" t="s">
        <v>14</v>
      </c>
      <c r="F2931" s="12" t="s">
        <v>15</v>
      </c>
      <c r="G2931" s="14">
        <v>180000</v>
      </c>
      <c r="H2931" s="14">
        <v>540000</v>
      </c>
      <c r="I2931" s="14">
        <v>3</v>
      </c>
    </row>
    <row r="2932" spans="1:9" x14ac:dyDescent="0.25">
      <c r="A2932" s="636"/>
      <c r="B2932" s="476"/>
      <c r="C2932" s="141" t="s">
        <v>1496</v>
      </c>
      <c r="D2932" s="142" t="s">
        <v>1497</v>
      </c>
      <c r="E2932" s="12" t="s">
        <v>14</v>
      </c>
      <c r="F2932" s="12" t="s">
        <v>15</v>
      </c>
      <c r="G2932" s="14">
        <v>170000</v>
      </c>
      <c r="H2932" s="14">
        <v>340000</v>
      </c>
      <c r="I2932" s="14">
        <v>2</v>
      </c>
    </row>
    <row r="2933" spans="1:9" x14ac:dyDescent="0.25">
      <c r="A2933" s="636"/>
      <c r="B2933" s="476"/>
      <c r="C2933" s="141" t="s">
        <v>1498</v>
      </c>
      <c r="D2933" s="142" t="s">
        <v>1499</v>
      </c>
      <c r="E2933" s="12" t="s">
        <v>14</v>
      </c>
      <c r="F2933" s="12" t="s">
        <v>15</v>
      </c>
      <c r="G2933" s="14">
        <v>160000</v>
      </c>
      <c r="H2933" s="14">
        <v>320000</v>
      </c>
      <c r="I2933" s="14">
        <v>2</v>
      </c>
    </row>
    <row r="2934" spans="1:9" x14ac:dyDescent="0.25">
      <c r="A2934" s="636"/>
      <c r="B2934" s="476"/>
      <c r="C2934" s="141" t="s">
        <v>1500</v>
      </c>
      <c r="D2934" s="142" t="s">
        <v>1501</v>
      </c>
      <c r="E2934" s="12" t="s">
        <v>14</v>
      </c>
      <c r="F2934" s="12" t="s">
        <v>15</v>
      </c>
      <c r="G2934" s="14">
        <v>195000</v>
      </c>
      <c r="H2934" s="14">
        <v>195000</v>
      </c>
      <c r="I2934" s="14">
        <v>1</v>
      </c>
    </row>
    <row r="2935" spans="1:9" x14ac:dyDescent="0.25">
      <c r="A2935" s="636"/>
      <c r="B2935" s="476"/>
      <c r="C2935" s="141" t="s">
        <v>1502</v>
      </c>
      <c r="D2935" s="142" t="s">
        <v>1503</v>
      </c>
      <c r="E2935" s="12" t="s">
        <v>14</v>
      </c>
      <c r="F2935" s="12" t="s">
        <v>15</v>
      </c>
      <c r="G2935" s="14">
        <v>170000</v>
      </c>
      <c r="H2935" s="14">
        <v>680000</v>
      </c>
      <c r="I2935" s="14">
        <v>4</v>
      </c>
    </row>
    <row r="2936" spans="1:9" x14ac:dyDescent="0.25">
      <c r="A2936" s="636"/>
      <c r="B2936" s="476"/>
      <c r="C2936" s="141" t="s">
        <v>1504</v>
      </c>
      <c r="D2936" s="142" t="s">
        <v>1505</v>
      </c>
      <c r="E2936" s="12" t="s">
        <v>14</v>
      </c>
      <c r="F2936" s="12" t="s">
        <v>15</v>
      </c>
      <c r="G2936" s="14">
        <v>160000</v>
      </c>
      <c r="H2936" s="14">
        <v>320000</v>
      </c>
      <c r="I2936" s="14">
        <v>2</v>
      </c>
    </row>
    <row r="2937" spans="1:9" x14ac:dyDescent="0.25">
      <c r="A2937" s="636"/>
      <c r="B2937" s="476"/>
      <c r="C2937" s="141" t="s">
        <v>1506</v>
      </c>
      <c r="D2937" s="142" t="s">
        <v>1507</v>
      </c>
      <c r="E2937" s="12" t="s">
        <v>14</v>
      </c>
      <c r="F2937" s="12" t="s">
        <v>15</v>
      </c>
      <c r="G2937" s="14">
        <v>155000</v>
      </c>
      <c r="H2937" s="14">
        <v>155000</v>
      </c>
      <c r="I2937" s="14">
        <v>1</v>
      </c>
    </row>
    <row r="2938" spans="1:9" x14ac:dyDescent="0.25">
      <c r="A2938" s="636"/>
      <c r="B2938" s="476"/>
      <c r="C2938" s="141" t="s">
        <v>1508</v>
      </c>
      <c r="D2938" s="142" t="s">
        <v>1509</v>
      </c>
      <c r="E2938" s="12" t="s">
        <v>14</v>
      </c>
      <c r="F2938" s="12" t="s">
        <v>15</v>
      </c>
      <c r="G2938" s="14">
        <v>160000</v>
      </c>
      <c r="H2938" s="14">
        <v>1280000</v>
      </c>
      <c r="I2938" s="14">
        <v>8</v>
      </c>
    </row>
    <row r="2939" spans="1:9" x14ac:dyDescent="0.25">
      <c r="A2939" s="636"/>
      <c r="B2939" s="476"/>
      <c r="C2939" s="141" t="s">
        <v>1510</v>
      </c>
      <c r="D2939" s="142" t="s">
        <v>1511</v>
      </c>
      <c r="E2939" s="12" t="s">
        <v>14</v>
      </c>
      <c r="F2939" s="12" t="s">
        <v>15</v>
      </c>
      <c r="G2939" s="14">
        <v>225000</v>
      </c>
      <c r="H2939" s="14">
        <v>450000</v>
      </c>
      <c r="I2939" s="14">
        <v>2</v>
      </c>
    </row>
    <row r="2940" spans="1:9" x14ac:dyDescent="0.25">
      <c r="A2940" s="636"/>
      <c r="B2940" s="476"/>
      <c r="C2940" s="141" t="s">
        <v>1512</v>
      </c>
      <c r="D2940" s="142" t="s">
        <v>1513</v>
      </c>
      <c r="E2940" s="12" t="s">
        <v>14</v>
      </c>
      <c r="F2940" s="12" t="s">
        <v>15</v>
      </c>
      <c r="G2940" s="14">
        <v>1830000</v>
      </c>
      <c r="H2940" s="14">
        <v>1830000</v>
      </c>
      <c r="I2940" s="14">
        <v>1</v>
      </c>
    </row>
    <row r="2941" spans="1:9" x14ac:dyDescent="0.25">
      <c r="A2941" s="636"/>
      <c r="B2941" s="476"/>
      <c r="C2941" s="141" t="s">
        <v>1514</v>
      </c>
      <c r="D2941" s="142" t="s">
        <v>1513</v>
      </c>
      <c r="E2941" s="12" t="s">
        <v>14</v>
      </c>
      <c r="F2941" s="12" t="s">
        <v>15</v>
      </c>
      <c r="G2941" s="14">
        <v>735000</v>
      </c>
      <c r="H2941" s="14">
        <v>735000</v>
      </c>
      <c r="I2941" s="14">
        <v>1</v>
      </c>
    </row>
    <row r="2942" spans="1:9" x14ac:dyDescent="0.25">
      <c r="A2942" s="636"/>
      <c r="B2942" s="476"/>
      <c r="C2942" s="141" t="s">
        <v>1515</v>
      </c>
      <c r="D2942" s="142" t="s">
        <v>1513</v>
      </c>
      <c r="E2942" s="12" t="s">
        <v>14</v>
      </c>
      <c r="F2942" s="12" t="s">
        <v>15</v>
      </c>
      <c r="G2942" s="14">
        <v>800000</v>
      </c>
      <c r="H2942" s="14">
        <v>1600000</v>
      </c>
      <c r="I2942" s="14">
        <v>2</v>
      </c>
    </row>
    <row r="2943" spans="1:9" x14ac:dyDescent="0.25">
      <c r="A2943" s="636"/>
      <c r="B2943" s="476"/>
      <c r="C2943" s="141" t="s">
        <v>1516</v>
      </c>
      <c r="D2943" s="142" t="s">
        <v>1513</v>
      </c>
      <c r="E2943" s="12" t="s">
        <v>14</v>
      </c>
      <c r="F2943" s="12" t="s">
        <v>15</v>
      </c>
      <c r="G2943" s="14">
        <v>1780000</v>
      </c>
      <c r="H2943" s="14">
        <v>1780000</v>
      </c>
      <c r="I2943" s="14">
        <v>1</v>
      </c>
    </row>
    <row r="2944" spans="1:9" x14ac:dyDescent="0.25">
      <c r="A2944" s="636"/>
      <c r="B2944" s="476"/>
      <c r="C2944" s="141" t="s">
        <v>1517</v>
      </c>
      <c r="D2944" s="142" t="s">
        <v>1513</v>
      </c>
      <c r="E2944" s="12" t="s">
        <v>14</v>
      </c>
      <c r="F2944" s="12" t="s">
        <v>15</v>
      </c>
      <c r="G2944" s="14">
        <v>1955000</v>
      </c>
      <c r="H2944" s="14">
        <v>1955000</v>
      </c>
      <c r="I2944" s="14">
        <v>1</v>
      </c>
    </row>
    <row r="2945" spans="1:9" x14ac:dyDescent="0.25">
      <c r="A2945" s="636"/>
      <c r="B2945" s="476"/>
      <c r="C2945" s="141" t="s">
        <v>1518</v>
      </c>
      <c r="D2945" s="142" t="s">
        <v>1513</v>
      </c>
      <c r="E2945" s="12" t="s">
        <v>14</v>
      </c>
      <c r="F2945" s="12" t="s">
        <v>15</v>
      </c>
      <c r="G2945" s="14">
        <v>1540000</v>
      </c>
      <c r="H2945" s="14">
        <v>1540000</v>
      </c>
      <c r="I2945" s="14">
        <v>1</v>
      </c>
    </row>
    <row r="2946" spans="1:9" x14ac:dyDescent="0.25">
      <c r="A2946" s="636"/>
      <c r="B2946" s="476"/>
      <c r="C2946" s="141" t="s">
        <v>1519</v>
      </c>
      <c r="D2946" s="142" t="s">
        <v>1513</v>
      </c>
      <c r="E2946" s="12" t="s">
        <v>14</v>
      </c>
      <c r="F2946" s="12" t="s">
        <v>15</v>
      </c>
      <c r="G2946" s="14">
        <v>3160000</v>
      </c>
      <c r="H2946" s="14">
        <v>3160000</v>
      </c>
      <c r="I2946" s="14">
        <v>1</v>
      </c>
    </row>
    <row r="2947" spans="1:9" x14ac:dyDescent="0.25">
      <c r="A2947" s="636"/>
      <c r="B2947" s="476"/>
      <c r="C2947" s="141" t="s">
        <v>1520</v>
      </c>
      <c r="D2947" s="142" t="s">
        <v>1513</v>
      </c>
      <c r="E2947" s="12" t="s">
        <v>14</v>
      </c>
      <c r="F2947" s="12" t="s">
        <v>15</v>
      </c>
      <c r="G2947" s="14">
        <v>1600000</v>
      </c>
      <c r="H2947" s="14">
        <v>1600000</v>
      </c>
      <c r="I2947" s="14">
        <v>1</v>
      </c>
    </row>
    <row r="2948" spans="1:9" x14ac:dyDescent="0.25">
      <c r="A2948" s="636"/>
      <c r="B2948" s="476"/>
      <c r="C2948" s="141" t="s">
        <v>1521</v>
      </c>
      <c r="D2948" s="142" t="s">
        <v>1513</v>
      </c>
      <c r="E2948" s="12" t="s">
        <v>14</v>
      </c>
      <c r="F2948" s="12" t="s">
        <v>15</v>
      </c>
      <c r="G2948" s="14">
        <v>1525000</v>
      </c>
      <c r="H2948" s="14">
        <v>1525000</v>
      </c>
      <c r="I2948" s="14">
        <v>1</v>
      </c>
    </row>
    <row r="2949" spans="1:9" x14ac:dyDescent="0.25">
      <c r="A2949" s="636"/>
      <c r="B2949" s="476"/>
      <c r="C2949" s="141" t="s">
        <v>1522</v>
      </c>
      <c r="D2949" s="142" t="s">
        <v>1513</v>
      </c>
      <c r="E2949" s="12" t="s">
        <v>14</v>
      </c>
      <c r="F2949" s="12" t="s">
        <v>15</v>
      </c>
      <c r="G2949" s="14">
        <v>1030000</v>
      </c>
      <c r="H2949" s="14">
        <v>1030000</v>
      </c>
      <c r="I2949" s="14">
        <v>1</v>
      </c>
    </row>
    <row r="2950" spans="1:9" x14ac:dyDescent="0.25">
      <c r="A2950" s="636"/>
      <c r="B2950" s="476"/>
      <c r="C2950" s="141" t="s">
        <v>1523</v>
      </c>
      <c r="D2950" s="142" t="s">
        <v>1513</v>
      </c>
      <c r="E2950" s="12" t="s">
        <v>14</v>
      </c>
      <c r="F2950" s="12" t="s">
        <v>15</v>
      </c>
      <c r="G2950" s="14">
        <v>1460000</v>
      </c>
      <c r="H2950" s="14">
        <v>1460000</v>
      </c>
      <c r="I2950" s="14">
        <v>1</v>
      </c>
    </row>
    <row r="2951" spans="1:9" x14ac:dyDescent="0.25">
      <c r="A2951" s="636"/>
      <c r="B2951" s="476"/>
      <c r="C2951" s="141" t="s">
        <v>1524</v>
      </c>
      <c r="D2951" s="142" t="s">
        <v>1513</v>
      </c>
      <c r="E2951" s="12" t="s">
        <v>14</v>
      </c>
      <c r="F2951" s="12" t="s">
        <v>15</v>
      </c>
      <c r="G2951" s="14">
        <v>1275000</v>
      </c>
      <c r="H2951" s="14">
        <v>2550000</v>
      </c>
      <c r="I2951" s="14">
        <v>2</v>
      </c>
    </row>
    <row r="2952" spans="1:9" x14ac:dyDescent="0.25">
      <c r="A2952" s="636"/>
      <c r="B2952" s="476"/>
      <c r="C2952" s="141" t="s">
        <v>1525</v>
      </c>
      <c r="D2952" s="142" t="s">
        <v>1513</v>
      </c>
      <c r="E2952" s="12" t="s">
        <v>14</v>
      </c>
      <c r="F2952" s="12" t="s">
        <v>15</v>
      </c>
      <c r="G2952" s="14">
        <v>945000</v>
      </c>
      <c r="H2952" s="14">
        <v>2835000</v>
      </c>
      <c r="I2952" s="14">
        <v>3</v>
      </c>
    </row>
    <row r="2953" spans="1:9" x14ac:dyDescent="0.25">
      <c r="A2953" s="636"/>
      <c r="B2953" s="476"/>
      <c r="C2953" s="141" t="s">
        <v>1526</v>
      </c>
      <c r="D2953" s="142" t="s">
        <v>1513</v>
      </c>
      <c r="E2953" s="12" t="s">
        <v>14</v>
      </c>
      <c r="F2953" s="12" t="s">
        <v>15</v>
      </c>
      <c r="G2953" s="14">
        <v>275000</v>
      </c>
      <c r="H2953" s="14">
        <v>1650000</v>
      </c>
      <c r="I2953" s="14">
        <v>6</v>
      </c>
    </row>
    <row r="2954" spans="1:9" s="8" customFormat="1" ht="30" x14ac:dyDescent="0.25">
      <c r="A2954" s="636"/>
      <c r="B2954" s="476"/>
      <c r="C2954" s="139">
        <v>37531200</v>
      </c>
      <c r="D2954" s="140" t="s">
        <v>1527</v>
      </c>
      <c r="E2954" s="15" t="s">
        <v>126</v>
      </c>
      <c r="F2954" s="15" t="s">
        <v>15</v>
      </c>
      <c r="G2954" s="16">
        <v>30000</v>
      </c>
      <c r="H2954" s="16">
        <v>30000</v>
      </c>
      <c r="I2954" s="16">
        <v>1</v>
      </c>
    </row>
    <row r="2955" spans="1:9" ht="30" x14ac:dyDescent="0.25">
      <c r="A2955" s="636"/>
      <c r="B2955" s="476"/>
      <c r="C2955" s="141" t="s">
        <v>1528</v>
      </c>
      <c r="D2955" s="142" t="s">
        <v>581</v>
      </c>
      <c r="E2955" s="12" t="s">
        <v>126</v>
      </c>
      <c r="F2955" s="12" t="s">
        <v>15</v>
      </c>
      <c r="G2955" s="14">
        <v>150000</v>
      </c>
      <c r="H2955" s="14">
        <v>600000</v>
      </c>
      <c r="I2955" s="14">
        <v>4</v>
      </c>
    </row>
    <row r="2956" spans="1:9" ht="30" x14ac:dyDescent="0.25">
      <c r="A2956" s="636"/>
      <c r="B2956" s="476"/>
      <c r="C2956" s="141" t="s">
        <v>1529</v>
      </c>
      <c r="D2956" s="142" t="s">
        <v>581</v>
      </c>
      <c r="E2956" s="12" t="s">
        <v>126</v>
      </c>
      <c r="F2956" s="12" t="s">
        <v>15</v>
      </c>
      <c r="G2956" s="14">
        <v>165000</v>
      </c>
      <c r="H2956" s="14">
        <v>825000</v>
      </c>
      <c r="I2956" s="14">
        <v>5</v>
      </c>
    </row>
    <row r="2957" spans="1:9" ht="30" x14ac:dyDescent="0.25">
      <c r="A2957" s="636"/>
      <c r="B2957" s="476"/>
      <c r="C2957" s="141" t="s">
        <v>1530</v>
      </c>
      <c r="D2957" s="142" t="s">
        <v>581</v>
      </c>
      <c r="E2957" s="12" t="s">
        <v>126</v>
      </c>
      <c r="F2957" s="12" t="s">
        <v>15</v>
      </c>
      <c r="G2957" s="14">
        <v>280000</v>
      </c>
      <c r="H2957" s="14">
        <v>280000</v>
      </c>
      <c r="I2957" s="14">
        <v>1</v>
      </c>
    </row>
    <row r="2958" spans="1:9" ht="30" x14ac:dyDescent="0.25">
      <c r="A2958" s="636"/>
      <c r="B2958" s="476"/>
      <c r="C2958" s="141" t="s">
        <v>1531</v>
      </c>
      <c r="D2958" s="142" t="s">
        <v>581</v>
      </c>
      <c r="E2958" s="12" t="s">
        <v>126</v>
      </c>
      <c r="F2958" s="12" t="s">
        <v>15</v>
      </c>
      <c r="G2958" s="14">
        <v>27500</v>
      </c>
      <c r="H2958" s="14">
        <v>55000</v>
      </c>
      <c r="I2958" s="14">
        <v>2</v>
      </c>
    </row>
    <row r="2959" spans="1:9" ht="30" x14ac:dyDescent="0.25">
      <c r="A2959" s="636"/>
      <c r="B2959" s="476"/>
      <c r="C2959" s="141" t="s">
        <v>1532</v>
      </c>
      <c r="D2959" s="142" t="s">
        <v>581</v>
      </c>
      <c r="E2959" s="12" t="s">
        <v>126</v>
      </c>
      <c r="F2959" s="12" t="s">
        <v>15</v>
      </c>
      <c r="G2959" s="14">
        <v>300000</v>
      </c>
      <c r="H2959" s="14">
        <v>300000</v>
      </c>
      <c r="I2959" s="14">
        <v>1</v>
      </c>
    </row>
    <row r="2960" spans="1:9" ht="30" x14ac:dyDescent="0.25">
      <c r="A2960" s="636"/>
      <c r="B2960" s="476"/>
      <c r="C2960" s="141" t="s">
        <v>1533</v>
      </c>
      <c r="D2960" s="142" t="s">
        <v>581</v>
      </c>
      <c r="E2960" s="12" t="s">
        <v>126</v>
      </c>
      <c r="F2960" s="12" t="s">
        <v>15</v>
      </c>
      <c r="G2960" s="14">
        <v>200000</v>
      </c>
      <c r="H2960" s="14">
        <v>400000</v>
      </c>
      <c r="I2960" s="14">
        <v>2</v>
      </c>
    </row>
    <row r="2961" spans="1:9" ht="30" x14ac:dyDescent="0.25">
      <c r="A2961" s="636"/>
      <c r="B2961" s="476"/>
      <c r="C2961" s="141" t="s">
        <v>1534</v>
      </c>
      <c r="D2961" s="142" t="s">
        <v>581</v>
      </c>
      <c r="E2961" s="12" t="s">
        <v>126</v>
      </c>
      <c r="F2961" s="12" t="s">
        <v>15</v>
      </c>
      <c r="G2961" s="14">
        <v>135000</v>
      </c>
      <c r="H2961" s="14">
        <v>135000</v>
      </c>
      <c r="I2961" s="14">
        <v>1</v>
      </c>
    </row>
    <row r="2962" spans="1:9" ht="30" x14ac:dyDescent="0.25">
      <c r="A2962" s="636"/>
      <c r="B2962" s="476"/>
      <c r="C2962" s="141" t="s">
        <v>6411</v>
      </c>
      <c r="D2962" s="142" t="s">
        <v>4148</v>
      </c>
      <c r="E2962" s="399" t="s">
        <v>126</v>
      </c>
      <c r="F2962" s="399" t="s">
        <v>15</v>
      </c>
      <c r="G2962" s="363">
        <v>173000</v>
      </c>
      <c r="H2962" s="342">
        <v>3460</v>
      </c>
      <c r="I2962" s="363">
        <v>20</v>
      </c>
    </row>
    <row r="2963" spans="1:9" ht="30" x14ac:dyDescent="0.25">
      <c r="A2963" s="636"/>
      <c r="B2963" s="476"/>
      <c r="C2963" s="141" t="s">
        <v>6412</v>
      </c>
      <c r="D2963" s="142" t="s">
        <v>4148</v>
      </c>
      <c r="E2963" s="399" t="s">
        <v>126</v>
      </c>
      <c r="F2963" s="399" t="s">
        <v>15</v>
      </c>
      <c r="G2963" s="363">
        <v>335000</v>
      </c>
      <c r="H2963" s="342">
        <v>4020</v>
      </c>
      <c r="I2963" s="363">
        <v>12</v>
      </c>
    </row>
    <row r="2964" spans="1:9" ht="30" x14ac:dyDescent="0.25">
      <c r="A2964" s="636"/>
      <c r="B2964" s="476"/>
      <c r="C2964" s="141" t="s">
        <v>6413</v>
      </c>
      <c r="D2964" s="142" t="s">
        <v>4148</v>
      </c>
      <c r="E2964" s="399" t="s">
        <v>126</v>
      </c>
      <c r="F2964" s="399" t="s">
        <v>15</v>
      </c>
      <c r="G2964" s="363">
        <v>205000</v>
      </c>
      <c r="H2964" s="342">
        <v>3075</v>
      </c>
      <c r="I2964" s="363">
        <v>15</v>
      </c>
    </row>
    <row r="2965" spans="1:9" ht="30" x14ac:dyDescent="0.25">
      <c r="A2965" s="636"/>
      <c r="B2965" s="476"/>
      <c r="C2965" s="141" t="s">
        <v>6414</v>
      </c>
      <c r="D2965" s="142" t="s">
        <v>4148</v>
      </c>
      <c r="E2965" s="399" t="s">
        <v>126</v>
      </c>
      <c r="F2965" s="399" t="s">
        <v>15</v>
      </c>
      <c r="G2965" s="363">
        <v>206000</v>
      </c>
      <c r="H2965" s="342">
        <v>824</v>
      </c>
      <c r="I2965" s="363">
        <v>4</v>
      </c>
    </row>
    <row r="2966" spans="1:9" ht="30" x14ac:dyDescent="0.25">
      <c r="A2966" s="636"/>
      <c r="B2966" s="476"/>
      <c r="C2966" s="141" t="s">
        <v>6415</v>
      </c>
      <c r="D2966" s="142" t="s">
        <v>4148</v>
      </c>
      <c r="E2966" s="399" t="s">
        <v>126</v>
      </c>
      <c r="F2966" s="399" t="s">
        <v>15</v>
      </c>
      <c r="G2966" s="363">
        <v>142000</v>
      </c>
      <c r="H2966" s="342">
        <v>1562</v>
      </c>
      <c r="I2966" s="363">
        <v>11</v>
      </c>
    </row>
    <row r="2967" spans="1:9" ht="30" x14ac:dyDescent="0.25">
      <c r="A2967" s="636"/>
      <c r="B2967" s="476"/>
      <c r="C2967" s="141" t="s">
        <v>1535</v>
      </c>
      <c r="D2967" s="142" t="s">
        <v>581</v>
      </c>
      <c r="E2967" s="12" t="s">
        <v>126</v>
      </c>
      <c r="F2967" s="12" t="s">
        <v>15</v>
      </c>
      <c r="G2967" s="14">
        <v>155000</v>
      </c>
      <c r="H2967" s="14">
        <v>155000</v>
      </c>
      <c r="I2967" s="14">
        <v>1</v>
      </c>
    </row>
    <row r="2968" spans="1:9" x14ac:dyDescent="0.25">
      <c r="A2968" s="636"/>
      <c r="B2968" s="476"/>
      <c r="C2968" s="141" t="s">
        <v>1536</v>
      </c>
      <c r="D2968" s="142" t="s">
        <v>586</v>
      </c>
      <c r="E2968" s="12" t="s">
        <v>126</v>
      </c>
      <c r="F2968" s="12" t="s">
        <v>15</v>
      </c>
      <c r="G2968" s="14">
        <v>60000</v>
      </c>
      <c r="H2968" s="14">
        <v>14700000</v>
      </c>
      <c r="I2968" s="14">
        <v>245</v>
      </c>
    </row>
    <row r="2969" spans="1:9" ht="30" x14ac:dyDescent="0.25">
      <c r="A2969" s="636"/>
      <c r="B2969" s="476"/>
      <c r="C2969" s="141" t="s">
        <v>1537</v>
      </c>
      <c r="D2969" s="142" t="s">
        <v>1538</v>
      </c>
      <c r="E2969" s="12" t="s">
        <v>14</v>
      </c>
      <c r="F2969" s="12" t="s">
        <v>15</v>
      </c>
      <c r="G2969" s="14">
        <v>650000</v>
      </c>
      <c r="H2969" s="14">
        <v>6500000</v>
      </c>
      <c r="I2969" s="14">
        <v>10</v>
      </c>
    </row>
    <row r="2970" spans="1:9" ht="30" x14ac:dyDescent="0.25">
      <c r="A2970" s="636"/>
      <c r="B2970" s="476"/>
      <c r="C2970" s="141" t="s">
        <v>1539</v>
      </c>
      <c r="D2970" s="142" t="s">
        <v>1540</v>
      </c>
      <c r="E2970" s="12" t="s">
        <v>14</v>
      </c>
      <c r="F2970" s="12" t="s">
        <v>15</v>
      </c>
      <c r="G2970" s="14">
        <v>450000</v>
      </c>
      <c r="H2970" s="14">
        <v>4500000</v>
      </c>
      <c r="I2970" s="14">
        <v>10</v>
      </c>
    </row>
    <row r="2971" spans="1:9" x14ac:dyDescent="0.25">
      <c r="A2971" s="636"/>
      <c r="B2971" s="478" t="s">
        <v>154</v>
      </c>
      <c r="C2971" s="478"/>
      <c r="D2971" s="478"/>
      <c r="E2971" s="478"/>
      <c r="F2971" s="478"/>
      <c r="G2971" s="478"/>
      <c r="H2971" s="72">
        <v>292665872</v>
      </c>
      <c r="I2971" s="72"/>
    </row>
    <row r="2972" spans="1:9" ht="45" x14ac:dyDescent="0.25">
      <c r="A2972" s="636"/>
      <c r="B2972" s="476">
        <v>4251</v>
      </c>
      <c r="C2972" s="141" t="s">
        <v>1541</v>
      </c>
      <c r="D2972" s="142" t="s">
        <v>1542</v>
      </c>
      <c r="E2972" s="12" t="s">
        <v>149</v>
      </c>
      <c r="F2972" s="12" t="s">
        <v>121</v>
      </c>
      <c r="G2972" s="14">
        <v>14705000</v>
      </c>
      <c r="H2972" s="14">
        <v>14705000</v>
      </c>
      <c r="I2972" s="14">
        <v>1</v>
      </c>
    </row>
    <row r="2973" spans="1:9" ht="30" x14ac:dyDescent="0.25">
      <c r="A2973" s="636"/>
      <c r="B2973" s="476">
        <v>5113</v>
      </c>
      <c r="C2973" s="141" t="s">
        <v>1543</v>
      </c>
      <c r="D2973" s="142" t="s">
        <v>1544</v>
      </c>
      <c r="E2973" s="12" t="s">
        <v>126</v>
      </c>
      <c r="F2973" s="12" t="s">
        <v>121</v>
      </c>
      <c r="G2973" s="14">
        <v>22594460</v>
      </c>
      <c r="H2973" s="14">
        <v>22594460</v>
      </c>
      <c r="I2973" s="14">
        <v>1</v>
      </c>
    </row>
    <row r="2974" spans="1:9" ht="30" x14ac:dyDescent="0.25">
      <c r="A2974" s="636"/>
      <c r="B2974" s="476"/>
      <c r="C2974" s="141" t="s">
        <v>1545</v>
      </c>
      <c r="D2974" s="142" t="s">
        <v>1546</v>
      </c>
      <c r="E2974" s="12" t="s">
        <v>126</v>
      </c>
      <c r="F2974" s="12" t="s">
        <v>121</v>
      </c>
      <c r="G2974" s="14">
        <v>12540420</v>
      </c>
      <c r="H2974" s="14">
        <v>12540420</v>
      </c>
      <c r="I2974" s="14">
        <v>1</v>
      </c>
    </row>
    <row r="2975" spans="1:9" ht="30" x14ac:dyDescent="0.25">
      <c r="A2975" s="636"/>
      <c r="B2975" s="476"/>
      <c r="C2975" s="141" t="s">
        <v>1547</v>
      </c>
      <c r="D2975" s="142" t="s">
        <v>1548</v>
      </c>
      <c r="E2975" s="12" t="s">
        <v>126</v>
      </c>
      <c r="F2975" s="12" t="s">
        <v>121</v>
      </c>
      <c r="G2975" s="14">
        <v>28191960</v>
      </c>
      <c r="H2975" s="14">
        <v>28191960</v>
      </c>
      <c r="I2975" s="14">
        <v>1</v>
      </c>
    </row>
    <row r="2976" spans="1:9" ht="30" x14ac:dyDescent="0.25">
      <c r="A2976" s="636"/>
      <c r="B2976" s="476"/>
      <c r="C2976" s="141" t="s">
        <v>1549</v>
      </c>
      <c r="D2976" s="142" t="s">
        <v>1550</v>
      </c>
      <c r="E2976" s="12" t="s">
        <v>126</v>
      </c>
      <c r="F2976" s="12" t="s">
        <v>121</v>
      </c>
      <c r="G2976" s="14">
        <v>11847210</v>
      </c>
      <c r="H2976" s="14">
        <v>11847210</v>
      </c>
      <c r="I2976" s="14">
        <v>1</v>
      </c>
    </row>
    <row r="2977" spans="1:9" ht="30" x14ac:dyDescent="0.25">
      <c r="A2977" s="636"/>
      <c r="B2977" s="476"/>
      <c r="C2977" s="141" t="s">
        <v>1551</v>
      </c>
      <c r="D2977" s="142" t="s">
        <v>1552</v>
      </c>
      <c r="E2977" s="12" t="s">
        <v>126</v>
      </c>
      <c r="F2977" s="12" t="s">
        <v>121</v>
      </c>
      <c r="G2977" s="14">
        <v>20666150</v>
      </c>
      <c r="H2977" s="14">
        <v>20666150</v>
      </c>
      <c r="I2977" s="14">
        <v>1</v>
      </c>
    </row>
    <row r="2978" spans="1:9" ht="30" x14ac:dyDescent="0.25">
      <c r="A2978" s="636"/>
      <c r="B2978" s="476"/>
      <c r="C2978" s="141" t="s">
        <v>1553</v>
      </c>
      <c r="D2978" s="142" t="s">
        <v>1554</v>
      </c>
      <c r="E2978" s="12" t="s">
        <v>126</v>
      </c>
      <c r="F2978" s="12" t="s">
        <v>121</v>
      </c>
      <c r="G2978" s="14">
        <v>22495080</v>
      </c>
      <c r="H2978" s="14">
        <v>22495080</v>
      </c>
      <c r="I2978" s="14">
        <v>1</v>
      </c>
    </row>
    <row r="2979" spans="1:9" ht="30" x14ac:dyDescent="0.25">
      <c r="A2979" s="636"/>
      <c r="B2979" s="476"/>
      <c r="C2979" s="141" t="s">
        <v>1555</v>
      </c>
      <c r="D2979" s="142" t="s">
        <v>1556</v>
      </c>
      <c r="E2979" s="12" t="s">
        <v>126</v>
      </c>
      <c r="F2979" s="12" t="s">
        <v>121</v>
      </c>
      <c r="G2979" s="14">
        <v>20336990</v>
      </c>
      <c r="H2979" s="14">
        <v>20336990</v>
      </c>
      <c r="I2979" s="14">
        <v>1</v>
      </c>
    </row>
    <row r="2980" spans="1:9" ht="30" x14ac:dyDescent="0.25">
      <c r="A2980" s="636"/>
      <c r="B2980" s="476"/>
      <c r="C2980" s="141" t="s">
        <v>1557</v>
      </c>
      <c r="D2980" s="142" t="s">
        <v>1558</v>
      </c>
      <c r="E2980" s="12" t="s">
        <v>126</v>
      </c>
      <c r="F2980" s="12" t="s">
        <v>121</v>
      </c>
      <c r="G2980" s="14">
        <v>16824170</v>
      </c>
      <c r="H2980" s="14">
        <v>16824170</v>
      </c>
      <c r="I2980" s="14">
        <v>1</v>
      </c>
    </row>
    <row r="2981" spans="1:9" ht="30" x14ac:dyDescent="0.25">
      <c r="A2981" s="636"/>
      <c r="B2981" s="476"/>
      <c r="C2981" s="141" t="s">
        <v>1559</v>
      </c>
      <c r="D2981" s="142" t="s">
        <v>1560</v>
      </c>
      <c r="E2981" s="12" t="s">
        <v>126</v>
      </c>
      <c r="F2981" s="12" t="s">
        <v>121</v>
      </c>
      <c r="G2981" s="14">
        <v>22260030</v>
      </c>
      <c r="H2981" s="14">
        <v>22260030</v>
      </c>
      <c r="I2981" s="14">
        <v>1</v>
      </c>
    </row>
    <row r="2982" spans="1:9" ht="45" x14ac:dyDescent="0.25">
      <c r="A2982" s="636"/>
      <c r="B2982" s="476"/>
      <c r="C2982" s="141" t="s">
        <v>1561</v>
      </c>
      <c r="D2982" s="142" t="s">
        <v>1562</v>
      </c>
      <c r="E2982" s="12" t="s">
        <v>126</v>
      </c>
      <c r="F2982" s="12" t="s">
        <v>121</v>
      </c>
      <c r="G2982" s="14">
        <v>16781230</v>
      </c>
      <c r="H2982" s="14">
        <v>16781230</v>
      </c>
      <c r="I2982" s="14">
        <v>1</v>
      </c>
    </row>
    <row r="2983" spans="1:9" ht="30" x14ac:dyDescent="0.25">
      <c r="A2983" s="636"/>
      <c r="B2983" s="476"/>
      <c r="C2983" s="141" t="s">
        <v>1563</v>
      </c>
      <c r="D2983" s="142" t="s">
        <v>1564</v>
      </c>
      <c r="E2983" s="12" t="s">
        <v>126</v>
      </c>
      <c r="F2983" s="12" t="s">
        <v>121</v>
      </c>
      <c r="G2983" s="14">
        <v>21923682</v>
      </c>
      <c r="H2983" s="14">
        <v>21923682</v>
      </c>
      <c r="I2983" s="14">
        <v>1</v>
      </c>
    </row>
    <row r="2984" spans="1:9" ht="30" x14ac:dyDescent="0.25">
      <c r="A2984" s="636"/>
      <c r="B2984" s="476"/>
      <c r="C2984" s="141" t="s">
        <v>1565</v>
      </c>
      <c r="D2984" s="142" t="s">
        <v>1566</v>
      </c>
      <c r="E2984" s="12" t="s">
        <v>126</v>
      </c>
      <c r="F2984" s="12" t="s">
        <v>121</v>
      </c>
      <c r="G2984" s="14">
        <v>30340870</v>
      </c>
      <c r="H2984" s="14">
        <v>30340870</v>
      </c>
      <c r="I2984" s="14">
        <v>1</v>
      </c>
    </row>
    <row r="2985" spans="1:9" ht="30" x14ac:dyDescent="0.25">
      <c r="A2985" s="636"/>
      <c r="B2985" s="476"/>
      <c r="C2985" s="141" t="s">
        <v>1567</v>
      </c>
      <c r="D2985" s="142" t="s">
        <v>1568</v>
      </c>
      <c r="E2985" s="12" t="s">
        <v>126</v>
      </c>
      <c r="F2985" s="12" t="s">
        <v>121</v>
      </c>
      <c r="G2985" s="14">
        <v>31158620</v>
      </c>
      <c r="H2985" s="14">
        <v>31158620</v>
      </c>
      <c r="I2985" s="14">
        <v>1</v>
      </c>
    </row>
    <row r="2986" spans="1:9" x14ac:dyDescent="0.25">
      <c r="A2986" s="636"/>
      <c r="B2986" s="478" t="s">
        <v>118</v>
      </c>
      <c r="C2986" s="478"/>
      <c r="D2986" s="478"/>
      <c r="E2986" s="478"/>
      <c r="F2986" s="478"/>
      <c r="G2986" s="478"/>
      <c r="H2986" s="72">
        <v>7387600</v>
      </c>
      <c r="I2986" s="72"/>
    </row>
    <row r="2987" spans="1:9" s="8" customFormat="1" ht="45" x14ac:dyDescent="0.25">
      <c r="A2987" s="636"/>
      <c r="B2987" s="502">
        <v>4251</v>
      </c>
      <c r="C2987" s="139">
        <v>71351540</v>
      </c>
      <c r="D2987" s="140" t="s">
        <v>1569</v>
      </c>
      <c r="E2987" s="15" t="s">
        <v>149</v>
      </c>
      <c r="F2987" s="15" t="s">
        <v>121</v>
      </c>
      <c r="G2987" s="16">
        <v>300000</v>
      </c>
      <c r="H2987" s="16">
        <v>300000</v>
      </c>
      <c r="I2987" s="16">
        <v>1</v>
      </c>
    </row>
    <row r="2988" spans="1:9" s="8" customFormat="1" ht="30" x14ac:dyDescent="0.25">
      <c r="A2988" s="636"/>
      <c r="B2988" s="502">
        <v>5113</v>
      </c>
      <c r="C2988" s="139">
        <v>71351540</v>
      </c>
      <c r="D2988" s="140" t="s">
        <v>1570</v>
      </c>
      <c r="E2988" s="15" t="s">
        <v>172</v>
      </c>
      <c r="F2988" s="15" t="s">
        <v>121</v>
      </c>
      <c r="G2988" s="16">
        <v>420200</v>
      </c>
      <c r="H2988" s="16">
        <v>420200</v>
      </c>
      <c r="I2988" s="16">
        <v>1</v>
      </c>
    </row>
    <row r="2989" spans="1:9" s="8" customFormat="1" ht="30" x14ac:dyDescent="0.25">
      <c r="A2989" s="636"/>
      <c r="B2989" s="502"/>
      <c r="C2989" s="139">
        <v>71351540</v>
      </c>
      <c r="D2989" s="140" t="s">
        <v>1571</v>
      </c>
      <c r="E2989" s="15" t="s">
        <v>172</v>
      </c>
      <c r="F2989" s="15" t="s">
        <v>121</v>
      </c>
      <c r="G2989" s="16">
        <v>236000</v>
      </c>
      <c r="H2989" s="16">
        <v>236000</v>
      </c>
      <c r="I2989" s="16">
        <v>1</v>
      </c>
    </row>
    <row r="2990" spans="1:9" s="8" customFormat="1" ht="30" x14ac:dyDescent="0.25">
      <c r="A2990" s="636"/>
      <c r="B2990" s="502"/>
      <c r="C2990" s="139">
        <v>71351540</v>
      </c>
      <c r="D2990" s="140" t="s">
        <v>1572</v>
      </c>
      <c r="E2990" s="15" t="s">
        <v>172</v>
      </c>
      <c r="F2990" s="15" t="s">
        <v>121</v>
      </c>
      <c r="G2990" s="16">
        <v>534100</v>
      </c>
      <c r="H2990" s="16">
        <v>534100</v>
      </c>
      <c r="I2990" s="16">
        <v>1</v>
      </c>
    </row>
    <row r="2991" spans="1:9" s="8" customFormat="1" ht="30" x14ac:dyDescent="0.25">
      <c r="A2991" s="636"/>
      <c r="B2991" s="502"/>
      <c r="C2991" s="139">
        <v>71351540</v>
      </c>
      <c r="D2991" s="140" t="s">
        <v>1573</v>
      </c>
      <c r="E2991" s="15" t="s">
        <v>172</v>
      </c>
      <c r="F2991" s="15" t="s">
        <v>121</v>
      </c>
      <c r="G2991" s="16">
        <v>220100</v>
      </c>
      <c r="H2991" s="16">
        <v>220100</v>
      </c>
      <c r="I2991" s="16">
        <v>1</v>
      </c>
    </row>
    <row r="2992" spans="1:9" s="8" customFormat="1" ht="30" x14ac:dyDescent="0.25">
      <c r="A2992" s="636"/>
      <c r="B2992" s="502"/>
      <c r="C2992" s="139">
        <v>71351540</v>
      </c>
      <c r="D2992" s="140" t="s">
        <v>1574</v>
      </c>
      <c r="E2992" s="15" t="s">
        <v>172</v>
      </c>
      <c r="F2992" s="15" t="s">
        <v>121</v>
      </c>
      <c r="G2992" s="16">
        <v>398300</v>
      </c>
      <c r="H2992" s="16">
        <v>398300</v>
      </c>
      <c r="I2992" s="16">
        <v>1</v>
      </c>
    </row>
    <row r="2993" spans="1:9" s="8" customFormat="1" ht="30" x14ac:dyDescent="0.25">
      <c r="A2993" s="636"/>
      <c r="B2993" s="502"/>
      <c r="C2993" s="139">
        <v>71351540</v>
      </c>
      <c r="D2993" s="140" t="s">
        <v>1575</v>
      </c>
      <c r="E2993" s="15" t="s">
        <v>172</v>
      </c>
      <c r="F2993" s="15" t="s">
        <v>121</v>
      </c>
      <c r="G2993" s="16">
        <v>426500</v>
      </c>
      <c r="H2993" s="16">
        <v>426500</v>
      </c>
      <c r="I2993" s="16">
        <v>1</v>
      </c>
    </row>
    <row r="2994" spans="1:9" s="8" customFormat="1" ht="30" x14ac:dyDescent="0.25">
      <c r="A2994" s="636"/>
      <c r="B2994" s="502"/>
      <c r="C2994" s="139">
        <v>71351540</v>
      </c>
      <c r="D2994" s="140" t="s">
        <v>1576</v>
      </c>
      <c r="E2994" s="15" t="s">
        <v>172</v>
      </c>
      <c r="F2994" s="15" t="s">
        <v>121</v>
      </c>
      <c r="G2994" s="16">
        <v>406200</v>
      </c>
      <c r="H2994" s="16">
        <v>406200</v>
      </c>
      <c r="I2994" s="16">
        <v>1</v>
      </c>
    </row>
    <row r="2995" spans="1:9" s="8" customFormat="1" ht="30" x14ac:dyDescent="0.25">
      <c r="A2995" s="636"/>
      <c r="B2995" s="502"/>
      <c r="C2995" s="139">
        <v>71351540</v>
      </c>
      <c r="D2995" s="140" t="s">
        <v>1577</v>
      </c>
      <c r="E2995" s="15" t="s">
        <v>172</v>
      </c>
      <c r="F2995" s="15" t="s">
        <v>121</v>
      </c>
      <c r="G2995" s="16">
        <v>335000</v>
      </c>
      <c r="H2995" s="16">
        <v>335000</v>
      </c>
      <c r="I2995" s="16">
        <v>1</v>
      </c>
    </row>
    <row r="2996" spans="1:9" s="8" customFormat="1" ht="30" x14ac:dyDescent="0.25">
      <c r="A2996" s="636"/>
      <c r="B2996" s="502"/>
      <c r="C2996" s="139">
        <v>71351540</v>
      </c>
      <c r="D2996" s="140" t="s">
        <v>1578</v>
      </c>
      <c r="E2996" s="15" t="s">
        <v>172</v>
      </c>
      <c r="F2996" s="15" t="s">
        <v>121</v>
      </c>
      <c r="G2996" s="16">
        <v>444600</v>
      </c>
      <c r="H2996" s="16">
        <v>444600</v>
      </c>
      <c r="I2996" s="16">
        <v>1</v>
      </c>
    </row>
    <row r="2997" spans="1:9" s="8" customFormat="1" ht="45" x14ac:dyDescent="0.25">
      <c r="A2997" s="636"/>
      <c r="B2997" s="502"/>
      <c r="C2997" s="139">
        <v>71351540</v>
      </c>
      <c r="D2997" s="140" t="s">
        <v>1579</v>
      </c>
      <c r="E2997" s="15" t="s">
        <v>172</v>
      </c>
      <c r="F2997" s="15" t="s">
        <v>121</v>
      </c>
      <c r="G2997" s="16">
        <v>335200</v>
      </c>
      <c r="H2997" s="16">
        <v>335200</v>
      </c>
      <c r="I2997" s="16">
        <v>1</v>
      </c>
    </row>
    <row r="2998" spans="1:9" s="8" customFormat="1" ht="30" x14ac:dyDescent="0.25">
      <c r="A2998" s="636"/>
      <c r="B2998" s="502"/>
      <c r="C2998" s="139">
        <v>71351540</v>
      </c>
      <c r="D2998" s="140" t="s">
        <v>1580</v>
      </c>
      <c r="E2998" s="15" t="s">
        <v>172</v>
      </c>
      <c r="F2998" s="15" t="s">
        <v>121</v>
      </c>
      <c r="G2998" s="16">
        <v>426400</v>
      </c>
      <c r="H2998" s="16">
        <v>426400</v>
      </c>
      <c r="I2998" s="16">
        <v>1</v>
      </c>
    </row>
    <row r="2999" spans="1:9" s="8" customFormat="1" ht="30" x14ac:dyDescent="0.25">
      <c r="A2999" s="636"/>
      <c r="B2999" s="502"/>
      <c r="C2999" s="139">
        <v>71351540</v>
      </c>
      <c r="D2999" s="140" t="s">
        <v>1581</v>
      </c>
      <c r="E2999" s="15" t="s">
        <v>172</v>
      </c>
      <c r="F2999" s="15" t="s">
        <v>121</v>
      </c>
      <c r="G2999" s="16">
        <v>606000</v>
      </c>
      <c r="H2999" s="16">
        <v>606000</v>
      </c>
      <c r="I2999" s="16">
        <v>1</v>
      </c>
    </row>
    <row r="3000" spans="1:9" s="8" customFormat="1" ht="30" x14ac:dyDescent="0.25">
      <c r="A3000" s="636"/>
      <c r="B3000" s="502"/>
      <c r="C3000" s="139">
        <v>71351540</v>
      </c>
      <c r="D3000" s="140" t="s">
        <v>1582</v>
      </c>
      <c r="E3000" s="15" t="s">
        <v>172</v>
      </c>
      <c r="F3000" s="15" t="s">
        <v>121</v>
      </c>
      <c r="G3000" s="16">
        <v>621300</v>
      </c>
      <c r="H3000" s="16">
        <v>621300</v>
      </c>
      <c r="I3000" s="16">
        <v>1</v>
      </c>
    </row>
    <row r="3001" spans="1:9" s="8" customFormat="1" ht="30" x14ac:dyDescent="0.25">
      <c r="A3001" s="636"/>
      <c r="B3001" s="502"/>
      <c r="C3001" s="139">
        <v>98111140</v>
      </c>
      <c r="D3001" s="140" t="s">
        <v>1583</v>
      </c>
      <c r="E3001" s="15" t="s">
        <v>120</v>
      </c>
      <c r="F3001" s="15" t="s">
        <v>121</v>
      </c>
      <c r="G3001" s="16">
        <v>68400</v>
      </c>
      <c r="H3001" s="16">
        <v>68400</v>
      </c>
      <c r="I3001" s="16">
        <v>1</v>
      </c>
    </row>
    <row r="3002" spans="1:9" s="8" customFormat="1" ht="30" x14ac:dyDescent="0.25">
      <c r="A3002" s="636"/>
      <c r="B3002" s="502"/>
      <c r="C3002" s="139">
        <v>98111140</v>
      </c>
      <c r="D3002" s="140" t="s">
        <v>1584</v>
      </c>
      <c r="E3002" s="15" t="s">
        <v>120</v>
      </c>
      <c r="F3002" s="15" t="s">
        <v>121</v>
      </c>
      <c r="G3002" s="16">
        <v>165900</v>
      </c>
      <c r="H3002" s="16">
        <v>165900</v>
      </c>
      <c r="I3002" s="16">
        <v>1</v>
      </c>
    </row>
    <row r="3003" spans="1:9" s="8" customFormat="1" ht="30" x14ac:dyDescent="0.25">
      <c r="A3003" s="636"/>
      <c r="B3003" s="502"/>
      <c r="C3003" s="139">
        <v>98111140</v>
      </c>
      <c r="D3003" s="140" t="s">
        <v>1585</v>
      </c>
      <c r="E3003" s="15" t="s">
        <v>120</v>
      </c>
      <c r="F3003" s="15" t="s">
        <v>121</v>
      </c>
      <c r="G3003" s="16">
        <v>130500</v>
      </c>
      <c r="H3003" s="16">
        <v>130500</v>
      </c>
      <c r="I3003" s="16">
        <v>1</v>
      </c>
    </row>
    <row r="3004" spans="1:9" s="8" customFormat="1" ht="30" x14ac:dyDescent="0.25">
      <c r="A3004" s="636"/>
      <c r="B3004" s="502"/>
      <c r="C3004" s="139">
        <v>98111140</v>
      </c>
      <c r="D3004" s="140" t="s">
        <v>1586</v>
      </c>
      <c r="E3004" s="15" t="s">
        <v>120</v>
      </c>
      <c r="F3004" s="15" t="s">
        <v>121</v>
      </c>
      <c r="G3004" s="16">
        <v>181800</v>
      </c>
      <c r="H3004" s="16">
        <v>181800</v>
      </c>
      <c r="I3004" s="16">
        <v>1</v>
      </c>
    </row>
    <row r="3005" spans="1:9" s="8" customFormat="1" ht="45" x14ac:dyDescent="0.25">
      <c r="A3005" s="636"/>
      <c r="B3005" s="502"/>
      <c r="C3005" s="139">
        <v>98111140</v>
      </c>
      <c r="D3005" s="140" t="s">
        <v>1587</v>
      </c>
      <c r="E3005" s="15" t="s">
        <v>120</v>
      </c>
      <c r="F3005" s="15" t="s">
        <v>121</v>
      </c>
      <c r="G3005" s="16">
        <v>131500</v>
      </c>
      <c r="H3005" s="16">
        <v>131500</v>
      </c>
      <c r="I3005" s="16">
        <v>1</v>
      </c>
    </row>
    <row r="3006" spans="1:9" s="8" customFormat="1" ht="30" x14ac:dyDescent="0.25">
      <c r="A3006" s="636"/>
      <c r="B3006" s="502"/>
      <c r="C3006" s="139">
        <v>98111140</v>
      </c>
      <c r="D3006" s="140" t="s">
        <v>1588</v>
      </c>
      <c r="E3006" s="15" t="s">
        <v>120</v>
      </c>
      <c r="F3006" s="15" t="s">
        <v>121</v>
      </c>
      <c r="G3006" s="16">
        <v>100500</v>
      </c>
      <c r="H3006" s="16">
        <v>100500</v>
      </c>
      <c r="I3006" s="16">
        <v>1</v>
      </c>
    </row>
    <row r="3007" spans="1:9" s="8" customFormat="1" ht="30" x14ac:dyDescent="0.25">
      <c r="A3007" s="636"/>
      <c r="B3007" s="502"/>
      <c r="C3007" s="139">
        <v>98111140</v>
      </c>
      <c r="D3007" s="140" t="s">
        <v>1589</v>
      </c>
      <c r="E3007" s="15" t="s">
        <v>120</v>
      </c>
      <c r="F3007" s="15" t="s">
        <v>121</v>
      </c>
      <c r="G3007" s="16">
        <v>71400</v>
      </c>
      <c r="H3007" s="16">
        <v>71400</v>
      </c>
      <c r="I3007" s="16">
        <v>1</v>
      </c>
    </row>
    <row r="3008" spans="1:9" s="8" customFormat="1" ht="30" x14ac:dyDescent="0.25">
      <c r="A3008" s="636"/>
      <c r="B3008" s="502"/>
      <c r="C3008" s="139">
        <v>98111140</v>
      </c>
      <c r="D3008" s="140" t="s">
        <v>1590</v>
      </c>
      <c r="E3008" s="15" t="s">
        <v>120</v>
      </c>
      <c r="F3008" s="15" t="s">
        <v>121</v>
      </c>
      <c r="G3008" s="16">
        <v>133400</v>
      </c>
      <c r="H3008" s="16">
        <v>133400</v>
      </c>
      <c r="I3008" s="16">
        <v>1</v>
      </c>
    </row>
    <row r="3009" spans="1:9" s="8" customFormat="1" ht="45" x14ac:dyDescent="0.25">
      <c r="A3009" s="636"/>
      <c r="B3009" s="502"/>
      <c r="C3009" s="139">
        <v>98111140</v>
      </c>
      <c r="D3009" s="140" t="s">
        <v>1591</v>
      </c>
      <c r="E3009" s="15" t="s">
        <v>120</v>
      </c>
      <c r="F3009" s="15" t="s">
        <v>121</v>
      </c>
      <c r="G3009" s="16">
        <v>100600</v>
      </c>
      <c r="H3009" s="16">
        <v>100600</v>
      </c>
      <c r="I3009" s="16">
        <v>1</v>
      </c>
    </row>
    <row r="3010" spans="1:9" s="8" customFormat="1" ht="30" x14ac:dyDescent="0.25">
      <c r="A3010" s="636"/>
      <c r="B3010" s="502"/>
      <c r="C3010" s="139">
        <v>98111140</v>
      </c>
      <c r="D3010" s="140" t="s">
        <v>1592</v>
      </c>
      <c r="E3010" s="15" t="s">
        <v>120</v>
      </c>
      <c r="F3010" s="15" t="s">
        <v>121</v>
      </c>
      <c r="G3010" s="16">
        <v>121900</v>
      </c>
      <c r="H3010" s="16">
        <v>121900</v>
      </c>
      <c r="I3010" s="16">
        <v>1</v>
      </c>
    </row>
    <row r="3011" spans="1:9" s="8" customFormat="1" ht="30" x14ac:dyDescent="0.25">
      <c r="A3011" s="636"/>
      <c r="B3011" s="502"/>
      <c r="C3011" s="139">
        <v>98111140</v>
      </c>
      <c r="D3011" s="140" t="s">
        <v>1593</v>
      </c>
      <c r="E3011" s="15" t="s">
        <v>120</v>
      </c>
      <c r="F3011" s="15" t="s">
        <v>121</v>
      </c>
      <c r="G3011" s="16">
        <v>164000</v>
      </c>
      <c r="H3011" s="16">
        <v>164000</v>
      </c>
      <c r="I3011" s="16">
        <v>1</v>
      </c>
    </row>
    <row r="3012" spans="1:9" s="8" customFormat="1" ht="30" x14ac:dyDescent="0.25">
      <c r="A3012" s="636"/>
      <c r="B3012" s="502"/>
      <c r="C3012" s="139">
        <v>98111140</v>
      </c>
      <c r="D3012" s="140" t="s">
        <v>1594</v>
      </c>
      <c r="E3012" s="15" t="s">
        <v>120</v>
      </c>
      <c r="F3012" s="15" t="s">
        <v>121</v>
      </c>
      <c r="G3012" s="16">
        <v>121400</v>
      </c>
      <c r="H3012" s="16">
        <v>121400</v>
      </c>
      <c r="I3012" s="16">
        <v>1</v>
      </c>
    </row>
    <row r="3013" spans="1:9" s="8" customFormat="1" ht="30" x14ac:dyDescent="0.25">
      <c r="A3013" s="636"/>
      <c r="B3013" s="502"/>
      <c r="C3013" s="139">
        <v>98111140</v>
      </c>
      <c r="D3013" s="140" t="s">
        <v>1595</v>
      </c>
      <c r="E3013" s="15" t="s">
        <v>120</v>
      </c>
      <c r="F3013" s="15" t="s">
        <v>121</v>
      </c>
      <c r="G3013" s="16">
        <v>186400</v>
      </c>
      <c r="H3013" s="16">
        <v>186400</v>
      </c>
      <c r="I3013" s="16">
        <v>1</v>
      </c>
    </row>
    <row r="3014" spans="1:9" x14ac:dyDescent="0.25">
      <c r="A3014" s="636"/>
      <c r="B3014" s="487" t="s">
        <v>258</v>
      </c>
      <c r="C3014" s="487"/>
      <c r="D3014" s="487"/>
      <c r="E3014" s="487"/>
      <c r="F3014" s="487"/>
      <c r="G3014" s="487"/>
      <c r="H3014" s="2">
        <v>37215632.659999996</v>
      </c>
      <c r="I3014" s="2"/>
    </row>
    <row r="3015" spans="1:9" x14ac:dyDescent="0.25">
      <c r="A3015" s="636"/>
      <c r="B3015" s="478" t="s">
        <v>154</v>
      </c>
      <c r="C3015" s="478"/>
      <c r="D3015" s="478"/>
      <c r="E3015" s="478"/>
      <c r="F3015" s="478"/>
      <c r="G3015" s="478"/>
      <c r="H3015" s="72">
        <v>36485912.659999996</v>
      </c>
      <c r="I3015" s="72"/>
    </row>
    <row r="3016" spans="1:9" s="8" customFormat="1" ht="30" x14ac:dyDescent="0.25">
      <c r="A3016" s="636"/>
      <c r="B3016" s="476">
        <v>4251</v>
      </c>
      <c r="C3016" s="139">
        <v>45211113</v>
      </c>
      <c r="D3016" s="140" t="s">
        <v>260</v>
      </c>
      <c r="E3016" s="15" t="s">
        <v>126</v>
      </c>
      <c r="F3016" s="15" t="s">
        <v>121</v>
      </c>
      <c r="G3016" s="16">
        <v>12744770</v>
      </c>
      <c r="H3016" s="16">
        <v>12744770</v>
      </c>
      <c r="I3016" s="16">
        <v>1</v>
      </c>
    </row>
    <row r="3017" spans="1:9" x14ac:dyDescent="0.25">
      <c r="A3017" s="636"/>
      <c r="B3017" s="476"/>
      <c r="C3017" s="141" t="s">
        <v>1596</v>
      </c>
      <c r="D3017" s="142" t="s">
        <v>1597</v>
      </c>
      <c r="E3017" s="12" t="s">
        <v>149</v>
      </c>
      <c r="F3017" s="12" t="s">
        <v>121</v>
      </c>
      <c r="G3017" s="14">
        <v>5823500</v>
      </c>
      <c r="H3017" s="14">
        <v>5823500</v>
      </c>
      <c r="I3017" s="14">
        <v>1</v>
      </c>
    </row>
    <row r="3018" spans="1:9" x14ac:dyDescent="0.25">
      <c r="A3018" s="636"/>
      <c r="B3018" s="476"/>
      <c r="C3018" s="145" t="s">
        <v>1598</v>
      </c>
      <c r="D3018" s="142" t="s">
        <v>1599</v>
      </c>
      <c r="E3018" s="12" t="s">
        <v>149</v>
      </c>
      <c r="F3018" s="12" t="s">
        <v>121</v>
      </c>
      <c r="G3018" s="14">
        <v>17917642.66</v>
      </c>
      <c r="H3018" s="14">
        <v>17917642.66</v>
      </c>
      <c r="I3018" s="14">
        <v>1</v>
      </c>
    </row>
    <row r="3019" spans="1:9" x14ac:dyDescent="0.25">
      <c r="A3019" s="636"/>
      <c r="B3019" s="478" t="s">
        <v>118</v>
      </c>
      <c r="C3019" s="478"/>
      <c r="D3019" s="478"/>
      <c r="E3019" s="478"/>
      <c r="F3019" s="478"/>
      <c r="G3019" s="478"/>
      <c r="H3019" s="72">
        <v>729720</v>
      </c>
      <c r="I3019" s="72"/>
    </row>
    <row r="3020" spans="1:9" s="8" customFormat="1" ht="30" x14ac:dyDescent="0.25">
      <c r="A3020" s="636"/>
      <c r="B3020" s="502">
        <v>4251</v>
      </c>
      <c r="C3020" s="139">
        <v>71351540</v>
      </c>
      <c r="D3020" s="140" t="s">
        <v>1600</v>
      </c>
      <c r="E3020" s="15" t="s">
        <v>149</v>
      </c>
      <c r="F3020" s="15" t="s">
        <v>121</v>
      </c>
      <c r="G3020" s="16">
        <v>116468</v>
      </c>
      <c r="H3020" s="16">
        <v>116468</v>
      </c>
      <c r="I3020" s="16">
        <v>1</v>
      </c>
    </row>
    <row r="3021" spans="1:9" s="8" customFormat="1" ht="30" x14ac:dyDescent="0.25">
      <c r="A3021" s="636"/>
      <c r="B3021" s="502"/>
      <c r="C3021" s="139">
        <v>71351540</v>
      </c>
      <c r="D3021" s="140" t="s">
        <v>1601</v>
      </c>
      <c r="E3021" s="15" t="s">
        <v>149</v>
      </c>
      <c r="F3021" s="15" t="s">
        <v>121</v>
      </c>
      <c r="G3021" s="16">
        <v>358352</v>
      </c>
      <c r="H3021" s="16">
        <v>358352</v>
      </c>
      <c r="I3021" s="16">
        <v>1</v>
      </c>
    </row>
    <row r="3022" spans="1:9" s="8" customFormat="1" ht="30" x14ac:dyDescent="0.25">
      <c r="A3022" s="636"/>
      <c r="B3022" s="502"/>
      <c r="C3022" s="139">
        <v>71351540</v>
      </c>
      <c r="D3022" s="140" t="s">
        <v>1602</v>
      </c>
      <c r="E3022" s="15" t="s">
        <v>172</v>
      </c>
      <c r="F3022" s="15" t="s">
        <v>121</v>
      </c>
      <c r="G3022" s="16">
        <v>254900</v>
      </c>
      <c r="H3022" s="16">
        <v>254900</v>
      </c>
      <c r="I3022" s="16">
        <v>1</v>
      </c>
    </row>
    <row r="3023" spans="1:9" x14ac:dyDescent="0.25">
      <c r="A3023" s="636"/>
      <c r="B3023" s="487" t="s">
        <v>261</v>
      </c>
      <c r="C3023" s="487"/>
      <c r="D3023" s="487"/>
      <c r="E3023" s="487"/>
      <c r="F3023" s="487"/>
      <c r="G3023" s="487"/>
      <c r="H3023" s="2">
        <v>23155000</v>
      </c>
      <c r="I3023" s="2"/>
    </row>
    <row r="3024" spans="1:9" x14ac:dyDescent="0.25">
      <c r="A3024" s="636"/>
      <c r="B3024" s="478" t="s">
        <v>154</v>
      </c>
      <c r="C3024" s="478"/>
      <c r="D3024" s="478"/>
      <c r="E3024" s="478"/>
      <c r="F3024" s="478"/>
      <c r="G3024" s="478"/>
      <c r="H3024" s="72">
        <v>22691900</v>
      </c>
      <c r="I3024" s="72"/>
    </row>
    <row r="3025" spans="1:9" ht="30" x14ac:dyDescent="0.25">
      <c r="A3025" s="636"/>
      <c r="B3025" s="463">
        <v>4251</v>
      </c>
      <c r="C3025" s="145" t="s">
        <v>6538</v>
      </c>
      <c r="D3025" s="145" t="s">
        <v>5975</v>
      </c>
      <c r="E3025" s="145" t="s">
        <v>126</v>
      </c>
      <c r="F3025" s="145" t="s">
        <v>121</v>
      </c>
      <c r="G3025" s="145">
        <v>30616080</v>
      </c>
      <c r="H3025" s="145">
        <v>30616080</v>
      </c>
      <c r="I3025" s="145">
        <v>1</v>
      </c>
    </row>
    <row r="3026" spans="1:9" s="8" customFormat="1" ht="30" x14ac:dyDescent="0.25">
      <c r="A3026" s="636"/>
      <c r="B3026" s="464"/>
      <c r="C3026" s="139">
        <v>45261170</v>
      </c>
      <c r="D3026" s="140" t="s">
        <v>263</v>
      </c>
      <c r="E3026" s="15" t="s">
        <v>126</v>
      </c>
      <c r="F3026" s="15" t="s">
        <v>121</v>
      </c>
      <c r="G3026" s="16">
        <v>22691900</v>
      </c>
      <c r="H3026" s="16">
        <v>22691900</v>
      </c>
      <c r="I3026" s="16">
        <v>1</v>
      </c>
    </row>
    <row r="3027" spans="1:9" x14ac:dyDescent="0.25">
      <c r="A3027" s="636"/>
      <c r="B3027" s="478" t="s">
        <v>118</v>
      </c>
      <c r="C3027" s="478"/>
      <c r="D3027" s="478"/>
      <c r="E3027" s="478"/>
      <c r="F3027" s="478"/>
      <c r="G3027" s="478"/>
      <c r="H3027" s="72">
        <v>463100</v>
      </c>
      <c r="I3027" s="72"/>
    </row>
    <row r="3028" spans="1:9" s="8" customFormat="1" ht="45" x14ac:dyDescent="0.25">
      <c r="A3028" s="636"/>
      <c r="B3028" s="502">
        <v>4251</v>
      </c>
      <c r="C3028" s="139">
        <v>71351540</v>
      </c>
      <c r="D3028" s="140" t="s">
        <v>264</v>
      </c>
      <c r="E3028" s="15" t="s">
        <v>126</v>
      </c>
      <c r="F3028" s="15" t="s">
        <v>121</v>
      </c>
      <c r="G3028" s="16">
        <v>463100</v>
      </c>
      <c r="H3028" s="16">
        <v>463100</v>
      </c>
      <c r="I3028" s="16">
        <v>1</v>
      </c>
    </row>
    <row r="3029" spans="1:9" x14ac:dyDescent="0.25">
      <c r="A3029" s="636"/>
      <c r="B3029" s="487" t="s">
        <v>267</v>
      </c>
      <c r="C3029" s="487"/>
      <c r="D3029" s="487"/>
      <c r="E3029" s="487"/>
      <c r="F3029" s="487"/>
      <c r="G3029" s="487"/>
      <c r="H3029" s="2">
        <v>5790000</v>
      </c>
      <c r="I3029" s="2"/>
    </row>
    <row r="3030" spans="1:9" x14ac:dyDescent="0.25">
      <c r="A3030" s="636"/>
      <c r="B3030" s="478" t="s">
        <v>118</v>
      </c>
      <c r="C3030" s="478"/>
      <c r="D3030" s="478"/>
      <c r="E3030" s="478"/>
      <c r="F3030" s="478"/>
      <c r="G3030" s="478"/>
      <c r="H3030" s="72">
        <v>5790000</v>
      </c>
      <c r="I3030" s="72"/>
    </row>
    <row r="3031" spans="1:9" ht="75" x14ac:dyDescent="0.25">
      <c r="A3031" s="636"/>
      <c r="B3031" s="476">
        <v>4239</v>
      </c>
      <c r="C3031" s="145" t="s">
        <v>1603</v>
      </c>
      <c r="D3031" s="142" t="s">
        <v>1604</v>
      </c>
      <c r="E3031" s="12" t="s">
        <v>14</v>
      </c>
      <c r="F3031" s="12" t="s">
        <v>121</v>
      </c>
      <c r="G3031" s="14">
        <v>1101200</v>
      </c>
      <c r="H3031" s="14">
        <v>1101200</v>
      </c>
      <c r="I3031" s="14">
        <v>1</v>
      </c>
    </row>
    <row r="3032" spans="1:9" ht="60" x14ac:dyDescent="0.25">
      <c r="A3032" s="636"/>
      <c r="B3032" s="476"/>
      <c r="C3032" s="145" t="s">
        <v>1605</v>
      </c>
      <c r="D3032" s="142" t="s">
        <v>1606</v>
      </c>
      <c r="E3032" s="12" t="s">
        <v>14</v>
      </c>
      <c r="F3032" s="12" t="s">
        <v>121</v>
      </c>
      <c r="G3032" s="14">
        <v>200000</v>
      </c>
      <c r="H3032" s="14">
        <v>200000</v>
      </c>
      <c r="I3032" s="14">
        <v>1</v>
      </c>
    </row>
    <row r="3033" spans="1:9" ht="45" x14ac:dyDescent="0.25">
      <c r="A3033" s="636"/>
      <c r="B3033" s="476"/>
      <c r="C3033" s="145" t="s">
        <v>1607</v>
      </c>
      <c r="D3033" s="142" t="s">
        <v>1608</v>
      </c>
      <c r="E3033" s="12" t="s">
        <v>14</v>
      </c>
      <c r="F3033" s="12" t="s">
        <v>121</v>
      </c>
      <c r="G3033" s="14">
        <v>1824000</v>
      </c>
      <c r="H3033" s="14">
        <v>1824000</v>
      </c>
      <c r="I3033" s="14">
        <v>1</v>
      </c>
    </row>
    <row r="3034" spans="1:9" ht="45" x14ac:dyDescent="0.25">
      <c r="A3034" s="636"/>
      <c r="B3034" s="476"/>
      <c r="C3034" s="145" t="s">
        <v>1609</v>
      </c>
      <c r="D3034" s="142" t="s">
        <v>1610</v>
      </c>
      <c r="E3034" s="12" t="s">
        <v>14</v>
      </c>
      <c r="F3034" s="12" t="s">
        <v>121</v>
      </c>
      <c r="G3034" s="14">
        <v>304800</v>
      </c>
      <c r="H3034" s="14">
        <v>304800</v>
      </c>
      <c r="I3034" s="14">
        <v>1</v>
      </c>
    </row>
    <row r="3035" spans="1:9" s="8" customFormat="1" ht="45" x14ac:dyDescent="0.25">
      <c r="A3035" s="636"/>
      <c r="B3035" s="476"/>
      <c r="C3035" s="145" t="s">
        <v>5984</v>
      </c>
      <c r="D3035" s="145" t="s">
        <v>1611</v>
      </c>
      <c r="E3035" s="145" t="s">
        <v>14</v>
      </c>
      <c r="F3035" s="145" t="s">
        <v>121</v>
      </c>
      <c r="G3035" s="145">
        <v>215000</v>
      </c>
      <c r="H3035" s="145">
        <v>215000</v>
      </c>
      <c r="I3035" s="145">
        <v>1</v>
      </c>
    </row>
    <row r="3036" spans="1:9" s="8" customFormat="1" ht="45" x14ac:dyDescent="0.25">
      <c r="A3036" s="636"/>
      <c r="B3036" s="476"/>
      <c r="C3036" s="145" t="s">
        <v>5985</v>
      </c>
      <c r="D3036" s="145" t="s">
        <v>1612</v>
      </c>
      <c r="E3036" s="145" t="s">
        <v>14</v>
      </c>
      <c r="F3036" s="145" t="s">
        <v>121</v>
      </c>
      <c r="G3036" s="145">
        <v>262600</v>
      </c>
      <c r="H3036" s="145">
        <v>262600</v>
      </c>
      <c r="I3036" s="145">
        <v>1</v>
      </c>
    </row>
    <row r="3037" spans="1:9" ht="45" x14ac:dyDescent="0.25">
      <c r="A3037" s="636"/>
      <c r="B3037" s="476"/>
      <c r="C3037" s="145" t="s">
        <v>1613</v>
      </c>
      <c r="D3037" s="145" t="s">
        <v>595</v>
      </c>
      <c r="E3037" s="145" t="s">
        <v>14</v>
      </c>
      <c r="F3037" s="145" t="s">
        <v>121</v>
      </c>
      <c r="G3037" s="145">
        <v>378000</v>
      </c>
      <c r="H3037" s="145">
        <v>378000</v>
      </c>
      <c r="I3037" s="145">
        <v>1</v>
      </c>
    </row>
    <row r="3038" spans="1:9" s="8" customFormat="1" ht="45" x14ac:dyDescent="0.25">
      <c r="A3038" s="636"/>
      <c r="B3038" s="476"/>
      <c r="C3038" s="145" t="s">
        <v>5986</v>
      </c>
      <c r="D3038" s="145" t="s">
        <v>1614</v>
      </c>
      <c r="E3038" s="145" t="s">
        <v>14</v>
      </c>
      <c r="F3038" s="145" t="s">
        <v>121</v>
      </c>
      <c r="G3038" s="145">
        <v>1026000</v>
      </c>
      <c r="H3038" s="145">
        <v>1026000</v>
      </c>
      <c r="I3038" s="145">
        <v>1</v>
      </c>
    </row>
    <row r="3039" spans="1:9" ht="45" x14ac:dyDescent="0.25">
      <c r="A3039" s="636"/>
      <c r="B3039" s="476"/>
      <c r="C3039" s="145" t="s">
        <v>1615</v>
      </c>
      <c r="D3039" s="142" t="s">
        <v>1616</v>
      </c>
      <c r="E3039" s="12" t="s">
        <v>14</v>
      </c>
      <c r="F3039" s="12" t="s">
        <v>121</v>
      </c>
      <c r="G3039" s="14">
        <v>478400</v>
      </c>
      <c r="H3039" s="14">
        <v>478400</v>
      </c>
      <c r="I3039" s="14">
        <v>1</v>
      </c>
    </row>
    <row r="3040" spans="1:9" x14ac:dyDescent="0.25">
      <c r="A3040" s="636"/>
      <c r="B3040" s="487" t="s">
        <v>899</v>
      </c>
      <c r="C3040" s="487"/>
      <c r="D3040" s="487"/>
      <c r="E3040" s="487"/>
      <c r="F3040" s="487"/>
      <c r="G3040" s="487"/>
      <c r="H3040" s="2">
        <v>61438340</v>
      </c>
      <c r="I3040" s="2"/>
    </row>
    <row r="3041" spans="1:9" x14ac:dyDescent="0.25">
      <c r="A3041" s="636"/>
      <c r="B3041" s="478" t="s">
        <v>154</v>
      </c>
      <c r="C3041" s="478"/>
      <c r="D3041" s="478"/>
      <c r="E3041" s="478"/>
      <c r="F3041" s="478"/>
      <c r="G3041" s="478"/>
      <c r="H3041" s="72">
        <v>60294670</v>
      </c>
      <c r="I3041" s="72"/>
    </row>
    <row r="3042" spans="1:9" ht="45" x14ac:dyDescent="0.25">
      <c r="A3042" s="636"/>
      <c r="B3042" s="476">
        <v>5112</v>
      </c>
      <c r="C3042" s="145" t="s">
        <v>1617</v>
      </c>
      <c r="D3042" s="142" t="s">
        <v>1618</v>
      </c>
      <c r="E3042" s="12" t="s">
        <v>149</v>
      </c>
      <c r="F3042" s="12" t="s">
        <v>121</v>
      </c>
      <c r="G3042" s="14">
        <v>47378140</v>
      </c>
      <c r="H3042" s="14">
        <v>47378140</v>
      </c>
      <c r="I3042" s="14">
        <v>1</v>
      </c>
    </row>
    <row r="3043" spans="1:9" ht="60" x14ac:dyDescent="0.25">
      <c r="A3043" s="636"/>
      <c r="B3043" s="476"/>
      <c r="C3043" s="145" t="s">
        <v>1619</v>
      </c>
      <c r="D3043" s="142" t="s">
        <v>1620</v>
      </c>
      <c r="E3043" s="12" t="s">
        <v>149</v>
      </c>
      <c r="F3043" s="12" t="s">
        <v>121</v>
      </c>
      <c r="G3043" s="14">
        <v>12916530</v>
      </c>
      <c r="H3043" s="14">
        <v>12916530</v>
      </c>
      <c r="I3043" s="14">
        <v>1</v>
      </c>
    </row>
    <row r="3044" spans="1:9" x14ac:dyDescent="0.25">
      <c r="A3044" s="636"/>
      <c r="B3044" s="478" t="s">
        <v>118</v>
      </c>
      <c r="C3044" s="478"/>
      <c r="D3044" s="478"/>
      <c r="E3044" s="478"/>
      <c r="F3044" s="478"/>
      <c r="G3044" s="478"/>
      <c r="H3044" s="72">
        <v>1143670</v>
      </c>
      <c r="I3044" s="72"/>
    </row>
    <row r="3045" spans="1:9" s="8" customFormat="1" ht="45" x14ac:dyDescent="0.25">
      <c r="A3045" s="636"/>
      <c r="B3045" s="502">
        <v>5112</v>
      </c>
      <c r="C3045" s="139">
        <v>71351540</v>
      </c>
      <c r="D3045" s="140" t="s">
        <v>1621</v>
      </c>
      <c r="E3045" s="15" t="s">
        <v>149</v>
      </c>
      <c r="F3045" s="15" t="s">
        <v>121</v>
      </c>
      <c r="G3045" s="16">
        <v>885340</v>
      </c>
      <c r="H3045" s="16">
        <v>885340</v>
      </c>
      <c r="I3045" s="16">
        <v>1</v>
      </c>
    </row>
    <row r="3046" spans="1:9" s="8" customFormat="1" ht="60" x14ac:dyDescent="0.25">
      <c r="A3046" s="636"/>
      <c r="B3046" s="502"/>
      <c r="C3046" s="139">
        <v>71351540</v>
      </c>
      <c r="D3046" s="140" t="s">
        <v>1622</v>
      </c>
      <c r="E3046" s="15" t="s">
        <v>149</v>
      </c>
      <c r="F3046" s="15" t="s">
        <v>121</v>
      </c>
      <c r="G3046" s="16">
        <v>258330</v>
      </c>
      <c r="H3046" s="16">
        <v>258330</v>
      </c>
      <c r="I3046" s="16">
        <v>1</v>
      </c>
    </row>
    <row r="3047" spans="1:9" s="8" customFormat="1" ht="15" customHeight="1" x14ac:dyDescent="0.25">
      <c r="A3047" s="636"/>
      <c r="B3047" s="647" t="s">
        <v>5506</v>
      </c>
      <c r="C3047" s="648"/>
      <c r="D3047" s="648"/>
      <c r="E3047" s="648"/>
      <c r="F3047" s="648"/>
      <c r="G3047" s="648"/>
      <c r="H3047" s="648"/>
      <c r="I3047" s="649"/>
    </row>
    <row r="3048" spans="1:9" s="8" customFormat="1" ht="30" x14ac:dyDescent="0.25">
      <c r="A3048" s="636"/>
      <c r="B3048" s="650" t="s">
        <v>5505</v>
      </c>
      <c r="C3048" s="145" t="s">
        <v>5507</v>
      </c>
      <c r="D3048" s="146" t="s">
        <v>532</v>
      </c>
      <c r="E3048" s="28" t="s">
        <v>120</v>
      </c>
      <c r="F3048" s="28" t="s">
        <v>121</v>
      </c>
      <c r="G3048" s="28">
        <v>77.5</v>
      </c>
      <c r="H3048" s="28">
        <v>77.5</v>
      </c>
      <c r="I3048" s="28">
        <v>1</v>
      </c>
    </row>
    <row r="3049" spans="1:9" s="8" customFormat="1" ht="30" x14ac:dyDescent="0.25">
      <c r="A3049" s="636"/>
      <c r="B3049" s="651"/>
      <c r="C3049" s="145" t="s">
        <v>5508</v>
      </c>
      <c r="D3049" s="146" t="s">
        <v>532</v>
      </c>
      <c r="E3049" s="28" t="s">
        <v>120</v>
      </c>
      <c r="F3049" s="28" t="s">
        <v>121</v>
      </c>
      <c r="G3049" s="28">
        <v>265.60000000000002</v>
      </c>
      <c r="H3049" s="28">
        <v>265.60000000000002</v>
      </c>
      <c r="I3049" s="28">
        <v>1</v>
      </c>
    </row>
    <row r="3050" spans="1:9" x14ac:dyDescent="0.25">
      <c r="A3050" s="636"/>
      <c r="B3050" s="487" t="s">
        <v>274</v>
      </c>
      <c r="C3050" s="487"/>
      <c r="D3050" s="487"/>
      <c r="E3050" s="487"/>
      <c r="F3050" s="487"/>
      <c r="G3050" s="487"/>
      <c r="H3050" s="2">
        <v>43490000</v>
      </c>
      <c r="I3050" s="2"/>
    </row>
    <row r="3051" spans="1:9" x14ac:dyDescent="0.25">
      <c r="A3051" s="636"/>
      <c r="B3051" s="478" t="s">
        <v>11</v>
      </c>
      <c r="C3051" s="478"/>
      <c r="D3051" s="478"/>
      <c r="E3051" s="478"/>
      <c r="F3051" s="478"/>
      <c r="G3051" s="478"/>
      <c r="H3051" s="72">
        <v>5500000</v>
      </c>
      <c r="I3051" s="72"/>
    </row>
    <row r="3052" spans="1:9" s="8" customFormat="1" ht="60" x14ac:dyDescent="0.25">
      <c r="A3052" s="636"/>
      <c r="B3052" s="502">
        <v>4267</v>
      </c>
      <c r="C3052" s="139">
        <v>15897200</v>
      </c>
      <c r="D3052" s="140" t="s">
        <v>1623</v>
      </c>
      <c r="E3052" s="15" t="s">
        <v>126</v>
      </c>
      <c r="F3052" s="15" t="s">
        <v>15</v>
      </c>
      <c r="G3052" s="16">
        <v>1100</v>
      </c>
      <c r="H3052" s="16">
        <v>5500000</v>
      </c>
      <c r="I3052" s="16">
        <v>5000</v>
      </c>
    </row>
    <row r="3053" spans="1:9" x14ac:dyDescent="0.25">
      <c r="A3053" s="636"/>
      <c r="B3053" s="478" t="s">
        <v>118</v>
      </c>
      <c r="C3053" s="478"/>
      <c r="D3053" s="478"/>
      <c r="E3053" s="478"/>
      <c r="F3053" s="478"/>
      <c r="G3053" s="478"/>
      <c r="H3053" s="72">
        <v>37990000</v>
      </c>
      <c r="I3053" s="72"/>
    </row>
    <row r="3054" spans="1:9" ht="45" x14ac:dyDescent="0.25">
      <c r="A3054" s="636"/>
      <c r="B3054" s="476">
        <v>4239</v>
      </c>
      <c r="C3054" s="145" t="s">
        <v>1624</v>
      </c>
      <c r="D3054" s="142" t="s">
        <v>611</v>
      </c>
      <c r="E3054" s="12" t="s">
        <v>14</v>
      </c>
      <c r="F3054" s="12" t="s">
        <v>121</v>
      </c>
      <c r="G3054" s="14">
        <v>1000000</v>
      </c>
      <c r="H3054" s="14">
        <v>1000000</v>
      </c>
      <c r="I3054" s="14">
        <v>1</v>
      </c>
    </row>
    <row r="3055" spans="1:9" ht="60" x14ac:dyDescent="0.25">
      <c r="A3055" s="636"/>
      <c r="B3055" s="476"/>
      <c r="C3055" s="145" t="s">
        <v>1625</v>
      </c>
      <c r="D3055" s="142" t="s">
        <v>1626</v>
      </c>
      <c r="E3055" s="12" t="s">
        <v>14</v>
      </c>
      <c r="F3055" s="12" t="s">
        <v>121</v>
      </c>
      <c r="G3055" s="14">
        <v>2000000</v>
      </c>
      <c r="H3055" s="14">
        <v>2000000</v>
      </c>
      <c r="I3055" s="14">
        <v>1</v>
      </c>
    </row>
    <row r="3056" spans="1:9" ht="45" x14ac:dyDescent="0.25">
      <c r="A3056" s="636"/>
      <c r="B3056" s="476"/>
      <c r="C3056" s="145" t="s">
        <v>1627</v>
      </c>
      <c r="D3056" s="142" t="s">
        <v>1628</v>
      </c>
      <c r="E3056" s="12" t="s">
        <v>14</v>
      </c>
      <c r="F3056" s="12" t="s">
        <v>121</v>
      </c>
      <c r="G3056" s="14">
        <v>400000</v>
      </c>
      <c r="H3056" s="14">
        <v>400000</v>
      </c>
      <c r="I3056" s="14">
        <v>1</v>
      </c>
    </row>
    <row r="3057" spans="1:9" ht="45" x14ac:dyDescent="0.25">
      <c r="A3057" s="636"/>
      <c r="B3057" s="476"/>
      <c r="C3057" s="145" t="s">
        <v>1629</v>
      </c>
      <c r="D3057" s="142" t="s">
        <v>613</v>
      </c>
      <c r="E3057" s="12" t="s">
        <v>14</v>
      </c>
      <c r="F3057" s="12" t="s">
        <v>121</v>
      </c>
      <c r="G3057" s="14">
        <v>300000</v>
      </c>
      <c r="H3057" s="14">
        <v>300000</v>
      </c>
      <c r="I3057" s="14">
        <v>1</v>
      </c>
    </row>
    <row r="3058" spans="1:9" ht="45" x14ac:dyDescent="0.25">
      <c r="A3058" s="636"/>
      <c r="B3058" s="476"/>
      <c r="C3058" s="145" t="s">
        <v>1630</v>
      </c>
      <c r="D3058" s="142" t="s">
        <v>1631</v>
      </c>
      <c r="E3058" s="12" t="s">
        <v>14</v>
      </c>
      <c r="F3058" s="12" t="s">
        <v>121</v>
      </c>
      <c r="G3058" s="14">
        <v>400000</v>
      </c>
      <c r="H3058" s="14">
        <v>400000</v>
      </c>
      <c r="I3058" s="14">
        <v>1</v>
      </c>
    </row>
    <row r="3059" spans="1:9" ht="45" x14ac:dyDescent="0.25">
      <c r="A3059" s="636"/>
      <c r="B3059" s="476"/>
      <c r="C3059" s="145" t="s">
        <v>1632</v>
      </c>
      <c r="D3059" s="142" t="s">
        <v>1633</v>
      </c>
      <c r="E3059" s="12" t="s">
        <v>14</v>
      </c>
      <c r="F3059" s="12" t="s">
        <v>121</v>
      </c>
      <c r="G3059" s="14">
        <v>350000</v>
      </c>
      <c r="H3059" s="14">
        <v>350000</v>
      </c>
      <c r="I3059" s="14">
        <v>1</v>
      </c>
    </row>
    <row r="3060" spans="1:9" ht="45" x14ac:dyDescent="0.25">
      <c r="A3060" s="636"/>
      <c r="B3060" s="476"/>
      <c r="C3060" s="145" t="s">
        <v>1634</v>
      </c>
      <c r="D3060" s="142" t="s">
        <v>1635</v>
      </c>
      <c r="E3060" s="12" t="s">
        <v>14</v>
      </c>
      <c r="F3060" s="12" t="s">
        <v>121</v>
      </c>
      <c r="G3060" s="14">
        <v>1500000</v>
      </c>
      <c r="H3060" s="14">
        <v>1500000</v>
      </c>
      <c r="I3060" s="14">
        <v>1</v>
      </c>
    </row>
    <row r="3061" spans="1:9" ht="45" x14ac:dyDescent="0.25">
      <c r="A3061" s="636"/>
      <c r="B3061" s="476"/>
      <c r="C3061" s="145" t="s">
        <v>1636</v>
      </c>
      <c r="D3061" s="142" t="s">
        <v>1637</v>
      </c>
      <c r="E3061" s="12" t="s">
        <v>14</v>
      </c>
      <c r="F3061" s="12" t="s">
        <v>121</v>
      </c>
      <c r="G3061" s="14">
        <v>450000</v>
      </c>
      <c r="H3061" s="14">
        <v>450000</v>
      </c>
      <c r="I3061" s="14">
        <v>1</v>
      </c>
    </row>
    <row r="3062" spans="1:9" ht="45" x14ac:dyDescent="0.25">
      <c r="A3062" s="636"/>
      <c r="B3062" s="476"/>
      <c r="C3062" s="145" t="s">
        <v>1638</v>
      </c>
      <c r="D3062" s="142" t="s">
        <v>1639</v>
      </c>
      <c r="E3062" s="12" t="s">
        <v>14</v>
      </c>
      <c r="F3062" s="12" t="s">
        <v>121</v>
      </c>
      <c r="G3062" s="14">
        <v>450000</v>
      </c>
      <c r="H3062" s="14">
        <v>450000</v>
      </c>
      <c r="I3062" s="14">
        <v>1</v>
      </c>
    </row>
    <row r="3063" spans="1:9" ht="45" x14ac:dyDescent="0.25">
      <c r="A3063" s="636"/>
      <c r="B3063" s="476"/>
      <c r="C3063" s="145" t="s">
        <v>1640</v>
      </c>
      <c r="D3063" s="142" t="s">
        <v>617</v>
      </c>
      <c r="E3063" s="12" t="s">
        <v>14</v>
      </c>
      <c r="F3063" s="12" t="s">
        <v>121</v>
      </c>
      <c r="G3063" s="14">
        <v>400000</v>
      </c>
      <c r="H3063" s="14">
        <v>400000</v>
      </c>
      <c r="I3063" s="14">
        <v>1</v>
      </c>
    </row>
    <row r="3064" spans="1:9" ht="45" x14ac:dyDescent="0.25">
      <c r="A3064" s="636"/>
      <c r="B3064" s="476"/>
      <c r="C3064" s="145" t="s">
        <v>1641</v>
      </c>
      <c r="D3064" s="142" t="s">
        <v>1642</v>
      </c>
      <c r="E3064" s="12" t="s">
        <v>14</v>
      </c>
      <c r="F3064" s="12" t="s">
        <v>121</v>
      </c>
      <c r="G3064" s="14">
        <v>1000000</v>
      </c>
      <c r="H3064" s="14">
        <v>1000000</v>
      </c>
      <c r="I3064" s="14">
        <v>1</v>
      </c>
    </row>
    <row r="3065" spans="1:9" ht="45" x14ac:dyDescent="0.25">
      <c r="A3065" s="636"/>
      <c r="B3065" s="476"/>
      <c r="C3065" s="145" t="s">
        <v>1643</v>
      </c>
      <c r="D3065" s="142" t="s">
        <v>1644</v>
      </c>
      <c r="E3065" s="12" t="s">
        <v>14</v>
      </c>
      <c r="F3065" s="12" t="s">
        <v>121</v>
      </c>
      <c r="G3065" s="14">
        <v>1500000</v>
      </c>
      <c r="H3065" s="14">
        <v>1500000</v>
      </c>
      <c r="I3065" s="14">
        <v>1</v>
      </c>
    </row>
    <row r="3066" spans="1:9" ht="45" x14ac:dyDescent="0.25">
      <c r="A3066" s="636"/>
      <c r="B3066" s="476"/>
      <c r="C3066" s="145" t="s">
        <v>1645</v>
      </c>
      <c r="D3066" s="142" t="s">
        <v>1646</v>
      </c>
      <c r="E3066" s="12" t="s">
        <v>14</v>
      </c>
      <c r="F3066" s="12" t="s">
        <v>121</v>
      </c>
      <c r="G3066" s="14">
        <v>300000</v>
      </c>
      <c r="H3066" s="14">
        <v>300000</v>
      </c>
      <c r="I3066" s="14">
        <v>1</v>
      </c>
    </row>
    <row r="3067" spans="1:9" ht="45" x14ac:dyDescent="0.25">
      <c r="A3067" s="636"/>
      <c r="B3067" s="476"/>
      <c r="C3067" s="145" t="s">
        <v>1647</v>
      </c>
      <c r="D3067" s="142" t="s">
        <v>1648</v>
      </c>
      <c r="E3067" s="12" t="s">
        <v>14</v>
      </c>
      <c r="F3067" s="12" t="s">
        <v>121</v>
      </c>
      <c r="G3067" s="14">
        <v>1500000</v>
      </c>
      <c r="H3067" s="14">
        <v>1500000</v>
      </c>
      <c r="I3067" s="14">
        <v>1</v>
      </c>
    </row>
    <row r="3068" spans="1:9" ht="45" x14ac:dyDescent="0.25">
      <c r="A3068" s="636"/>
      <c r="B3068" s="476"/>
      <c r="C3068" s="145" t="s">
        <v>1649</v>
      </c>
      <c r="D3068" s="142" t="s">
        <v>1650</v>
      </c>
      <c r="E3068" s="12" t="s">
        <v>14</v>
      </c>
      <c r="F3068" s="12" t="s">
        <v>121</v>
      </c>
      <c r="G3068" s="14">
        <v>600000</v>
      </c>
      <c r="H3068" s="14">
        <v>600000</v>
      </c>
      <c r="I3068" s="14">
        <v>1</v>
      </c>
    </row>
    <row r="3069" spans="1:9" ht="45" x14ac:dyDescent="0.25">
      <c r="A3069" s="636"/>
      <c r="B3069" s="476"/>
      <c r="C3069" s="145" t="s">
        <v>1651</v>
      </c>
      <c r="D3069" s="142" t="s">
        <v>1652</v>
      </c>
      <c r="E3069" s="12" t="s">
        <v>14</v>
      </c>
      <c r="F3069" s="12" t="s">
        <v>121</v>
      </c>
      <c r="G3069" s="14">
        <v>2500000</v>
      </c>
      <c r="H3069" s="14">
        <v>2500000</v>
      </c>
      <c r="I3069" s="14">
        <v>1</v>
      </c>
    </row>
    <row r="3070" spans="1:9" ht="60" x14ac:dyDescent="0.25">
      <c r="A3070" s="636"/>
      <c r="B3070" s="476"/>
      <c r="C3070" s="145" t="s">
        <v>1653</v>
      </c>
      <c r="D3070" s="142" t="s">
        <v>1654</v>
      </c>
      <c r="E3070" s="12" t="s">
        <v>14</v>
      </c>
      <c r="F3070" s="12" t="s">
        <v>121</v>
      </c>
      <c r="G3070" s="14">
        <v>2000000</v>
      </c>
      <c r="H3070" s="14">
        <v>2000000</v>
      </c>
      <c r="I3070" s="14">
        <v>1</v>
      </c>
    </row>
    <row r="3071" spans="1:9" ht="45" x14ac:dyDescent="0.25">
      <c r="A3071" s="636"/>
      <c r="B3071" s="476"/>
      <c r="C3071" s="145" t="s">
        <v>1655</v>
      </c>
      <c r="D3071" s="142" t="s">
        <v>625</v>
      </c>
      <c r="E3071" s="12" t="s">
        <v>14</v>
      </c>
      <c r="F3071" s="12" t="s">
        <v>121</v>
      </c>
      <c r="G3071" s="14">
        <v>1000000</v>
      </c>
      <c r="H3071" s="14">
        <v>1000000</v>
      </c>
      <c r="I3071" s="14">
        <v>1</v>
      </c>
    </row>
    <row r="3072" spans="1:9" ht="45" x14ac:dyDescent="0.25">
      <c r="A3072" s="636"/>
      <c r="B3072" s="476"/>
      <c r="C3072" s="145" t="s">
        <v>1656</v>
      </c>
      <c r="D3072" s="142" t="s">
        <v>1657</v>
      </c>
      <c r="E3072" s="12" t="s">
        <v>14</v>
      </c>
      <c r="F3072" s="12" t="s">
        <v>121</v>
      </c>
      <c r="G3072" s="14">
        <v>500000</v>
      </c>
      <c r="H3072" s="14">
        <v>500000</v>
      </c>
      <c r="I3072" s="14">
        <v>1</v>
      </c>
    </row>
    <row r="3073" spans="1:9" s="8" customFormat="1" ht="30" x14ac:dyDescent="0.25">
      <c r="A3073" s="636"/>
      <c r="B3073" s="476"/>
      <c r="C3073" s="142" t="s">
        <v>5991</v>
      </c>
      <c r="D3073" s="142" t="s">
        <v>6000</v>
      </c>
      <c r="E3073" s="142" t="s">
        <v>14</v>
      </c>
      <c r="F3073" s="142" t="s">
        <v>121</v>
      </c>
      <c r="G3073" s="14">
        <v>550000</v>
      </c>
      <c r="H3073" s="14">
        <v>550000</v>
      </c>
      <c r="I3073" s="14">
        <v>1</v>
      </c>
    </row>
    <row r="3074" spans="1:9" s="8" customFormat="1" ht="30" x14ac:dyDescent="0.25">
      <c r="A3074" s="636"/>
      <c r="B3074" s="476"/>
      <c r="C3074" s="142" t="s">
        <v>5998</v>
      </c>
      <c r="D3074" s="142" t="s">
        <v>6000</v>
      </c>
      <c r="E3074" s="142" t="s">
        <v>14</v>
      </c>
      <c r="F3074" s="142" t="s">
        <v>121</v>
      </c>
      <c r="G3074" s="14">
        <v>500000</v>
      </c>
      <c r="H3074" s="14">
        <v>500000</v>
      </c>
      <c r="I3074" s="14">
        <v>1</v>
      </c>
    </row>
    <row r="3075" spans="1:9" s="8" customFormat="1" ht="30" x14ac:dyDescent="0.25">
      <c r="A3075" s="636"/>
      <c r="B3075" s="476"/>
      <c r="C3075" s="142" t="s">
        <v>5995</v>
      </c>
      <c r="D3075" s="142" t="s">
        <v>6000</v>
      </c>
      <c r="E3075" s="142" t="s">
        <v>14</v>
      </c>
      <c r="F3075" s="142" t="s">
        <v>121</v>
      </c>
      <c r="G3075" s="14">
        <v>1000000</v>
      </c>
      <c r="H3075" s="14">
        <v>1000000</v>
      </c>
      <c r="I3075" s="14">
        <v>1</v>
      </c>
    </row>
    <row r="3076" spans="1:9" s="8" customFormat="1" ht="30" x14ac:dyDescent="0.25">
      <c r="A3076" s="636"/>
      <c r="B3076" s="476"/>
      <c r="C3076" s="142" t="s">
        <v>5994</v>
      </c>
      <c r="D3076" s="142" t="s">
        <v>6000</v>
      </c>
      <c r="E3076" s="142" t="s">
        <v>14</v>
      </c>
      <c r="F3076" s="142" t="s">
        <v>121</v>
      </c>
      <c r="G3076" s="14">
        <v>2500000</v>
      </c>
      <c r="H3076" s="14">
        <v>2500000</v>
      </c>
      <c r="I3076" s="14">
        <v>1</v>
      </c>
    </row>
    <row r="3077" spans="1:9" s="8" customFormat="1" ht="30" x14ac:dyDescent="0.25">
      <c r="A3077" s="636"/>
      <c r="B3077" s="476"/>
      <c r="C3077" s="142" t="s">
        <v>5996</v>
      </c>
      <c r="D3077" s="142" t="s">
        <v>6000</v>
      </c>
      <c r="E3077" s="142" t="s">
        <v>14</v>
      </c>
      <c r="F3077" s="142" t="s">
        <v>121</v>
      </c>
      <c r="G3077" s="14">
        <v>500000</v>
      </c>
      <c r="H3077" s="14">
        <v>500000</v>
      </c>
      <c r="I3077" s="14">
        <v>1</v>
      </c>
    </row>
    <row r="3078" spans="1:9" s="8" customFormat="1" ht="30" x14ac:dyDescent="0.25">
      <c r="A3078" s="636"/>
      <c r="B3078" s="476"/>
      <c r="C3078" s="142" t="s">
        <v>5990</v>
      </c>
      <c r="D3078" s="142" t="s">
        <v>6000</v>
      </c>
      <c r="E3078" s="142" t="s">
        <v>14</v>
      </c>
      <c r="F3078" s="142" t="s">
        <v>121</v>
      </c>
      <c r="G3078" s="14">
        <v>1200000</v>
      </c>
      <c r="H3078" s="14">
        <v>1200000</v>
      </c>
      <c r="I3078" s="14">
        <v>1</v>
      </c>
    </row>
    <row r="3079" spans="1:9" s="8" customFormat="1" ht="30" x14ac:dyDescent="0.25">
      <c r="A3079" s="636"/>
      <c r="B3079" s="476"/>
      <c r="C3079" s="142" t="s">
        <v>5997</v>
      </c>
      <c r="D3079" s="142" t="s">
        <v>6000</v>
      </c>
      <c r="E3079" s="142" t="s">
        <v>14</v>
      </c>
      <c r="F3079" s="142" t="s">
        <v>121</v>
      </c>
      <c r="G3079" s="14">
        <v>2000000</v>
      </c>
      <c r="H3079" s="14">
        <v>2000000</v>
      </c>
      <c r="I3079" s="14">
        <v>1</v>
      </c>
    </row>
    <row r="3080" spans="1:9" s="8" customFormat="1" ht="30" x14ac:dyDescent="0.25">
      <c r="A3080" s="636"/>
      <c r="B3080" s="476"/>
      <c r="C3080" s="142" t="s">
        <v>5989</v>
      </c>
      <c r="D3080" s="142" t="s">
        <v>6000</v>
      </c>
      <c r="E3080" s="142" t="s">
        <v>14</v>
      </c>
      <c r="F3080" s="142" t="s">
        <v>121</v>
      </c>
      <c r="G3080" s="14">
        <v>550000</v>
      </c>
      <c r="H3080" s="14">
        <v>550000</v>
      </c>
      <c r="I3080" s="14">
        <v>1</v>
      </c>
    </row>
    <row r="3081" spans="1:9" s="8" customFormat="1" ht="30" x14ac:dyDescent="0.25">
      <c r="A3081" s="636"/>
      <c r="B3081" s="476"/>
      <c r="C3081" s="142" t="s">
        <v>5999</v>
      </c>
      <c r="D3081" s="142" t="s">
        <v>6000</v>
      </c>
      <c r="E3081" s="142" t="s">
        <v>14</v>
      </c>
      <c r="F3081" s="142" t="s">
        <v>121</v>
      </c>
      <c r="G3081" s="14">
        <v>250000</v>
      </c>
      <c r="H3081" s="14">
        <v>250000</v>
      </c>
      <c r="I3081" s="14">
        <v>1</v>
      </c>
    </row>
    <row r="3082" spans="1:9" s="8" customFormat="1" ht="30" x14ac:dyDescent="0.25">
      <c r="A3082" s="636"/>
      <c r="B3082" s="476"/>
      <c r="C3082" s="142" t="s">
        <v>5992</v>
      </c>
      <c r="D3082" s="142" t="s">
        <v>6000</v>
      </c>
      <c r="E3082" s="142" t="s">
        <v>14</v>
      </c>
      <c r="F3082" s="142" t="s">
        <v>121</v>
      </c>
      <c r="G3082" s="14">
        <v>7000000</v>
      </c>
      <c r="H3082" s="14">
        <v>7000000</v>
      </c>
      <c r="I3082" s="14">
        <v>1</v>
      </c>
    </row>
    <row r="3083" spans="1:9" s="8" customFormat="1" ht="30" x14ac:dyDescent="0.25">
      <c r="A3083" s="636"/>
      <c r="B3083" s="476"/>
      <c r="C3083" s="142" t="s">
        <v>5988</v>
      </c>
      <c r="D3083" s="142" t="s">
        <v>6000</v>
      </c>
      <c r="E3083" s="142" t="s">
        <v>14</v>
      </c>
      <c r="F3083" s="142" t="s">
        <v>121</v>
      </c>
      <c r="G3083" s="14">
        <v>3000000</v>
      </c>
      <c r="H3083" s="14">
        <v>3000000</v>
      </c>
      <c r="I3083" s="14">
        <v>1</v>
      </c>
    </row>
    <row r="3084" spans="1:9" s="8" customFormat="1" ht="30" x14ac:dyDescent="0.25">
      <c r="A3084" s="636"/>
      <c r="B3084" s="476"/>
      <c r="C3084" s="142" t="s">
        <v>5993</v>
      </c>
      <c r="D3084" s="142" t="s">
        <v>6000</v>
      </c>
      <c r="E3084" s="142" t="s">
        <v>14</v>
      </c>
      <c r="F3084" s="142" t="s">
        <v>121</v>
      </c>
      <c r="G3084" s="14">
        <v>790000</v>
      </c>
      <c r="H3084" s="14">
        <v>790000</v>
      </c>
      <c r="I3084" s="14">
        <v>1</v>
      </c>
    </row>
    <row r="3085" spans="1:9" s="8" customFormat="1" ht="32.25" customHeight="1" x14ac:dyDescent="0.25">
      <c r="A3085" s="636"/>
      <c r="B3085" s="647" t="s">
        <v>5698</v>
      </c>
      <c r="C3085" s="648"/>
      <c r="D3085" s="648"/>
      <c r="E3085" s="648"/>
      <c r="F3085" s="648"/>
      <c r="G3085" s="649"/>
      <c r="H3085" s="16"/>
      <c r="I3085" s="16"/>
    </row>
    <row r="3086" spans="1:9" s="8" customFormat="1" ht="30" x14ac:dyDescent="0.25">
      <c r="A3086" s="636"/>
      <c r="B3086" s="227">
        <v>5112</v>
      </c>
      <c r="C3086" s="227" t="s">
        <v>5699</v>
      </c>
      <c r="D3086" s="200" t="s">
        <v>536</v>
      </c>
      <c r="E3086" s="227" t="s">
        <v>126</v>
      </c>
      <c r="F3086" s="227" t="s">
        <v>121</v>
      </c>
      <c r="G3086" s="53">
        <v>59448670</v>
      </c>
      <c r="H3086" s="53">
        <v>59448670</v>
      </c>
      <c r="I3086" s="53">
        <v>1</v>
      </c>
    </row>
    <row r="3087" spans="1:9" s="8" customFormat="1" ht="30" x14ac:dyDescent="0.25">
      <c r="A3087" s="636"/>
      <c r="B3087" s="253">
        <v>5112</v>
      </c>
      <c r="C3087" s="253" t="s">
        <v>5752</v>
      </c>
      <c r="D3087" s="257" t="s">
        <v>5470</v>
      </c>
      <c r="E3087" s="253" t="s">
        <v>172</v>
      </c>
      <c r="F3087" s="257" t="s">
        <v>121</v>
      </c>
      <c r="G3087" s="255">
        <v>1187200</v>
      </c>
      <c r="H3087" s="255">
        <v>1187200</v>
      </c>
      <c r="I3087" s="274">
        <v>1</v>
      </c>
    </row>
    <row r="3088" spans="1:9" x14ac:dyDescent="0.25">
      <c r="A3088" s="636"/>
      <c r="B3088" s="487" t="s">
        <v>292</v>
      </c>
      <c r="C3088" s="487"/>
      <c r="D3088" s="487"/>
      <c r="E3088" s="487"/>
      <c r="F3088" s="487"/>
      <c r="G3088" s="487"/>
      <c r="H3088" s="2">
        <v>2150000</v>
      </c>
      <c r="I3088" s="2"/>
    </row>
    <row r="3089" spans="1:9" x14ac:dyDescent="0.25">
      <c r="A3089" s="636"/>
      <c r="B3089" s="478" t="s">
        <v>118</v>
      </c>
      <c r="C3089" s="478"/>
      <c r="D3089" s="478"/>
      <c r="E3089" s="478"/>
      <c r="F3089" s="478"/>
      <c r="G3089" s="478"/>
      <c r="H3089" s="72">
        <v>2150000</v>
      </c>
      <c r="I3089" s="72"/>
    </row>
    <row r="3090" spans="1:9" x14ac:dyDescent="0.25">
      <c r="A3090" s="636"/>
      <c r="B3090" s="476">
        <v>4239</v>
      </c>
      <c r="C3090" s="145" t="s">
        <v>1658</v>
      </c>
      <c r="D3090" s="142" t="s">
        <v>294</v>
      </c>
      <c r="E3090" s="12" t="s">
        <v>120</v>
      </c>
      <c r="F3090" s="12" t="s">
        <v>121</v>
      </c>
      <c r="G3090" s="14">
        <v>2150000</v>
      </c>
      <c r="H3090" s="14">
        <v>2150000</v>
      </c>
      <c r="I3090" s="14">
        <v>1</v>
      </c>
    </row>
    <row r="3091" spans="1:9" x14ac:dyDescent="0.25">
      <c r="A3091" s="636"/>
      <c r="B3091" s="487" t="s">
        <v>295</v>
      </c>
      <c r="C3091" s="487"/>
      <c r="D3091" s="487"/>
      <c r="E3091" s="487"/>
      <c r="F3091" s="487"/>
      <c r="G3091" s="487"/>
      <c r="H3091" s="2">
        <v>24000000</v>
      </c>
      <c r="I3091" s="2"/>
    </row>
    <row r="3092" spans="1:9" x14ac:dyDescent="0.25">
      <c r="A3092" s="636"/>
      <c r="B3092" s="478" t="s">
        <v>118</v>
      </c>
      <c r="C3092" s="478"/>
      <c r="D3092" s="478"/>
      <c r="E3092" s="478"/>
      <c r="F3092" s="478"/>
      <c r="G3092" s="478"/>
      <c r="H3092" s="72">
        <v>24000000</v>
      </c>
      <c r="I3092" s="72"/>
    </row>
    <row r="3093" spans="1:9" s="8" customFormat="1" ht="30" x14ac:dyDescent="0.25">
      <c r="A3093" s="636"/>
      <c r="B3093" s="502">
        <v>4239</v>
      </c>
      <c r="C3093" s="139">
        <v>85310000</v>
      </c>
      <c r="D3093" s="140" t="s">
        <v>1659</v>
      </c>
      <c r="E3093" s="15" t="s">
        <v>126</v>
      </c>
      <c r="F3093" s="15" t="s">
        <v>121</v>
      </c>
      <c r="G3093" s="16">
        <v>15000000</v>
      </c>
      <c r="H3093" s="16">
        <v>15000000</v>
      </c>
      <c r="I3093" s="16">
        <v>1</v>
      </c>
    </row>
    <row r="3094" spans="1:9" s="8" customFormat="1" ht="45" x14ac:dyDescent="0.25">
      <c r="A3094" s="636"/>
      <c r="B3094" s="502">
        <v>4861</v>
      </c>
      <c r="C3094" s="139">
        <v>85310000</v>
      </c>
      <c r="D3094" s="140" t="s">
        <v>1660</v>
      </c>
      <c r="E3094" s="15" t="s">
        <v>126</v>
      </c>
      <c r="F3094" s="15" t="s">
        <v>121</v>
      </c>
      <c r="G3094" s="16">
        <v>4500000</v>
      </c>
      <c r="H3094" s="16">
        <v>4500000</v>
      </c>
      <c r="I3094" s="16">
        <v>1</v>
      </c>
    </row>
    <row r="3095" spans="1:9" s="8" customFormat="1" ht="45" x14ac:dyDescent="0.25">
      <c r="A3095" s="636"/>
      <c r="B3095" s="502"/>
      <c r="C3095" s="139">
        <v>85310000</v>
      </c>
      <c r="D3095" s="140" t="s">
        <v>1661</v>
      </c>
      <c r="E3095" s="15" t="s">
        <v>126</v>
      </c>
      <c r="F3095" s="15" t="s">
        <v>121</v>
      </c>
      <c r="G3095" s="16">
        <v>1500000</v>
      </c>
      <c r="H3095" s="16">
        <v>1500000</v>
      </c>
      <c r="I3095" s="16">
        <v>1</v>
      </c>
    </row>
    <row r="3096" spans="1:9" s="8" customFormat="1" ht="30" x14ac:dyDescent="0.25">
      <c r="A3096" s="636"/>
      <c r="B3096" s="502"/>
      <c r="C3096" s="139">
        <v>85310000</v>
      </c>
      <c r="D3096" s="140" t="s">
        <v>1662</v>
      </c>
      <c r="E3096" s="15" t="s">
        <v>126</v>
      </c>
      <c r="F3096" s="15" t="s">
        <v>121</v>
      </c>
      <c r="G3096" s="16">
        <v>3000000</v>
      </c>
      <c r="H3096" s="16">
        <v>3000000</v>
      </c>
      <c r="I3096" s="16">
        <v>1</v>
      </c>
    </row>
    <row r="3097" spans="1:9" x14ac:dyDescent="0.25">
      <c r="A3097" s="636"/>
      <c r="B3097" s="487" t="s">
        <v>296</v>
      </c>
      <c r="C3097" s="487"/>
      <c r="D3097" s="487"/>
      <c r="E3097" s="487"/>
      <c r="F3097" s="487"/>
      <c r="G3097" s="487"/>
      <c r="H3097" s="2">
        <v>21748000</v>
      </c>
      <c r="I3097" s="2"/>
    </row>
    <row r="3098" spans="1:9" x14ac:dyDescent="0.25">
      <c r="A3098" s="636"/>
      <c r="B3098" s="478" t="s">
        <v>11</v>
      </c>
      <c r="C3098" s="478"/>
      <c r="D3098" s="478"/>
      <c r="E3098" s="478"/>
      <c r="F3098" s="478"/>
      <c r="G3098" s="478"/>
      <c r="H3098" s="72">
        <v>4000000</v>
      </c>
      <c r="I3098" s="72"/>
    </row>
    <row r="3099" spans="1:9" x14ac:dyDescent="0.25">
      <c r="A3099" s="636"/>
      <c r="B3099" s="280" t="s">
        <v>5755</v>
      </c>
      <c r="C3099" s="280" t="s">
        <v>5754</v>
      </c>
      <c r="D3099" s="24" t="s">
        <v>4254</v>
      </c>
      <c r="E3099" s="280" t="s">
        <v>126</v>
      </c>
      <c r="F3099" s="280" t="s">
        <v>15</v>
      </c>
      <c r="G3099" s="280">
        <v>16800</v>
      </c>
      <c r="H3099" s="280">
        <f>G3099*I3099</f>
        <v>6720000</v>
      </c>
      <c r="I3099" s="280">
        <v>400</v>
      </c>
    </row>
    <row r="3100" spans="1:9" s="8" customFormat="1" x14ac:dyDescent="0.25">
      <c r="A3100" s="636"/>
      <c r="B3100" s="502">
        <v>4861</v>
      </c>
      <c r="C3100" s="139">
        <v>30164000</v>
      </c>
      <c r="D3100" s="140" t="s">
        <v>1663</v>
      </c>
      <c r="E3100" s="15" t="s">
        <v>14</v>
      </c>
      <c r="F3100" s="278" t="s">
        <v>15</v>
      </c>
      <c r="G3100" s="278">
        <v>20000</v>
      </c>
      <c r="H3100" s="278">
        <v>2000000</v>
      </c>
      <c r="I3100" s="278">
        <v>100</v>
      </c>
    </row>
    <row r="3101" spans="1:9" s="8" customFormat="1" ht="45" x14ac:dyDescent="0.25">
      <c r="A3101" s="636"/>
      <c r="B3101" s="502"/>
      <c r="C3101" s="139">
        <v>30164000</v>
      </c>
      <c r="D3101" s="140" t="s">
        <v>1664</v>
      </c>
      <c r="E3101" s="15" t="s">
        <v>14</v>
      </c>
      <c r="F3101" s="15" t="s">
        <v>15</v>
      </c>
      <c r="G3101" s="16">
        <v>20000</v>
      </c>
      <c r="H3101" s="16">
        <v>2000000</v>
      </c>
      <c r="I3101" s="16">
        <v>100</v>
      </c>
    </row>
    <row r="3102" spans="1:9" x14ac:dyDescent="0.25">
      <c r="A3102" s="636"/>
      <c r="B3102" s="478" t="s">
        <v>118</v>
      </c>
      <c r="C3102" s="478"/>
      <c r="D3102" s="478"/>
      <c r="E3102" s="478"/>
      <c r="F3102" s="478"/>
      <c r="G3102" s="478"/>
      <c r="H3102" s="72">
        <v>17748000</v>
      </c>
      <c r="I3102" s="72"/>
    </row>
    <row r="3103" spans="1:9" s="8" customFormat="1" ht="45" x14ac:dyDescent="0.25">
      <c r="A3103" s="636"/>
      <c r="B3103" s="502">
        <v>4239</v>
      </c>
      <c r="C3103" s="139">
        <v>85310000</v>
      </c>
      <c r="D3103" s="140" t="s">
        <v>1665</v>
      </c>
      <c r="E3103" s="15" t="s">
        <v>126</v>
      </c>
      <c r="F3103" s="15" t="s">
        <v>121</v>
      </c>
      <c r="G3103" s="16">
        <v>4500000</v>
      </c>
      <c r="H3103" s="16">
        <v>4500000</v>
      </c>
      <c r="I3103" s="16">
        <v>1</v>
      </c>
    </row>
    <row r="3104" spans="1:9" s="8" customFormat="1" ht="30" x14ac:dyDescent="0.25">
      <c r="A3104" s="636"/>
      <c r="B3104" s="502"/>
      <c r="C3104" s="139">
        <v>85310000</v>
      </c>
      <c r="D3104" s="140" t="s">
        <v>1666</v>
      </c>
      <c r="E3104" s="15" t="s">
        <v>126</v>
      </c>
      <c r="F3104" s="15" t="s">
        <v>121</v>
      </c>
      <c r="G3104" s="16">
        <v>3000000</v>
      </c>
      <c r="H3104" s="16">
        <v>3000000</v>
      </c>
      <c r="I3104" s="16">
        <v>1</v>
      </c>
    </row>
    <row r="3105" spans="1:9" s="8" customFormat="1" ht="30" x14ac:dyDescent="0.25">
      <c r="A3105" s="636"/>
      <c r="B3105" s="502"/>
      <c r="C3105" s="355" t="s">
        <v>6001</v>
      </c>
      <c r="D3105" s="355" t="s">
        <v>5678</v>
      </c>
      <c r="E3105" s="355" t="s">
        <v>14</v>
      </c>
      <c r="F3105" s="355" t="s">
        <v>121</v>
      </c>
      <c r="G3105" s="355">
        <v>1000000</v>
      </c>
      <c r="H3105" s="355">
        <v>1000000</v>
      </c>
      <c r="I3105" s="355">
        <v>1</v>
      </c>
    </row>
    <row r="3106" spans="1:9" s="8" customFormat="1" ht="30" x14ac:dyDescent="0.25">
      <c r="A3106" s="636"/>
      <c r="B3106" s="502"/>
      <c r="C3106" s="355" t="s">
        <v>6002</v>
      </c>
      <c r="D3106" s="355" t="s">
        <v>5678</v>
      </c>
      <c r="E3106" s="355" t="s">
        <v>14</v>
      </c>
      <c r="F3106" s="355" t="s">
        <v>121</v>
      </c>
      <c r="G3106" s="355">
        <v>1000000</v>
      </c>
      <c r="H3106" s="355">
        <v>1000000</v>
      </c>
      <c r="I3106" s="355">
        <v>1</v>
      </c>
    </row>
    <row r="3107" spans="1:9" s="8" customFormat="1" ht="30" x14ac:dyDescent="0.25">
      <c r="A3107" s="636"/>
      <c r="B3107" s="502"/>
      <c r="C3107" s="355" t="s">
        <v>6003</v>
      </c>
      <c r="D3107" s="355" t="s">
        <v>5678</v>
      </c>
      <c r="E3107" s="355" t="s">
        <v>14</v>
      </c>
      <c r="F3107" s="355" t="s">
        <v>121</v>
      </c>
      <c r="G3107" s="355">
        <v>1000000</v>
      </c>
      <c r="H3107" s="355">
        <v>1000000</v>
      </c>
      <c r="I3107" s="355">
        <v>1</v>
      </c>
    </row>
    <row r="3108" spans="1:9" s="8" customFormat="1" ht="60" x14ac:dyDescent="0.25">
      <c r="A3108" s="636"/>
      <c r="B3108" s="502"/>
      <c r="C3108" s="139">
        <v>85311110</v>
      </c>
      <c r="D3108" s="140" t="s">
        <v>1667</v>
      </c>
      <c r="E3108" s="15" t="s">
        <v>126</v>
      </c>
      <c r="F3108" s="15" t="s">
        <v>121</v>
      </c>
      <c r="G3108" s="16">
        <v>240000</v>
      </c>
      <c r="H3108" s="16">
        <v>240000</v>
      </c>
      <c r="I3108" s="16">
        <v>1</v>
      </c>
    </row>
    <row r="3109" spans="1:9" s="8" customFormat="1" ht="45" x14ac:dyDescent="0.25">
      <c r="A3109" s="636"/>
      <c r="B3109" s="502">
        <v>4861</v>
      </c>
      <c r="C3109" s="139">
        <v>55521400</v>
      </c>
      <c r="D3109" s="140" t="s">
        <v>1668</v>
      </c>
      <c r="E3109" s="15" t="s">
        <v>14</v>
      </c>
      <c r="F3109" s="15" t="s">
        <v>121</v>
      </c>
      <c r="G3109" s="16">
        <v>408000</v>
      </c>
      <c r="H3109" s="16">
        <v>408000</v>
      </c>
      <c r="I3109" s="16">
        <v>1</v>
      </c>
    </row>
    <row r="3110" spans="1:9" s="8" customFormat="1" ht="45" x14ac:dyDescent="0.25">
      <c r="A3110" s="636"/>
      <c r="B3110" s="502"/>
      <c r="C3110" s="139">
        <v>79951100</v>
      </c>
      <c r="D3110" s="140" t="s">
        <v>1669</v>
      </c>
      <c r="E3110" s="15" t="s">
        <v>14</v>
      </c>
      <c r="F3110" s="15" t="s">
        <v>121</v>
      </c>
      <c r="G3110" s="16">
        <v>8400000</v>
      </c>
      <c r="H3110" s="16">
        <v>8400000</v>
      </c>
      <c r="I3110" s="16">
        <v>1</v>
      </c>
    </row>
    <row r="3111" spans="1:9" s="8" customFormat="1" ht="45" x14ac:dyDescent="0.25">
      <c r="A3111" s="636"/>
      <c r="B3111" s="502"/>
      <c r="C3111" s="139">
        <v>85310000</v>
      </c>
      <c r="D3111" s="140" t="s">
        <v>1670</v>
      </c>
      <c r="E3111" s="15" t="s">
        <v>126</v>
      </c>
      <c r="F3111" s="15" t="s">
        <v>121</v>
      </c>
      <c r="G3111" s="16">
        <v>900000</v>
      </c>
      <c r="H3111" s="16">
        <v>900000</v>
      </c>
      <c r="I3111" s="16">
        <v>1</v>
      </c>
    </row>
    <row r="3112" spans="1:9" s="8" customFormat="1" ht="45" x14ac:dyDescent="0.25">
      <c r="A3112" s="636"/>
      <c r="B3112" s="502"/>
      <c r="C3112" s="139">
        <v>85310000</v>
      </c>
      <c r="D3112" s="140" t="s">
        <v>1671</v>
      </c>
      <c r="E3112" s="15" t="s">
        <v>126</v>
      </c>
      <c r="F3112" s="15" t="s">
        <v>121</v>
      </c>
      <c r="G3112" s="16">
        <v>300000</v>
      </c>
      <c r="H3112" s="16">
        <v>300000</v>
      </c>
      <c r="I3112" s="16">
        <v>1</v>
      </c>
    </row>
    <row r="3113" spans="1:9" x14ac:dyDescent="0.25">
      <c r="A3113" s="636"/>
      <c r="B3113" s="487" t="s">
        <v>297</v>
      </c>
      <c r="C3113" s="487"/>
      <c r="D3113" s="487"/>
      <c r="E3113" s="487"/>
      <c r="F3113" s="487"/>
      <c r="G3113" s="487"/>
      <c r="H3113" s="2">
        <v>14620000</v>
      </c>
      <c r="I3113" s="2"/>
    </row>
    <row r="3114" spans="1:9" x14ac:dyDescent="0.25">
      <c r="A3114" s="636"/>
      <c r="B3114" s="478" t="s">
        <v>11</v>
      </c>
      <c r="C3114" s="478"/>
      <c r="D3114" s="478"/>
      <c r="E3114" s="478"/>
      <c r="F3114" s="478"/>
      <c r="G3114" s="478"/>
      <c r="H3114" s="72">
        <v>2000000</v>
      </c>
      <c r="I3114" s="72"/>
    </row>
    <row r="3115" spans="1:9" s="8" customFormat="1" x14ac:dyDescent="0.25">
      <c r="A3115" s="636"/>
      <c r="B3115" s="502">
        <v>4861</v>
      </c>
      <c r="C3115" s="139">
        <v>15897200</v>
      </c>
      <c r="D3115" s="140" t="s">
        <v>276</v>
      </c>
      <c r="E3115" s="15" t="s">
        <v>126</v>
      </c>
      <c r="F3115" s="15" t="s">
        <v>15</v>
      </c>
      <c r="G3115" s="16">
        <v>20000</v>
      </c>
      <c r="H3115" s="16">
        <v>2000000</v>
      </c>
      <c r="I3115" s="16">
        <v>100</v>
      </c>
    </row>
    <row r="3116" spans="1:9" s="8" customFormat="1" x14ac:dyDescent="0.25">
      <c r="A3116" s="636"/>
      <c r="B3116" s="314"/>
      <c r="C3116" s="139"/>
      <c r="D3116" s="478" t="s">
        <v>154</v>
      </c>
      <c r="E3116" s="478"/>
      <c r="F3116" s="478"/>
      <c r="G3116" s="478"/>
      <c r="H3116" s="478"/>
      <c r="I3116" s="478"/>
    </row>
    <row r="3117" spans="1:9" s="8" customFormat="1" ht="30" x14ac:dyDescent="0.25">
      <c r="A3117" s="636"/>
      <c r="B3117" s="468" t="s">
        <v>5844</v>
      </c>
      <c r="C3117" s="23" t="s">
        <v>5861</v>
      </c>
      <c r="D3117" s="23" t="s">
        <v>4256</v>
      </c>
      <c r="E3117" s="316" t="s">
        <v>126</v>
      </c>
      <c r="F3117" s="316" t="s">
        <v>121</v>
      </c>
      <c r="G3117" s="14">
        <v>13230000</v>
      </c>
      <c r="H3117" s="14">
        <v>13230000</v>
      </c>
      <c r="I3117" s="14">
        <v>1</v>
      </c>
    </row>
    <row r="3118" spans="1:9" s="8" customFormat="1" ht="30" x14ac:dyDescent="0.25">
      <c r="A3118" s="636"/>
      <c r="B3118" s="469"/>
      <c r="C3118" s="23" t="s">
        <v>5862</v>
      </c>
      <c r="D3118" s="23" t="s">
        <v>4256</v>
      </c>
      <c r="E3118" s="316" t="s">
        <v>126</v>
      </c>
      <c r="F3118" s="316" t="s">
        <v>121</v>
      </c>
      <c r="G3118" s="14">
        <v>15756400</v>
      </c>
      <c r="H3118" s="14">
        <v>15756400</v>
      </c>
      <c r="I3118" s="14">
        <v>1</v>
      </c>
    </row>
    <row r="3119" spans="1:9" x14ac:dyDescent="0.25">
      <c r="A3119" s="636"/>
      <c r="B3119" s="478" t="s">
        <v>118</v>
      </c>
      <c r="C3119" s="478"/>
      <c r="D3119" s="478"/>
      <c r="E3119" s="478"/>
      <c r="F3119" s="478"/>
      <c r="G3119" s="478"/>
      <c r="H3119" s="72">
        <v>12620000</v>
      </c>
      <c r="I3119" s="72"/>
    </row>
    <row r="3120" spans="1:9" ht="30" x14ac:dyDescent="0.25">
      <c r="A3120" s="636"/>
      <c r="B3120" s="346" t="s">
        <v>5844</v>
      </c>
      <c r="C3120" s="23" t="s">
        <v>6056</v>
      </c>
      <c r="D3120" s="23" t="s">
        <v>5470</v>
      </c>
      <c r="E3120" s="355" t="s">
        <v>172</v>
      </c>
      <c r="F3120" s="355" t="s">
        <v>121</v>
      </c>
      <c r="G3120" s="372">
        <v>270000</v>
      </c>
      <c r="H3120" s="372">
        <v>270000</v>
      </c>
      <c r="I3120" s="349">
        <v>1</v>
      </c>
    </row>
    <row r="3121" spans="1:9" s="8" customFormat="1" x14ac:dyDescent="0.25">
      <c r="A3121" s="636"/>
      <c r="B3121" s="476">
        <v>4239</v>
      </c>
      <c r="C3121" s="139">
        <v>85310000</v>
      </c>
      <c r="D3121" s="140" t="s">
        <v>1672</v>
      </c>
      <c r="E3121" s="15" t="s">
        <v>126</v>
      </c>
      <c r="F3121" s="15" t="s">
        <v>121</v>
      </c>
      <c r="G3121" s="16">
        <v>4000000</v>
      </c>
      <c r="H3121" s="16">
        <v>4000000</v>
      </c>
      <c r="I3121" s="16">
        <v>1</v>
      </c>
    </row>
    <row r="3122" spans="1:9" x14ac:dyDescent="0.25">
      <c r="A3122" s="636"/>
      <c r="B3122" s="476"/>
      <c r="C3122" s="145" t="s">
        <v>1673</v>
      </c>
      <c r="D3122" s="142" t="s">
        <v>294</v>
      </c>
      <c r="E3122" s="12" t="s">
        <v>120</v>
      </c>
      <c r="F3122" s="12" t="s">
        <v>121</v>
      </c>
      <c r="G3122" s="14">
        <v>1820000</v>
      </c>
      <c r="H3122" s="14">
        <v>1820000</v>
      </c>
      <c r="I3122" s="14">
        <v>1</v>
      </c>
    </row>
    <row r="3123" spans="1:9" s="8" customFormat="1" ht="30" x14ac:dyDescent="0.25">
      <c r="A3123" s="636"/>
      <c r="B3123" s="502">
        <v>4861</v>
      </c>
      <c r="C3123" s="139">
        <v>85310000</v>
      </c>
      <c r="D3123" s="140" t="s">
        <v>1674</v>
      </c>
      <c r="E3123" s="15" t="s">
        <v>126</v>
      </c>
      <c r="F3123" s="15" t="s">
        <v>121</v>
      </c>
      <c r="G3123" s="16">
        <v>1500000</v>
      </c>
      <c r="H3123" s="16">
        <v>1500000</v>
      </c>
      <c r="I3123" s="16">
        <v>1</v>
      </c>
    </row>
    <row r="3124" spans="1:9" s="8" customFormat="1" ht="30" x14ac:dyDescent="0.25">
      <c r="A3124" s="636"/>
      <c r="B3124" s="502"/>
      <c r="C3124" s="139">
        <v>85310000</v>
      </c>
      <c r="D3124" s="140" t="s">
        <v>1675</v>
      </c>
      <c r="E3124" s="15" t="s">
        <v>126</v>
      </c>
      <c r="F3124" s="15" t="s">
        <v>121</v>
      </c>
      <c r="G3124" s="16">
        <v>2400000</v>
      </c>
      <c r="H3124" s="16">
        <v>2400000</v>
      </c>
      <c r="I3124" s="16">
        <v>1</v>
      </c>
    </row>
    <row r="3125" spans="1:9" s="8" customFormat="1" ht="45" x14ac:dyDescent="0.25">
      <c r="A3125" s="636"/>
      <c r="B3125" s="502"/>
      <c r="C3125" s="139">
        <v>85310000</v>
      </c>
      <c r="D3125" s="140" t="s">
        <v>1676</v>
      </c>
      <c r="E3125" s="15" t="s">
        <v>126</v>
      </c>
      <c r="F3125" s="15" t="s">
        <v>121</v>
      </c>
      <c r="G3125" s="16">
        <v>800000</v>
      </c>
      <c r="H3125" s="16">
        <v>800000</v>
      </c>
      <c r="I3125" s="16">
        <v>1</v>
      </c>
    </row>
    <row r="3126" spans="1:9" s="8" customFormat="1" ht="30" x14ac:dyDescent="0.25">
      <c r="A3126" s="636"/>
      <c r="B3126" s="502"/>
      <c r="C3126" s="139">
        <v>85310000</v>
      </c>
      <c r="D3126" s="140" t="s">
        <v>1677</v>
      </c>
      <c r="E3126" s="15" t="s">
        <v>126</v>
      </c>
      <c r="F3126" s="15" t="s">
        <v>121</v>
      </c>
      <c r="G3126" s="16">
        <v>600000</v>
      </c>
      <c r="H3126" s="16">
        <v>600000</v>
      </c>
      <c r="I3126" s="16">
        <v>1</v>
      </c>
    </row>
    <row r="3127" spans="1:9" s="8" customFormat="1" ht="45" x14ac:dyDescent="0.25">
      <c r="A3127" s="636"/>
      <c r="B3127" s="502"/>
      <c r="C3127" s="139">
        <v>85310000</v>
      </c>
      <c r="D3127" s="140" t="s">
        <v>1678</v>
      </c>
      <c r="E3127" s="15" t="s">
        <v>126</v>
      </c>
      <c r="F3127" s="15" t="s">
        <v>121</v>
      </c>
      <c r="G3127" s="16">
        <v>1500000</v>
      </c>
      <c r="H3127" s="16">
        <v>1500000</v>
      </c>
      <c r="I3127" s="16">
        <v>1</v>
      </c>
    </row>
    <row r="3128" spans="1:9" x14ac:dyDescent="0.25">
      <c r="A3128" s="636"/>
      <c r="B3128" s="487" t="s">
        <v>299</v>
      </c>
      <c r="C3128" s="487"/>
      <c r="D3128" s="487"/>
      <c r="E3128" s="487"/>
      <c r="F3128" s="487"/>
      <c r="G3128" s="487"/>
      <c r="H3128" s="2">
        <v>59451000</v>
      </c>
      <c r="I3128" s="2"/>
    </row>
    <row r="3129" spans="1:9" x14ac:dyDescent="0.25">
      <c r="A3129" s="636"/>
      <c r="B3129" s="478" t="s">
        <v>118</v>
      </c>
      <c r="C3129" s="478"/>
      <c r="D3129" s="478"/>
      <c r="E3129" s="478"/>
      <c r="F3129" s="478"/>
      <c r="G3129" s="478"/>
      <c r="H3129" s="72">
        <v>59451000</v>
      </c>
      <c r="I3129" s="72"/>
    </row>
    <row r="3130" spans="1:9" s="8" customFormat="1" ht="30" x14ac:dyDescent="0.25">
      <c r="A3130" s="636"/>
      <c r="B3130" s="502">
        <v>4215</v>
      </c>
      <c r="C3130" s="139">
        <v>66510000</v>
      </c>
      <c r="D3130" s="140" t="s">
        <v>1679</v>
      </c>
      <c r="E3130" s="15" t="s">
        <v>120</v>
      </c>
      <c r="F3130" s="15" t="s">
        <v>121</v>
      </c>
      <c r="G3130" s="16">
        <v>59451000</v>
      </c>
      <c r="H3130" s="16">
        <v>59451000</v>
      </c>
      <c r="I3130" s="16">
        <v>1</v>
      </c>
    </row>
    <row r="3131" spans="1:9" x14ac:dyDescent="0.25">
      <c r="A3131" s="636"/>
      <c r="B3131" s="487" t="s">
        <v>642</v>
      </c>
      <c r="C3131" s="487"/>
      <c r="D3131" s="487"/>
      <c r="E3131" s="487"/>
      <c r="F3131" s="487"/>
      <c r="G3131" s="487"/>
      <c r="H3131" s="2">
        <v>0</v>
      </c>
      <c r="I3131" s="2"/>
    </row>
    <row r="3132" spans="1:9" x14ac:dyDescent="0.25">
      <c r="A3132" s="636"/>
      <c r="B3132" s="478" t="s">
        <v>118</v>
      </c>
      <c r="C3132" s="478"/>
      <c r="D3132" s="478"/>
      <c r="E3132" s="478"/>
      <c r="F3132" s="478"/>
      <c r="G3132" s="478"/>
      <c r="H3132" s="72">
        <v>0</v>
      </c>
      <c r="I3132" s="72"/>
    </row>
    <row r="3133" spans="1:9" x14ac:dyDescent="0.25">
      <c r="A3133" s="636"/>
      <c r="B3133" s="12">
        <v>0</v>
      </c>
      <c r="C3133" s="141">
        <v>0</v>
      </c>
      <c r="D3133" s="142">
        <v>0</v>
      </c>
      <c r="E3133" s="12">
        <v>0</v>
      </c>
      <c r="F3133" s="12" t="s">
        <v>121</v>
      </c>
      <c r="G3133" s="14">
        <v>0</v>
      </c>
      <c r="H3133" s="14">
        <v>0</v>
      </c>
      <c r="I3133" s="14">
        <v>0</v>
      </c>
    </row>
    <row r="3134" spans="1:9" x14ac:dyDescent="0.25">
      <c r="B3134" s="533" t="s">
        <v>301</v>
      </c>
      <c r="C3134" s="533"/>
      <c r="D3134" s="533"/>
      <c r="E3134" s="533"/>
      <c r="F3134" s="533"/>
      <c r="G3134" s="533"/>
      <c r="H3134" s="2">
        <v>1056155627.16</v>
      </c>
      <c r="I3134" s="2"/>
    </row>
    <row r="3135" spans="1:9" ht="38.25" customHeight="1" x14ac:dyDescent="0.25">
      <c r="A3135" s="636"/>
      <c r="B3135" s="477" t="s">
        <v>2291</v>
      </c>
      <c r="C3135" s="477"/>
      <c r="D3135" s="477"/>
      <c r="E3135" s="477"/>
      <c r="F3135" s="477"/>
      <c r="G3135" s="477"/>
      <c r="H3135" s="477"/>
      <c r="I3135" s="477"/>
    </row>
    <row r="3136" spans="1:9" x14ac:dyDescent="0.25">
      <c r="A3136" s="636"/>
      <c r="B3136" s="494" t="s">
        <v>1</v>
      </c>
      <c r="C3136" s="550" t="s">
        <v>2</v>
      </c>
      <c r="D3136" s="550"/>
      <c r="E3136" s="494" t="s">
        <v>3</v>
      </c>
      <c r="F3136" s="494" t="s">
        <v>4</v>
      </c>
      <c r="G3136" s="545" t="s">
        <v>5</v>
      </c>
      <c r="H3136" s="545" t="s">
        <v>6</v>
      </c>
      <c r="I3136" s="545" t="s">
        <v>7</v>
      </c>
    </row>
    <row r="3137" spans="1:9" ht="60" x14ac:dyDescent="0.25">
      <c r="A3137" s="636"/>
      <c r="B3137" s="494"/>
      <c r="C3137" s="147" t="s">
        <v>8</v>
      </c>
      <c r="D3137" s="147" t="s">
        <v>9</v>
      </c>
      <c r="E3137" s="494"/>
      <c r="F3137" s="494"/>
      <c r="G3137" s="545"/>
      <c r="H3137" s="545"/>
      <c r="I3137" s="545"/>
    </row>
    <row r="3138" spans="1:9" x14ac:dyDescent="0.25">
      <c r="A3138" s="636"/>
      <c r="B3138" s="29"/>
      <c r="C3138" s="147">
        <v>1</v>
      </c>
      <c r="D3138" s="147">
        <v>2</v>
      </c>
      <c r="E3138" s="29">
        <v>3</v>
      </c>
      <c r="F3138" s="29">
        <v>4</v>
      </c>
      <c r="G3138" s="75">
        <v>5</v>
      </c>
      <c r="H3138" s="75">
        <v>6</v>
      </c>
      <c r="I3138" s="75">
        <v>7</v>
      </c>
    </row>
    <row r="3139" spans="1:9" x14ac:dyDescent="0.25">
      <c r="A3139" s="636"/>
      <c r="B3139" s="546" t="s">
        <v>10</v>
      </c>
      <c r="C3139" s="546"/>
      <c r="D3139" s="546"/>
      <c r="E3139" s="546"/>
      <c r="F3139" s="546"/>
      <c r="G3139" s="546"/>
      <c r="H3139" s="30">
        <v>96331632</v>
      </c>
      <c r="I3139" s="30"/>
    </row>
    <row r="3140" spans="1:9" x14ac:dyDescent="0.25">
      <c r="A3140" s="636"/>
      <c r="B3140" s="494" t="s">
        <v>11</v>
      </c>
      <c r="C3140" s="494"/>
      <c r="D3140" s="494"/>
      <c r="E3140" s="494"/>
      <c r="F3140" s="494"/>
      <c r="G3140" s="494"/>
      <c r="H3140" s="75">
        <v>55337060</v>
      </c>
      <c r="I3140" s="75"/>
    </row>
    <row r="3141" spans="1:9" x14ac:dyDescent="0.25">
      <c r="A3141" s="636"/>
      <c r="B3141" s="485">
        <v>4261</v>
      </c>
      <c r="C3141" s="119" t="s">
        <v>1680</v>
      </c>
      <c r="D3141" s="120" t="s">
        <v>1681</v>
      </c>
      <c r="E3141" s="10" t="s">
        <v>14</v>
      </c>
      <c r="F3141" s="10" t="s">
        <v>15</v>
      </c>
      <c r="G3141" s="3">
        <v>400</v>
      </c>
      <c r="H3141" s="3">
        <v>24000</v>
      </c>
      <c r="I3141" s="3">
        <v>60</v>
      </c>
    </row>
    <row r="3142" spans="1:9" x14ac:dyDescent="0.25">
      <c r="A3142" s="636"/>
      <c r="B3142" s="485"/>
      <c r="C3142" s="119" t="s">
        <v>1682</v>
      </c>
      <c r="D3142" s="120" t="s">
        <v>1683</v>
      </c>
      <c r="E3142" s="10" t="s">
        <v>14</v>
      </c>
      <c r="F3142" s="10" t="s">
        <v>15</v>
      </c>
      <c r="G3142" s="3">
        <v>500</v>
      </c>
      <c r="H3142" s="3">
        <v>30000</v>
      </c>
      <c r="I3142" s="3">
        <v>60</v>
      </c>
    </row>
    <row r="3143" spans="1:9" x14ac:dyDescent="0.25">
      <c r="A3143" s="636"/>
      <c r="B3143" s="485"/>
      <c r="C3143" s="148" t="s">
        <v>1684</v>
      </c>
      <c r="D3143" s="120" t="s">
        <v>1685</v>
      </c>
      <c r="E3143" s="10" t="s">
        <v>14</v>
      </c>
      <c r="F3143" s="10" t="s">
        <v>15</v>
      </c>
      <c r="G3143" s="3">
        <v>200</v>
      </c>
      <c r="H3143" s="3">
        <v>28400</v>
      </c>
      <c r="I3143" s="3">
        <v>142</v>
      </c>
    </row>
    <row r="3144" spans="1:9" x14ac:dyDescent="0.25">
      <c r="A3144" s="636"/>
      <c r="B3144" s="485"/>
      <c r="C3144" s="148" t="s">
        <v>1686</v>
      </c>
      <c r="D3144" s="120" t="s">
        <v>1687</v>
      </c>
      <c r="E3144" s="10" t="s">
        <v>14</v>
      </c>
      <c r="F3144" s="10" t="s">
        <v>15</v>
      </c>
      <c r="G3144" s="3">
        <v>500</v>
      </c>
      <c r="H3144" s="3">
        <v>28000</v>
      </c>
      <c r="I3144" s="3">
        <v>56</v>
      </c>
    </row>
    <row r="3145" spans="1:9" ht="30" x14ac:dyDescent="0.25">
      <c r="A3145" s="636"/>
      <c r="B3145" s="485"/>
      <c r="C3145" s="119" t="s">
        <v>1688</v>
      </c>
      <c r="D3145" s="120" t="s">
        <v>1012</v>
      </c>
      <c r="E3145" s="10" t="s">
        <v>14</v>
      </c>
      <c r="F3145" s="10" t="s">
        <v>15</v>
      </c>
      <c r="G3145" s="3">
        <v>1600</v>
      </c>
      <c r="H3145" s="3">
        <v>64000</v>
      </c>
      <c r="I3145" s="3">
        <v>40</v>
      </c>
    </row>
    <row r="3146" spans="1:9" ht="30" x14ac:dyDescent="0.25">
      <c r="A3146" s="636"/>
      <c r="B3146" s="485"/>
      <c r="C3146" s="148" t="s">
        <v>1689</v>
      </c>
      <c r="D3146" s="120" t="s">
        <v>1012</v>
      </c>
      <c r="E3146" s="10" t="s">
        <v>14</v>
      </c>
      <c r="F3146" s="10" t="s">
        <v>15</v>
      </c>
      <c r="G3146" s="3">
        <v>6000</v>
      </c>
      <c r="H3146" s="3">
        <v>78000</v>
      </c>
      <c r="I3146" s="3">
        <v>13</v>
      </c>
    </row>
    <row r="3147" spans="1:9" x14ac:dyDescent="0.25">
      <c r="A3147" s="636"/>
      <c r="B3147" s="485"/>
      <c r="C3147" s="148" t="s">
        <v>1690</v>
      </c>
      <c r="D3147" s="120" t="s">
        <v>1691</v>
      </c>
      <c r="E3147" s="10" t="s">
        <v>14</v>
      </c>
      <c r="F3147" s="10" t="s">
        <v>15</v>
      </c>
      <c r="G3147" s="3">
        <v>4000</v>
      </c>
      <c r="H3147" s="3">
        <v>80000</v>
      </c>
      <c r="I3147" s="3">
        <v>20</v>
      </c>
    </row>
    <row r="3148" spans="1:9" x14ac:dyDescent="0.25">
      <c r="A3148" s="636"/>
      <c r="B3148" s="485"/>
      <c r="C3148" s="148" t="s">
        <v>1692</v>
      </c>
      <c r="D3148" s="120" t="s">
        <v>13</v>
      </c>
      <c r="E3148" s="10" t="s">
        <v>14</v>
      </c>
      <c r="F3148" s="10" t="s">
        <v>15</v>
      </c>
      <c r="G3148" s="3">
        <v>4000</v>
      </c>
      <c r="H3148" s="3">
        <v>100000</v>
      </c>
      <c r="I3148" s="3">
        <v>25</v>
      </c>
    </row>
    <row r="3149" spans="1:9" x14ac:dyDescent="0.25">
      <c r="A3149" s="636"/>
      <c r="B3149" s="485"/>
      <c r="C3149" s="119" t="s">
        <v>1693</v>
      </c>
      <c r="D3149" s="120" t="s">
        <v>313</v>
      </c>
      <c r="E3149" s="10" t="s">
        <v>14</v>
      </c>
      <c r="F3149" s="10" t="s">
        <v>15</v>
      </c>
      <c r="G3149" s="3">
        <v>50</v>
      </c>
      <c r="H3149" s="3">
        <v>3000</v>
      </c>
      <c r="I3149" s="3">
        <v>60</v>
      </c>
    </row>
    <row r="3150" spans="1:9" x14ac:dyDescent="0.25">
      <c r="A3150" s="636"/>
      <c r="B3150" s="485"/>
      <c r="C3150" s="119" t="s">
        <v>1694</v>
      </c>
      <c r="D3150" s="120" t="s">
        <v>317</v>
      </c>
      <c r="E3150" s="10" t="s">
        <v>14</v>
      </c>
      <c r="F3150" s="10" t="s">
        <v>15</v>
      </c>
      <c r="G3150" s="3">
        <v>200</v>
      </c>
      <c r="H3150" s="3">
        <v>8000</v>
      </c>
      <c r="I3150" s="3">
        <v>40</v>
      </c>
    </row>
    <row r="3151" spans="1:9" x14ac:dyDescent="0.25">
      <c r="A3151" s="636"/>
      <c r="B3151" s="485"/>
      <c r="C3151" s="119" t="s">
        <v>1695</v>
      </c>
      <c r="D3151" s="120" t="s">
        <v>17</v>
      </c>
      <c r="E3151" s="10" t="s">
        <v>14</v>
      </c>
      <c r="F3151" s="10" t="s">
        <v>15</v>
      </c>
      <c r="G3151" s="3">
        <v>50</v>
      </c>
      <c r="H3151" s="3">
        <v>100000</v>
      </c>
      <c r="I3151" s="3">
        <v>2000</v>
      </c>
    </row>
    <row r="3152" spans="1:9" x14ac:dyDescent="0.25">
      <c r="A3152" s="636"/>
      <c r="B3152" s="485"/>
      <c r="C3152" s="119" t="s">
        <v>1696</v>
      </c>
      <c r="D3152" s="120" t="s">
        <v>1697</v>
      </c>
      <c r="E3152" s="10" t="s">
        <v>14</v>
      </c>
      <c r="F3152" s="10" t="s">
        <v>15</v>
      </c>
      <c r="G3152" s="3">
        <v>1000</v>
      </c>
      <c r="H3152" s="3">
        <v>70000</v>
      </c>
      <c r="I3152" s="3">
        <v>70</v>
      </c>
    </row>
    <row r="3153" spans="1:9" x14ac:dyDescent="0.25">
      <c r="A3153" s="636"/>
      <c r="B3153" s="485"/>
      <c r="C3153" s="119" t="s">
        <v>1698</v>
      </c>
      <c r="D3153" s="120" t="s">
        <v>1699</v>
      </c>
      <c r="E3153" s="10" t="s">
        <v>14</v>
      </c>
      <c r="F3153" s="10" t="s">
        <v>15</v>
      </c>
      <c r="G3153" s="3">
        <v>1000</v>
      </c>
      <c r="H3153" s="3">
        <v>200000</v>
      </c>
      <c r="I3153" s="3">
        <v>200</v>
      </c>
    </row>
    <row r="3154" spans="1:9" x14ac:dyDescent="0.25">
      <c r="A3154" s="636"/>
      <c r="B3154" s="485"/>
      <c r="C3154" s="119" t="s">
        <v>1700</v>
      </c>
      <c r="D3154" s="120" t="s">
        <v>21</v>
      </c>
      <c r="E3154" s="10" t="s">
        <v>14</v>
      </c>
      <c r="F3154" s="10" t="s">
        <v>15</v>
      </c>
      <c r="G3154" s="3">
        <v>50</v>
      </c>
      <c r="H3154" s="3">
        <v>15000</v>
      </c>
      <c r="I3154" s="3">
        <v>300</v>
      </c>
    </row>
    <row r="3155" spans="1:9" ht="30" x14ac:dyDescent="0.25">
      <c r="A3155" s="636"/>
      <c r="B3155" s="485"/>
      <c r="C3155" s="148" t="s">
        <v>1701</v>
      </c>
      <c r="D3155" s="120" t="s">
        <v>653</v>
      </c>
      <c r="E3155" s="10" t="s">
        <v>14</v>
      </c>
      <c r="F3155" s="10" t="s">
        <v>15</v>
      </c>
      <c r="G3155" s="3">
        <v>300</v>
      </c>
      <c r="H3155" s="3">
        <v>6000</v>
      </c>
      <c r="I3155" s="3">
        <v>20</v>
      </c>
    </row>
    <row r="3156" spans="1:9" x14ac:dyDescent="0.25">
      <c r="A3156" s="636"/>
      <c r="B3156" s="485"/>
      <c r="C3156" s="148" t="s">
        <v>1702</v>
      </c>
      <c r="D3156" s="120" t="s">
        <v>320</v>
      </c>
      <c r="E3156" s="10" t="s">
        <v>14</v>
      </c>
      <c r="F3156" s="10" t="s">
        <v>15</v>
      </c>
      <c r="G3156" s="3">
        <v>150</v>
      </c>
      <c r="H3156" s="3">
        <v>3900</v>
      </c>
      <c r="I3156" s="3">
        <v>26</v>
      </c>
    </row>
    <row r="3157" spans="1:9" x14ac:dyDescent="0.25">
      <c r="A3157" s="636"/>
      <c r="B3157" s="485"/>
      <c r="C3157" s="119" t="s">
        <v>1703</v>
      </c>
      <c r="D3157" s="120" t="s">
        <v>1020</v>
      </c>
      <c r="E3157" s="10" t="s">
        <v>14</v>
      </c>
      <c r="F3157" s="10" t="s">
        <v>30</v>
      </c>
      <c r="G3157" s="3">
        <v>100</v>
      </c>
      <c r="H3157" s="3">
        <v>3000</v>
      </c>
      <c r="I3157" s="3">
        <v>30</v>
      </c>
    </row>
    <row r="3158" spans="1:9" x14ac:dyDescent="0.25">
      <c r="A3158" s="636"/>
      <c r="B3158" s="485"/>
      <c r="C3158" s="148" t="s">
        <v>1704</v>
      </c>
      <c r="D3158" s="120" t="s">
        <v>1705</v>
      </c>
      <c r="E3158" s="10" t="s">
        <v>14</v>
      </c>
      <c r="F3158" s="10" t="s">
        <v>15</v>
      </c>
      <c r="G3158" s="3">
        <v>8000</v>
      </c>
      <c r="H3158" s="3">
        <v>16000</v>
      </c>
      <c r="I3158" s="3">
        <v>2</v>
      </c>
    </row>
    <row r="3159" spans="1:9" ht="45" x14ac:dyDescent="0.25">
      <c r="A3159" s="636"/>
      <c r="B3159" s="485"/>
      <c r="C3159" s="119" t="s">
        <v>1706</v>
      </c>
      <c r="D3159" s="120" t="s">
        <v>1707</v>
      </c>
      <c r="E3159" s="10" t="s">
        <v>14</v>
      </c>
      <c r="F3159" s="10" t="s">
        <v>15</v>
      </c>
      <c r="G3159" s="3">
        <v>3500</v>
      </c>
      <c r="H3159" s="3">
        <v>56000</v>
      </c>
      <c r="I3159" s="3">
        <v>16</v>
      </c>
    </row>
    <row r="3160" spans="1:9" ht="45" x14ac:dyDescent="0.25">
      <c r="A3160" s="636"/>
      <c r="B3160" s="485"/>
      <c r="C3160" s="148" t="s">
        <v>1708</v>
      </c>
      <c r="D3160" s="120" t="s">
        <v>323</v>
      </c>
      <c r="E3160" s="10" t="s">
        <v>14</v>
      </c>
      <c r="F3160" s="10" t="s">
        <v>15</v>
      </c>
      <c r="G3160" s="3">
        <v>600</v>
      </c>
      <c r="H3160" s="3">
        <v>19800</v>
      </c>
      <c r="I3160" s="3">
        <v>33</v>
      </c>
    </row>
    <row r="3161" spans="1:9" ht="45" x14ac:dyDescent="0.25">
      <c r="A3161" s="636"/>
      <c r="B3161" s="485"/>
      <c r="C3161" s="148" t="s">
        <v>1709</v>
      </c>
      <c r="D3161" s="120" t="s">
        <v>325</v>
      </c>
      <c r="E3161" s="10" t="s">
        <v>14</v>
      </c>
      <c r="F3161" s="10" t="s">
        <v>15</v>
      </c>
      <c r="G3161" s="3">
        <v>100</v>
      </c>
      <c r="H3161" s="3">
        <v>8000</v>
      </c>
      <c r="I3161" s="3">
        <v>80</v>
      </c>
    </row>
    <row r="3162" spans="1:9" ht="30" x14ac:dyDescent="0.25">
      <c r="A3162" s="636"/>
      <c r="B3162" s="485"/>
      <c r="C3162" s="148" t="s">
        <v>1710</v>
      </c>
      <c r="D3162" s="120" t="s">
        <v>1711</v>
      </c>
      <c r="E3162" s="10" t="s">
        <v>14</v>
      </c>
      <c r="F3162" s="10" t="s">
        <v>15</v>
      </c>
      <c r="G3162" s="3">
        <v>1000</v>
      </c>
      <c r="H3162" s="3">
        <v>96000</v>
      </c>
      <c r="I3162" s="3">
        <v>96</v>
      </c>
    </row>
    <row r="3163" spans="1:9" x14ac:dyDescent="0.25">
      <c r="A3163" s="636"/>
      <c r="B3163" s="485"/>
      <c r="C3163" s="119" t="s">
        <v>1712</v>
      </c>
      <c r="D3163" s="120" t="s">
        <v>25</v>
      </c>
      <c r="E3163" s="10" t="s">
        <v>14</v>
      </c>
      <c r="F3163" s="10" t="s">
        <v>15</v>
      </c>
      <c r="G3163" s="3">
        <v>200</v>
      </c>
      <c r="H3163" s="3">
        <v>16000</v>
      </c>
      <c r="I3163" s="3">
        <v>80</v>
      </c>
    </row>
    <row r="3164" spans="1:9" x14ac:dyDescent="0.25">
      <c r="A3164" s="636"/>
      <c r="B3164" s="485"/>
      <c r="C3164" s="119" t="s">
        <v>1713</v>
      </c>
      <c r="D3164" s="120" t="s">
        <v>27</v>
      </c>
      <c r="E3164" s="10" t="s">
        <v>14</v>
      </c>
      <c r="F3164" s="10" t="s">
        <v>15</v>
      </c>
      <c r="G3164" s="3">
        <v>90</v>
      </c>
      <c r="H3164" s="3">
        <v>18000</v>
      </c>
      <c r="I3164" s="3">
        <v>200</v>
      </c>
    </row>
    <row r="3165" spans="1:9" x14ac:dyDescent="0.25">
      <c r="A3165" s="636"/>
      <c r="B3165" s="485"/>
      <c r="C3165" s="148" t="s">
        <v>1714</v>
      </c>
      <c r="D3165" s="120" t="s">
        <v>1715</v>
      </c>
      <c r="E3165" s="10" t="s">
        <v>14</v>
      </c>
      <c r="F3165" s="10" t="s">
        <v>15</v>
      </c>
      <c r="G3165" s="3">
        <v>170</v>
      </c>
      <c r="H3165" s="3">
        <v>22100</v>
      </c>
      <c r="I3165" s="3">
        <v>130</v>
      </c>
    </row>
    <row r="3166" spans="1:9" ht="30" x14ac:dyDescent="0.25">
      <c r="A3166" s="636"/>
      <c r="B3166" s="485"/>
      <c r="C3166" s="148" t="s">
        <v>1716</v>
      </c>
      <c r="D3166" s="120" t="s">
        <v>1717</v>
      </c>
      <c r="E3166" s="10" t="s">
        <v>14</v>
      </c>
      <c r="F3166" s="10" t="s">
        <v>15</v>
      </c>
      <c r="G3166" s="3">
        <v>3300</v>
      </c>
      <c r="H3166" s="3">
        <v>59400</v>
      </c>
      <c r="I3166" s="3">
        <v>18</v>
      </c>
    </row>
    <row r="3167" spans="1:9" x14ac:dyDescent="0.25">
      <c r="A3167" s="636"/>
      <c r="B3167" s="485"/>
      <c r="C3167" s="119" t="s">
        <v>1718</v>
      </c>
      <c r="D3167" s="120" t="s">
        <v>329</v>
      </c>
      <c r="E3167" s="10" t="s">
        <v>14</v>
      </c>
      <c r="F3167" s="10" t="s">
        <v>30</v>
      </c>
      <c r="G3167" s="3">
        <v>120</v>
      </c>
      <c r="H3167" s="3">
        <v>48000</v>
      </c>
      <c r="I3167" s="3">
        <v>400</v>
      </c>
    </row>
    <row r="3168" spans="1:9" x14ac:dyDescent="0.25">
      <c r="A3168" s="636"/>
      <c r="B3168" s="485"/>
      <c r="C3168" s="119" t="s">
        <v>1719</v>
      </c>
      <c r="D3168" s="120" t="s">
        <v>34</v>
      </c>
      <c r="E3168" s="10" t="s">
        <v>14</v>
      </c>
      <c r="F3168" s="10" t="s">
        <v>30</v>
      </c>
      <c r="G3168" s="3">
        <v>160</v>
      </c>
      <c r="H3168" s="3">
        <v>64000</v>
      </c>
      <c r="I3168" s="3">
        <v>400</v>
      </c>
    </row>
    <row r="3169" spans="1:9" x14ac:dyDescent="0.25">
      <c r="A3169" s="636"/>
      <c r="B3169" s="485"/>
      <c r="C3169" s="119" t="s">
        <v>1720</v>
      </c>
      <c r="D3169" s="120" t="s">
        <v>1027</v>
      </c>
      <c r="E3169" s="10" t="s">
        <v>14</v>
      </c>
      <c r="F3169" s="10" t="s">
        <v>30</v>
      </c>
      <c r="G3169" s="3">
        <v>200</v>
      </c>
      <c r="H3169" s="3">
        <v>4000</v>
      </c>
      <c r="I3169" s="3">
        <v>20</v>
      </c>
    </row>
    <row r="3170" spans="1:9" x14ac:dyDescent="0.25">
      <c r="A3170" s="636"/>
      <c r="B3170" s="485"/>
      <c r="C3170" s="119" t="s">
        <v>1721</v>
      </c>
      <c r="D3170" s="120" t="s">
        <v>1722</v>
      </c>
      <c r="E3170" s="10" t="s">
        <v>14</v>
      </c>
      <c r="F3170" s="10" t="s">
        <v>15</v>
      </c>
      <c r="G3170" s="3">
        <v>700</v>
      </c>
      <c r="H3170" s="3">
        <v>49000</v>
      </c>
      <c r="I3170" s="3">
        <v>70</v>
      </c>
    </row>
    <row r="3171" spans="1:9" ht="30" x14ac:dyDescent="0.25">
      <c r="A3171" s="636"/>
      <c r="B3171" s="485"/>
      <c r="C3171" s="119" t="s">
        <v>1723</v>
      </c>
      <c r="D3171" s="120" t="s">
        <v>36</v>
      </c>
      <c r="E3171" s="10" t="s">
        <v>14</v>
      </c>
      <c r="F3171" s="10" t="s">
        <v>15</v>
      </c>
      <c r="G3171" s="3">
        <v>15</v>
      </c>
      <c r="H3171" s="3">
        <v>225000</v>
      </c>
      <c r="I3171" s="3">
        <v>15000</v>
      </c>
    </row>
    <row r="3172" spans="1:9" x14ac:dyDescent="0.25">
      <c r="A3172" s="636"/>
      <c r="B3172" s="485"/>
      <c r="C3172" s="119" t="s">
        <v>1724</v>
      </c>
      <c r="D3172" s="120" t="s">
        <v>38</v>
      </c>
      <c r="E3172" s="10" t="s">
        <v>14</v>
      </c>
      <c r="F3172" s="10" t="s">
        <v>15</v>
      </c>
      <c r="G3172" s="3">
        <v>100</v>
      </c>
      <c r="H3172" s="3">
        <v>20000</v>
      </c>
      <c r="I3172" s="3">
        <v>200</v>
      </c>
    </row>
    <row r="3173" spans="1:9" x14ac:dyDescent="0.25">
      <c r="A3173" s="636"/>
      <c r="B3173" s="485"/>
      <c r="C3173" s="148" t="s">
        <v>1725</v>
      </c>
      <c r="D3173" s="120" t="s">
        <v>40</v>
      </c>
      <c r="E3173" s="10" t="s">
        <v>14</v>
      </c>
      <c r="F3173" s="10" t="s">
        <v>15</v>
      </c>
      <c r="G3173" s="3">
        <v>80</v>
      </c>
      <c r="H3173" s="3">
        <v>20000</v>
      </c>
      <c r="I3173" s="3">
        <v>250</v>
      </c>
    </row>
    <row r="3174" spans="1:9" x14ac:dyDescent="0.25">
      <c r="A3174" s="636"/>
      <c r="B3174" s="485"/>
      <c r="C3174" s="119" t="s">
        <v>1726</v>
      </c>
      <c r="D3174" s="120" t="s">
        <v>42</v>
      </c>
      <c r="E3174" s="10" t="s">
        <v>14</v>
      </c>
      <c r="F3174" s="10" t="s">
        <v>15</v>
      </c>
      <c r="G3174" s="3">
        <v>650</v>
      </c>
      <c r="H3174" s="3">
        <v>162500</v>
      </c>
      <c r="I3174" s="3">
        <v>250</v>
      </c>
    </row>
    <row r="3175" spans="1:9" x14ac:dyDescent="0.25">
      <c r="A3175" s="636"/>
      <c r="B3175" s="485"/>
      <c r="C3175" s="119" t="s">
        <v>1727</v>
      </c>
      <c r="D3175" s="120" t="s">
        <v>1122</v>
      </c>
      <c r="E3175" s="10" t="s">
        <v>14</v>
      </c>
      <c r="F3175" s="10" t="s">
        <v>15</v>
      </c>
      <c r="G3175" s="3">
        <v>400</v>
      </c>
      <c r="H3175" s="3">
        <v>20000</v>
      </c>
      <c r="I3175" s="3">
        <v>50</v>
      </c>
    </row>
    <row r="3176" spans="1:9" x14ac:dyDescent="0.25">
      <c r="A3176" s="636"/>
      <c r="B3176" s="485"/>
      <c r="C3176" s="119" t="s">
        <v>1728</v>
      </c>
      <c r="D3176" s="120" t="s">
        <v>1729</v>
      </c>
      <c r="E3176" s="10" t="s">
        <v>14</v>
      </c>
      <c r="F3176" s="10" t="s">
        <v>15</v>
      </c>
      <c r="G3176" s="3">
        <v>1000</v>
      </c>
      <c r="H3176" s="3">
        <v>50000</v>
      </c>
      <c r="I3176" s="3">
        <v>50</v>
      </c>
    </row>
    <row r="3177" spans="1:9" x14ac:dyDescent="0.25">
      <c r="A3177" s="636"/>
      <c r="B3177" s="485"/>
      <c r="C3177" s="119" t="s">
        <v>1730</v>
      </c>
      <c r="D3177" s="120" t="s">
        <v>44</v>
      </c>
      <c r="E3177" s="10" t="s">
        <v>14</v>
      </c>
      <c r="F3177" s="10" t="s">
        <v>15</v>
      </c>
      <c r="G3177" s="3">
        <v>1300</v>
      </c>
      <c r="H3177" s="3">
        <v>65000</v>
      </c>
      <c r="I3177" s="3">
        <v>50</v>
      </c>
    </row>
    <row r="3178" spans="1:9" x14ac:dyDescent="0.25">
      <c r="A3178" s="636"/>
      <c r="B3178" s="485"/>
      <c r="C3178" s="119" t="s">
        <v>1731</v>
      </c>
      <c r="D3178" s="120" t="s">
        <v>337</v>
      </c>
      <c r="E3178" s="10" t="s">
        <v>14</v>
      </c>
      <c r="F3178" s="10" t="s">
        <v>15</v>
      </c>
      <c r="G3178" s="3">
        <v>2500</v>
      </c>
      <c r="H3178" s="3">
        <v>62500</v>
      </c>
      <c r="I3178" s="3">
        <v>25</v>
      </c>
    </row>
    <row r="3179" spans="1:9" x14ac:dyDescent="0.25">
      <c r="A3179" s="636"/>
      <c r="B3179" s="485"/>
      <c r="C3179" s="148" t="s">
        <v>1732</v>
      </c>
      <c r="D3179" s="120" t="s">
        <v>1733</v>
      </c>
      <c r="E3179" s="10" t="s">
        <v>14</v>
      </c>
      <c r="F3179" s="10" t="s">
        <v>15</v>
      </c>
      <c r="G3179" s="3">
        <v>600</v>
      </c>
      <c r="H3179" s="3">
        <v>24000</v>
      </c>
      <c r="I3179" s="3">
        <v>40</v>
      </c>
    </row>
    <row r="3180" spans="1:9" x14ac:dyDescent="0.25">
      <c r="A3180" s="636"/>
      <c r="B3180" s="485"/>
      <c r="C3180" s="148" t="s">
        <v>1734</v>
      </c>
      <c r="D3180" s="120" t="s">
        <v>48</v>
      </c>
      <c r="E3180" s="10" t="s">
        <v>14</v>
      </c>
      <c r="F3180" s="10" t="s">
        <v>49</v>
      </c>
      <c r="G3180" s="3">
        <v>1200</v>
      </c>
      <c r="H3180" s="3">
        <v>3572400</v>
      </c>
      <c r="I3180" s="3">
        <v>2977</v>
      </c>
    </row>
    <row r="3181" spans="1:9" ht="30" x14ac:dyDescent="0.25">
      <c r="A3181" s="636"/>
      <c r="B3181" s="485"/>
      <c r="C3181" s="119" t="s">
        <v>1735</v>
      </c>
      <c r="D3181" s="120" t="s">
        <v>1736</v>
      </c>
      <c r="E3181" s="10" t="s">
        <v>14</v>
      </c>
      <c r="F3181" s="10" t="s">
        <v>49</v>
      </c>
      <c r="G3181" s="3">
        <v>1500</v>
      </c>
      <c r="H3181" s="3">
        <v>350000</v>
      </c>
      <c r="I3181" s="3">
        <v>250</v>
      </c>
    </row>
    <row r="3182" spans="1:9" x14ac:dyDescent="0.25">
      <c r="A3182" s="636"/>
      <c r="B3182" s="485"/>
      <c r="C3182" s="148" t="s">
        <v>1737</v>
      </c>
      <c r="D3182" s="120" t="s">
        <v>51</v>
      </c>
      <c r="E3182" s="10" t="s">
        <v>14</v>
      </c>
      <c r="F3182" s="10" t="s">
        <v>49</v>
      </c>
      <c r="G3182" s="3">
        <v>1400</v>
      </c>
      <c r="H3182" s="3">
        <v>65800</v>
      </c>
      <c r="I3182" s="3">
        <v>47</v>
      </c>
    </row>
    <row r="3183" spans="1:9" ht="30" x14ac:dyDescent="0.25">
      <c r="A3183" s="636"/>
      <c r="B3183" s="485"/>
      <c r="C3183" s="119" t="s">
        <v>1738</v>
      </c>
      <c r="D3183" s="120" t="s">
        <v>53</v>
      </c>
      <c r="E3183" s="10" t="s">
        <v>14</v>
      </c>
      <c r="F3183" s="10" t="s">
        <v>30</v>
      </c>
      <c r="G3183" s="3">
        <v>150</v>
      </c>
      <c r="H3183" s="3">
        <v>45000</v>
      </c>
      <c r="I3183" s="3">
        <v>300</v>
      </c>
    </row>
    <row r="3184" spans="1:9" x14ac:dyDescent="0.25">
      <c r="A3184" s="636"/>
      <c r="B3184" s="485"/>
      <c r="C3184" s="148" t="s">
        <v>1739</v>
      </c>
      <c r="D3184" s="120" t="s">
        <v>342</v>
      </c>
      <c r="E3184" s="10" t="s">
        <v>14</v>
      </c>
      <c r="F3184" s="10" t="s">
        <v>30</v>
      </c>
      <c r="G3184" s="3">
        <v>900</v>
      </c>
      <c r="H3184" s="3">
        <v>49500</v>
      </c>
      <c r="I3184" s="3">
        <v>55</v>
      </c>
    </row>
    <row r="3185" spans="1:9" ht="30" x14ac:dyDescent="0.25">
      <c r="A3185" s="636"/>
      <c r="B3185" s="485"/>
      <c r="C3185" s="119" t="s">
        <v>1740</v>
      </c>
      <c r="D3185" s="120" t="s">
        <v>1741</v>
      </c>
      <c r="E3185" s="10" t="s">
        <v>14</v>
      </c>
      <c r="F3185" s="10" t="s">
        <v>30</v>
      </c>
      <c r="G3185" s="3">
        <v>900</v>
      </c>
      <c r="H3185" s="3">
        <v>36000</v>
      </c>
      <c r="I3185" s="3">
        <v>40</v>
      </c>
    </row>
    <row r="3186" spans="1:9" ht="30" x14ac:dyDescent="0.25">
      <c r="A3186" s="636"/>
      <c r="B3186" s="485"/>
      <c r="C3186" s="119" t="s">
        <v>1742</v>
      </c>
      <c r="D3186" s="120" t="s">
        <v>343</v>
      </c>
      <c r="E3186" s="10" t="s">
        <v>14</v>
      </c>
      <c r="F3186" s="10" t="s">
        <v>30</v>
      </c>
      <c r="G3186" s="3">
        <v>100</v>
      </c>
      <c r="H3186" s="3">
        <v>10000</v>
      </c>
      <c r="I3186" s="3">
        <v>100</v>
      </c>
    </row>
    <row r="3187" spans="1:9" ht="30" x14ac:dyDescent="0.25">
      <c r="A3187" s="636"/>
      <c r="B3187" s="485"/>
      <c r="C3187" s="119" t="s">
        <v>1743</v>
      </c>
      <c r="D3187" s="120" t="s">
        <v>344</v>
      </c>
      <c r="E3187" s="10" t="s">
        <v>14</v>
      </c>
      <c r="F3187" s="10" t="s">
        <v>30</v>
      </c>
      <c r="G3187" s="3">
        <v>120</v>
      </c>
      <c r="H3187" s="3">
        <v>12000</v>
      </c>
      <c r="I3187" s="3">
        <v>100</v>
      </c>
    </row>
    <row r="3188" spans="1:9" x14ac:dyDescent="0.25">
      <c r="A3188" s="636"/>
      <c r="B3188" s="485"/>
      <c r="C3188" s="119" t="s">
        <v>1744</v>
      </c>
      <c r="D3188" s="120" t="s">
        <v>1745</v>
      </c>
      <c r="E3188" s="10" t="s">
        <v>14</v>
      </c>
      <c r="F3188" s="10" t="s">
        <v>15</v>
      </c>
      <c r="G3188" s="3">
        <v>3000</v>
      </c>
      <c r="H3188" s="3">
        <v>60000</v>
      </c>
      <c r="I3188" s="3">
        <v>20</v>
      </c>
    </row>
    <row r="3189" spans="1:9" x14ac:dyDescent="0.25">
      <c r="A3189" s="636"/>
      <c r="B3189" s="485"/>
      <c r="C3189" s="119" t="s">
        <v>1746</v>
      </c>
      <c r="D3189" s="120" t="s">
        <v>1747</v>
      </c>
      <c r="E3189" s="10" t="s">
        <v>14</v>
      </c>
      <c r="F3189" s="10" t="s">
        <v>15</v>
      </c>
      <c r="G3189" s="3">
        <v>3500</v>
      </c>
      <c r="H3189" s="3">
        <v>70000</v>
      </c>
      <c r="I3189" s="3">
        <v>20</v>
      </c>
    </row>
    <row r="3190" spans="1:9" ht="30" x14ac:dyDescent="0.25">
      <c r="A3190" s="636"/>
      <c r="B3190" s="485"/>
      <c r="C3190" s="119" t="s">
        <v>1748</v>
      </c>
      <c r="D3190" s="120" t="s">
        <v>346</v>
      </c>
      <c r="E3190" s="10" t="s">
        <v>14</v>
      </c>
      <c r="F3190" s="10" t="s">
        <v>15</v>
      </c>
      <c r="G3190" s="3">
        <v>120</v>
      </c>
      <c r="H3190" s="3">
        <v>9960</v>
      </c>
      <c r="I3190" s="3">
        <v>83</v>
      </c>
    </row>
    <row r="3191" spans="1:9" x14ac:dyDescent="0.25">
      <c r="A3191" s="636"/>
      <c r="B3191" s="485"/>
      <c r="C3191" s="119" t="s">
        <v>1749</v>
      </c>
      <c r="D3191" s="120" t="s">
        <v>348</v>
      </c>
      <c r="E3191" s="10" t="s">
        <v>14</v>
      </c>
      <c r="F3191" s="10" t="s">
        <v>15</v>
      </c>
      <c r="G3191" s="3">
        <v>300</v>
      </c>
      <c r="H3191" s="3">
        <v>24000</v>
      </c>
      <c r="I3191" s="3">
        <v>80</v>
      </c>
    </row>
    <row r="3192" spans="1:9" x14ac:dyDescent="0.25">
      <c r="A3192" s="636"/>
      <c r="B3192" s="485"/>
      <c r="C3192" s="148" t="s">
        <v>1750</v>
      </c>
      <c r="D3192" s="120" t="s">
        <v>1751</v>
      </c>
      <c r="E3192" s="10" t="s">
        <v>14</v>
      </c>
      <c r="F3192" s="10" t="s">
        <v>30</v>
      </c>
      <c r="G3192" s="3">
        <v>4000</v>
      </c>
      <c r="H3192" s="3">
        <v>240000</v>
      </c>
      <c r="I3192" s="3">
        <v>60</v>
      </c>
    </row>
    <row r="3193" spans="1:9" x14ac:dyDescent="0.25">
      <c r="A3193" s="636"/>
      <c r="B3193" s="485"/>
      <c r="C3193" s="119" t="s">
        <v>1752</v>
      </c>
      <c r="D3193" s="120" t="s">
        <v>59</v>
      </c>
      <c r="E3193" s="10" t="s">
        <v>14</v>
      </c>
      <c r="F3193" s="10" t="s">
        <v>30</v>
      </c>
      <c r="G3193" s="3">
        <v>150</v>
      </c>
      <c r="H3193" s="3">
        <v>34500</v>
      </c>
      <c r="I3193" s="3">
        <v>230</v>
      </c>
    </row>
    <row r="3194" spans="1:9" x14ac:dyDescent="0.25">
      <c r="A3194" s="636"/>
      <c r="B3194" s="485"/>
      <c r="C3194" s="148" t="s">
        <v>1753</v>
      </c>
      <c r="D3194" s="120" t="s">
        <v>352</v>
      </c>
      <c r="E3194" s="10" t="s">
        <v>14</v>
      </c>
      <c r="F3194" s="10" t="s">
        <v>30</v>
      </c>
      <c r="G3194" s="3">
        <v>250</v>
      </c>
      <c r="H3194" s="3">
        <v>15000</v>
      </c>
      <c r="I3194" s="3">
        <v>60</v>
      </c>
    </row>
    <row r="3195" spans="1:9" x14ac:dyDescent="0.25">
      <c r="A3195" s="636"/>
      <c r="B3195" s="485"/>
      <c r="C3195" s="119" t="s">
        <v>1754</v>
      </c>
      <c r="D3195" s="120" t="s">
        <v>354</v>
      </c>
      <c r="E3195" s="10" t="s">
        <v>14</v>
      </c>
      <c r="F3195" s="10" t="s">
        <v>30</v>
      </c>
      <c r="G3195" s="3">
        <v>30</v>
      </c>
      <c r="H3195" s="3">
        <v>7200</v>
      </c>
      <c r="I3195" s="3">
        <v>240</v>
      </c>
    </row>
    <row r="3196" spans="1:9" x14ac:dyDescent="0.25">
      <c r="A3196" s="636"/>
      <c r="B3196" s="485"/>
      <c r="C3196" s="119" t="s">
        <v>1755</v>
      </c>
      <c r="D3196" s="120" t="s">
        <v>61</v>
      </c>
      <c r="E3196" s="10" t="s">
        <v>14</v>
      </c>
      <c r="F3196" s="10" t="s">
        <v>30</v>
      </c>
      <c r="G3196" s="3">
        <v>40</v>
      </c>
      <c r="H3196" s="3">
        <v>9600</v>
      </c>
      <c r="I3196" s="3">
        <v>240</v>
      </c>
    </row>
    <row r="3197" spans="1:9" x14ac:dyDescent="0.25">
      <c r="A3197" s="636"/>
      <c r="B3197" s="485"/>
      <c r="C3197" s="119" t="s">
        <v>1756</v>
      </c>
      <c r="D3197" s="120" t="s">
        <v>63</v>
      </c>
      <c r="E3197" s="10" t="s">
        <v>14</v>
      </c>
      <c r="F3197" s="10" t="s">
        <v>15</v>
      </c>
      <c r="G3197" s="3">
        <v>50</v>
      </c>
      <c r="H3197" s="3">
        <v>6000</v>
      </c>
      <c r="I3197" s="3">
        <v>120</v>
      </c>
    </row>
    <row r="3198" spans="1:9" x14ac:dyDescent="0.25">
      <c r="A3198" s="636"/>
      <c r="B3198" s="485"/>
      <c r="C3198" s="119" t="s">
        <v>1757</v>
      </c>
      <c r="D3198" s="120" t="s">
        <v>1758</v>
      </c>
      <c r="E3198" s="10" t="s">
        <v>14</v>
      </c>
      <c r="F3198" s="10" t="s">
        <v>15</v>
      </c>
      <c r="G3198" s="3">
        <v>130</v>
      </c>
      <c r="H3198" s="3">
        <v>6500</v>
      </c>
      <c r="I3198" s="3">
        <v>50</v>
      </c>
    </row>
    <row r="3199" spans="1:9" x14ac:dyDescent="0.25">
      <c r="A3199" s="636"/>
      <c r="B3199" s="485"/>
      <c r="C3199" s="119" t="s">
        <v>1759</v>
      </c>
      <c r="D3199" s="120" t="s">
        <v>1760</v>
      </c>
      <c r="E3199" s="10" t="s">
        <v>14</v>
      </c>
      <c r="F3199" s="10" t="s">
        <v>15</v>
      </c>
      <c r="G3199" s="3">
        <v>4000</v>
      </c>
      <c r="H3199" s="3">
        <v>240000</v>
      </c>
      <c r="I3199" s="3">
        <v>60</v>
      </c>
    </row>
    <row r="3200" spans="1:9" x14ac:dyDescent="0.25">
      <c r="A3200" s="636"/>
      <c r="B3200" s="485"/>
      <c r="C3200" s="119" t="s">
        <v>1761</v>
      </c>
      <c r="D3200" s="120" t="s">
        <v>1762</v>
      </c>
      <c r="E3200" s="10" t="s">
        <v>14</v>
      </c>
      <c r="F3200" s="10" t="s">
        <v>15</v>
      </c>
      <c r="G3200" s="3">
        <v>4000</v>
      </c>
      <c r="H3200" s="3">
        <v>160000</v>
      </c>
      <c r="I3200" s="3">
        <v>40</v>
      </c>
    </row>
    <row r="3201" spans="1:9" x14ac:dyDescent="0.25">
      <c r="A3201" s="636"/>
      <c r="B3201" s="485"/>
      <c r="C3201" s="119" t="s">
        <v>1763</v>
      </c>
      <c r="D3201" s="120" t="s">
        <v>1764</v>
      </c>
      <c r="E3201" s="10" t="s">
        <v>14</v>
      </c>
      <c r="F3201" s="10" t="s">
        <v>15</v>
      </c>
      <c r="G3201" s="3">
        <v>4000</v>
      </c>
      <c r="H3201" s="3">
        <v>360000</v>
      </c>
      <c r="I3201" s="3">
        <v>90</v>
      </c>
    </row>
    <row r="3202" spans="1:9" x14ac:dyDescent="0.25">
      <c r="A3202" s="636"/>
      <c r="B3202" s="485"/>
      <c r="C3202" s="119" t="s">
        <v>1765</v>
      </c>
      <c r="D3202" s="120" t="s">
        <v>1766</v>
      </c>
      <c r="E3202" s="10" t="s">
        <v>14</v>
      </c>
      <c r="F3202" s="10" t="s">
        <v>15</v>
      </c>
      <c r="G3202" s="3">
        <v>4000</v>
      </c>
      <c r="H3202" s="3">
        <v>180000</v>
      </c>
      <c r="I3202" s="3">
        <v>45</v>
      </c>
    </row>
    <row r="3203" spans="1:9" x14ac:dyDescent="0.25">
      <c r="A3203" s="636"/>
      <c r="B3203" s="485"/>
      <c r="C3203" s="119" t="s">
        <v>1767</v>
      </c>
      <c r="D3203" s="120" t="s">
        <v>1768</v>
      </c>
      <c r="E3203" s="10" t="s">
        <v>14</v>
      </c>
      <c r="F3203" s="10" t="s">
        <v>15</v>
      </c>
      <c r="G3203" s="3">
        <v>4000</v>
      </c>
      <c r="H3203" s="3">
        <v>180000</v>
      </c>
      <c r="I3203" s="3">
        <v>45</v>
      </c>
    </row>
    <row r="3204" spans="1:9" x14ac:dyDescent="0.25">
      <c r="A3204" s="636"/>
      <c r="B3204" s="485"/>
      <c r="C3204" s="119" t="s">
        <v>1769</v>
      </c>
      <c r="D3204" s="120" t="s">
        <v>1770</v>
      </c>
      <c r="E3204" s="10" t="s">
        <v>14</v>
      </c>
      <c r="F3204" s="10" t="s">
        <v>15</v>
      </c>
      <c r="G3204" s="3">
        <v>7000</v>
      </c>
      <c r="H3204" s="3">
        <v>140000</v>
      </c>
      <c r="I3204" s="3">
        <v>20</v>
      </c>
    </row>
    <row r="3205" spans="1:9" x14ac:dyDescent="0.25">
      <c r="A3205" s="636"/>
      <c r="B3205" s="485"/>
      <c r="C3205" s="119" t="s">
        <v>1771</v>
      </c>
      <c r="D3205" s="120" t="s">
        <v>1772</v>
      </c>
      <c r="E3205" s="10" t="s">
        <v>14</v>
      </c>
      <c r="F3205" s="10" t="s">
        <v>15</v>
      </c>
      <c r="G3205" s="3">
        <v>7000</v>
      </c>
      <c r="H3205" s="3">
        <v>70000</v>
      </c>
      <c r="I3205" s="3">
        <v>10</v>
      </c>
    </row>
    <row r="3206" spans="1:9" x14ac:dyDescent="0.25">
      <c r="A3206" s="636"/>
      <c r="B3206" s="485"/>
      <c r="C3206" s="119" t="s">
        <v>1773</v>
      </c>
      <c r="D3206" s="120" t="s">
        <v>1774</v>
      </c>
      <c r="E3206" s="10" t="s">
        <v>14</v>
      </c>
      <c r="F3206" s="10" t="s">
        <v>15</v>
      </c>
      <c r="G3206" s="3">
        <v>4000</v>
      </c>
      <c r="H3206" s="3">
        <v>120000</v>
      </c>
      <c r="I3206" s="3">
        <v>30</v>
      </c>
    </row>
    <row r="3207" spans="1:9" x14ac:dyDescent="0.25">
      <c r="A3207" s="636"/>
      <c r="B3207" s="485"/>
      <c r="C3207" s="119" t="s">
        <v>1775</v>
      </c>
      <c r="D3207" s="120" t="s">
        <v>1776</v>
      </c>
      <c r="E3207" s="10" t="s">
        <v>14</v>
      </c>
      <c r="F3207" s="10" t="s">
        <v>15</v>
      </c>
      <c r="G3207" s="3">
        <v>27000</v>
      </c>
      <c r="H3207" s="3">
        <v>810000</v>
      </c>
      <c r="I3207" s="3">
        <v>30</v>
      </c>
    </row>
    <row r="3208" spans="1:9" x14ac:dyDescent="0.25">
      <c r="A3208" s="636"/>
      <c r="B3208" s="485"/>
      <c r="C3208" s="119" t="s">
        <v>1777</v>
      </c>
      <c r="D3208" s="120" t="s">
        <v>1778</v>
      </c>
      <c r="E3208" s="10" t="s">
        <v>14</v>
      </c>
      <c r="F3208" s="10" t="s">
        <v>15</v>
      </c>
      <c r="G3208" s="3">
        <v>5500</v>
      </c>
      <c r="H3208" s="3">
        <v>33000</v>
      </c>
      <c r="I3208" s="3">
        <v>6</v>
      </c>
    </row>
    <row r="3209" spans="1:9" s="8" customFormat="1" x14ac:dyDescent="0.25">
      <c r="A3209" s="636"/>
      <c r="B3209" s="485">
        <v>4264</v>
      </c>
      <c r="C3209" s="124" t="s">
        <v>64</v>
      </c>
      <c r="D3209" s="129" t="s">
        <v>65</v>
      </c>
      <c r="E3209" s="6" t="s">
        <v>149</v>
      </c>
      <c r="F3209" s="6" t="s">
        <v>66</v>
      </c>
      <c r="G3209" s="7">
        <v>470</v>
      </c>
      <c r="H3209" s="7">
        <v>16572200</v>
      </c>
      <c r="I3209" s="7">
        <v>35260</v>
      </c>
    </row>
    <row r="3210" spans="1:9" ht="30" x14ac:dyDescent="0.25">
      <c r="A3210" s="636"/>
      <c r="B3210" s="485"/>
      <c r="C3210" s="119" t="s">
        <v>1779</v>
      </c>
      <c r="D3210" s="120" t="s">
        <v>1780</v>
      </c>
      <c r="E3210" s="10" t="s">
        <v>14</v>
      </c>
      <c r="F3210" s="10" t="s">
        <v>15</v>
      </c>
      <c r="G3210" s="3">
        <v>55000</v>
      </c>
      <c r="H3210" s="3">
        <v>220000</v>
      </c>
      <c r="I3210" s="3">
        <v>4</v>
      </c>
    </row>
    <row r="3211" spans="1:9" ht="30" x14ac:dyDescent="0.25">
      <c r="A3211" s="636"/>
      <c r="B3211" s="485"/>
      <c r="C3211" s="119" t="s">
        <v>1781</v>
      </c>
      <c r="D3211" s="120" t="s">
        <v>1782</v>
      </c>
      <c r="E3211" s="10" t="s">
        <v>14</v>
      </c>
      <c r="F3211" s="10" t="s">
        <v>15</v>
      </c>
      <c r="G3211" s="3">
        <v>30000</v>
      </c>
      <c r="H3211" s="3">
        <v>120000</v>
      </c>
      <c r="I3211" s="3">
        <v>4</v>
      </c>
    </row>
    <row r="3212" spans="1:9" ht="30" x14ac:dyDescent="0.25">
      <c r="A3212" s="636"/>
      <c r="B3212" s="485"/>
      <c r="C3212" s="119" t="s">
        <v>1783</v>
      </c>
      <c r="D3212" s="120" t="s">
        <v>1784</v>
      </c>
      <c r="E3212" s="10" t="s">
        <v>14</v>
      </c>
      <c r="F3212" s="10" t="s">
        <v>15</v>
      </c>
      <c r="G3212" s="3">
        <v>20000</v>
      </c>
      <c r="H3212" s="3">
        <v>80000</v>
      </c>
      <c r="I3212" s="3">
        <v>4</v>
      </c>
    </row>
    <row r="3213" spans="1:9" x14ac:dyDescent="0.25">
      <c r="A3213" s="636"/>
      <c r="B3213" s="485">
        <v>4267</v>
      </c>
      <c r="C3213" s="119" t="s">
        <v>1785</v>
      </c>
      <c r="D3213" s="120" t="s">
        <v>1786</v>
      </c>
      <c r="E3213" s="10" t="s">
        <v>14</v>
      </c>
      <c r="F3213" s="10" t="s">
        <v>366</v>
      </c>
      <c r="G3213" s="3">
        <v>350</v>
      </c>
      <c r="H3213" s="3">
        <v>17500</v>
      </c>
      <c r="I3213" s="3">
        <v>50</v>
      </c>
    </row>
    <row r="3214" spans="1:9" x14ac:dyDescent="0.25">
      <c r="A3214" s="636"/>
      <c r="B3214" s="485"/>
      <c r="C3214" s="119" t="s">
        <v>1787</v>
      </c>
      <c r="D3214" s="120" t="s">
        <v>1788</v>
      </c>
      <c r="E3214" s="10" t="s">
        <v>14</v>
      </c>
      <c r="F3214" s="10" t="s">
        <v>366</v>
      </c>
      <c r="G3214" s="3">
        <v>200</v>
      </c>
      <c r="H3214" s="3">
        <v>16000</v>
      </c>
      <c r="I3214" s="3">
        <v>80</v>
      </c>
    </row>
    <row r="3215" spans="1:9" ht="30" x14ac:dyDescent="0.25">
      <c r="A3215" s="636"/>
      <c r="B3215" s="485"/>
      <c r="C3215" s="119" t="s">
        <v>1789</v>
      </c>
      <c r="D3215" s="120" t="s">
        <v>1790</v>
      </c>
      <c r="E3215" s="10" t="s">
        <v>14</v>
      </c>
      <c r="F3215" s="10" t="s">
        <v>15</v>
      </c>
      <c r="G3215" s="3">
        <v>20</v>
      </c>
      <c r="H3215" s="3">
        <v>40000</v>
      </c>
      <c r="I3215" s="3">
        <v>2000</v>
      </c>
    </row>
    <row r="3216" spans="1:9" ht="30" x14ac:dyDescent="0.25">
      <c r="A3216" s="636"/>
      <c r="B3216" s="485"/>
      <c r="C3216" s="119" t="s">
        <v>1791</v>
      </c>
      <c r="D3216" s="120" t="s">
        <v>1792</v>
      </c>
      <c r="E3216" s="10" t="s">
        <v>14</v>
      </c>
      <c r="F3216" s="10" t="s">
        <v>15</v>
      </c>
      <c r="G3216" s="3">
        <v>50</v>
      </c>
      <c r="H3216" s="3">
        <v>125000</v>
      </c>
      <c r="I3216" s="3">
        <v>2500</v>
      </c>
    </row>
    <row r="3217" spans="1:9" x14ac:dyDescent="0.25">
      <c r="A3217" s="636"/>
      <c r="B3217" s="485"/>
      <c r="C3217" s="119" t="s">
        <v>1793</v>
      </c>
      <c r="D3217" s="120" t="s">
        <v>1794</v>
      </c>
      <c r="E3217" s="10" t="s">
        <v>14</v>
      </c>
      <c r="F3217" s="10" t="s">
        <v>49</v>
      </c>
      <c r="G3217" s="3">
        <v>120</v>
      </c>
      <c r="H3217" s="3">
        <v>19200</v>
      </c>
      <c r="I3217" s="3">
        <v>160</v>
      </c>
    </row>
    <row r="3218" spans="1:9" x14ac:dyDescent="0.25">
      <c r="A3218" s="636"/>
      <c r="B3218" s="485"/>
      <c r="C3218" s="119" t="s">
        <v>1795</v>
      </c>
      <c r="D3218" s="120" t="s">
        <v>371</v>
      </c>
      <c r="E3218" s="10" t="s">
        <v>14</v>
      </c>
      <c r="F3218" s="10" t="s">
        <v>49</v>
      </c>
      <c r="G3218" s="3">
        <v>1350</v>
      </c>
      <c r="H3218" s="3">
        <v>13500</v>
      </c>
      <c r="I3218" s="3">
        <v>10</v>
      </c>
    </row>
    <row r="3219" spans="1:9" x14ac:dyDescent="0.25">
      <c r="A3219" s="636"/>
      <c r="B3219" s="485"/>
      <c r="C3219" s="119" t="s">
        <v>1796</v>
      </c>
      <c r="D3219" s="120" t="s">
        <v>1146</v>
      </c>
      <c r="E3219" s="10" t="s">
        <v>14</v>
      </c>
      <c r="F3219" s="10" t="s">
        <v>15</v>
      </c>
      <c r="G3219" s="3">
        <v>1800</v>
      </c>
      <c r="H3219" s="3">
        <v>9000</v>
      </c>
      <c r="I3219" s="3">
        <v>5</v>
      </c>
    </row>
    <row r="3220" spans="1:9" x14ac:dyDescent="0.25">
      <c r="A3220" s="636"/>
      <c r="B3220" s="485"/>
      <c r="C3220" s="119" t="s">
        <v>1797</v>
      </c>
      <c r="D3220" s="120" t="s">
        <v>1798</v>
      </c>
      <c r="E3220" s="10" t="s">
        <v>14</v>
      </c>
      <c r="F3220" s="10" t="s">
        <v>15</v>
      </c>
      <c r="G3220" s="3">
        <v>500</v>
      </c>
      <c r="H3220" s="3">
        <v>10000</v>
      </c>
      <c r="I3220" s="3">
        <v>20</v>
      </c>
    </row>
    <row r="3221" spans="1:9" x14ac:dyDescent="0.25">
      <c r="A3221" s="636"/>
      <c r="B3221" s="485"/>
      <c r="C3221" s="119" t="s">
        <v>1799</v>
      </c>
      <c r="D3221" s="120" t="s">
        <v>1800</v>
      </c>
      <c r="E3221" s="10" t="s">
        <v>14</v>
      </c>
      <c r="F3221" s="10" t="s">
        <v>15</v>
      </c>
      <c r="G3221" s="3">
        <v>650</v>
      </c>
      <c r="H3221" s="3">
        <v>26000</v>
      </c>
      <c r="I3221" s="3">
        <v>40</v>
      </c>
    </row>
    <row r="3222" spans="1:9" ht="30" x14ac:dyDescent="0.25">
      <c r="A3222" s="636"/>
      <c r="B3222" s="485"/>
      <c r="C3222" s="119" t="s">
        <v>1801</v>
      </c>
      <c r="D3222" s="120" t="s">
        <v>1802</v>
      </c>
      <c r="E3222" s="10" t="s">
        <v>14</v>
      </c>
      <c r="F3222" s="10" t="s">
        <v>15</v>
      </c>
      <c r="G3222" s="3">
        <v>330</v>
      </c>
      <c r="H3222" s="3">
        <v>39600</v>
      </c>
      <c r="I3222" s="3">
        <v>120</v>
      </c>
    </row>
    <row r="3223" spans="1:9" x14ac:dyDescent="0.25">
      <c r="A3223" s="636"/>
      <c r="B3223" s="485"/>
      <c r="C3223" s="119" t="s">
        <v>1803</v>
      </c>
      <c r="D3223" s="120" t="s">
        <v>1804</v>
      </c>
      <c r="E3223" s="10" t="s">
        <v>14</v>
      </c>
      <c r="F3223" s="10" t="s">
        <v>15</v>
      </c>
      <c r="G3223" s="3">
        <v>90</v>
      </c>
      <c r="H3223" s="3">
        <v>9000</v>
      </c>
      <c r="I3223" s="3">
        <v>100</v>
      </c>
    </row>
    <row r="3224" spans="1:9" x14ac:dyDescent="0.25">
      <c r="A3224" s="636"/>
      <c r="B3224" s="485"/>
      <c r="C3224" s="119" t="s">
        <v>1805</v>
      </c>
      <c r="D3224" s="120" t="s">
        <v>1806</v>
      </c>
      <c r="E3224" s="10" t="s">
        <v>14</v>
      </c>
      <c r="F3224" s="10" t="s">
        <v>15</v>
      </c>
      <c r="G3224" s="3">
        <v>90</v>
      </c>
      <c r="H3224" s="3">
        <v>9000</v>
      </c>
      <c r="I3224" s="3">
        <v>100</v>
      </c>
    </row>
    <row r="3225" spans="1:9" x14ac:dyDescent="0.25">
      <c r="A3225" s="636"/>
      <c r="B3225" s="485"/>
      <c r="C3225" s="119" t="s">
        <v>1807</v>
      </c>
      <c r="D3225" s="120" t="s">
        <v>72</v>
      </c>
      <c r="E3225" s="10" t="s">
        <v>14</v>
      </c>
      <c r="F3225" s="10" t="s">
        <v>15</v>
      </c>
      <c r="G3225" s="3">
        <v>1800</v>
      </c>
      <c r="H3225" s="3">
        <v>360000</v>
      </c>
      <c r="I3225" s="3">
        <v>200</v>
      </c>
    </row>
    <row r="3226" spans="1:9" x14ac:dyDescent="0.25">
      <c r="A3226" s="636"/>
      <c r="B3226" s="485"/>
      <c r="C3226" s="119" t="s">
        <v>1808</v>
      </c>
      <c r="D3226" s="120" t="s">
        <v>1809</v>
      </c>
      <c r="E3226" s="10" t="s">
        <v>14</v>
      </c>
      <c r="F3226" s="10" t="s">
        <v>15</v>
      </c>
      <c r="G3226" s="3">
        <v>1500</v>
      </c>
      <c r="H3226" s="3">
        <v>45000</v>
      </c>
      <c r="I3226" s="3">
        <v>30</v>
      </c>
    </row>
    <row r="3227" spans="1:9" x14ac:dyDescent="0.25">
      <c r="A3227" s="636"/>
      <c r="B3227" s="485"/>
      <c r="C3227" s="119" t="s">
        <v>1810</v>
      </c>
      <c r="D3227" s="120" t="s">
        <v>1811</v>
      </c>
      <c r="E3227" s="10" t="s">
        <v>14</v>
      </c>
      <c r="F3227" s="10" t="s">
        <v>15</v>
      </c>
      <c r="G3227" s="3">
        <v>2000</v>
      </c>
      <c r="H3227" s="3">
        <v>400000</v>
      </c>
      <c r="I3227" s="3">
        <v>200</v>
      </c>
    </row>
    <row r="3228" spans="1:9" x14ac:dyDescent="0.25">
      <c r="A3228" s="636"/>
      <c r="B3228" s="485"/>
      <c r="C3228" s="119" t="s">
        <v>1812</v>
      </c>
      <c r="D3228" s="120" t="s">
        <v>394</v>
      </c>
      <c r="E3228" s="10" t="s">
        <v>14</v>
      </c>
      <c r="F3228" s="10" t="s">
        <v>15</v>
      </c>
      <c r="G3228" s="3">
        <v>200</v>
      </c>
      <c r="H3228" s="3">
        <v>8000</v>
      </c>
      <c r="I3228" s="3">
        <v>40</v>
      </c>
    </row>
    <row r="3229" spans="1:9" ht="30" x14ac:dyDescent="0.25">
      <c r="A3229" s="636"/>
      <c r="B3229" s="485"/>
      <c r="C3229" s="119" t="s">
        <v>1813</v>
      </c>
      <c r="D3229" s="120" t="s">
        <v>1814</v>
      </c>
      <c r="E3229" s="10" t="s">
        <v>14</v>
      </c>
      <c r="F3229" s="10" t="s">
        <v>15</v>
      </c>
      <c r="G3229" s="3">
        <v>1800</v>
      </c>
      <c r="H3229" s="3">
        <v>36000</v>
      </c>
      <c r="I3229" s="3">
        <v>20</v>
      </c>
    </row>
    <row r="3230" spans="1:9" x14ac:dyDescent="0.25">
      <c r="A3230" s="636"/>
      <c r="B3230" s="485"/>
      <c r="C3230" s="119" t="s">
        <v>1815</v>
      </c>
      <c r="D3230" s="120" t="s">
        <v>1155</v>
      </c>
      <c r="E3230" s="10" t="s">
        <v>14</v>
      </c>
      <c r="F3230" s="10" t="s">
        <v>15</v>
      </c>
      <c r="G3230" s="3">
        <v>500</v>
      </c>
      <c r="H3230" s="3">
        <v>15000</v>
      </c>
      <c r="I3230" s="3">
        <v>30</v>
      </c>
    </row>
    <row r="3231" spans="1:9" x14ac:dyDescent="0.25">
      <c r="A3231" s="636"/>
      <c r="B3231" s="485"/>
      <c r="C3231" s="119" t="s">
        <v>1816</v>
      </c>
      <c r="D3231" s="120" t="s">
        <v>1817</v>
      </c>
      <c r="E3231" s="10" t="s">
        <v>14</v>
      </c>
      <c r="F3231" s="10" t="s">
        <v>15</v>
      </c>
      <c r="G3231" s="3">
        <v>650</v>
      </c>
      <c r="H3231" s="3">
        <v>19500</v>
      </c>
      <c r="I3231" s="3">
        <v>30</v>
      </c>
    </row>
    <row r="3232" spans="1:9" x14ac:dyDescent="0.25">
      <c r="A3232" s="636"/>
      <c r="B3232" s="485"/>
      <c r="C3232" s="119" t="s">
        <v>1818</v>
      </c>
      <c r="D3232" s="120" t="s">
        <v>78</v>
      </c>
      <c r="E3232" s="10" t="s">
        <v>14</v>
      </c>
      <c r="F3232" s="10" t="s">
        <v>15</v>
      </c>
      <c r="G3232" s="3">
        <v>1800</v>
      </c>
      <c r="H3232" s="3">
        <v>90000</v>
      </c>
      <c r="I3232" s="3">
        <v>50</v>
      </c>
    </row>
    <row r="3233" spans="1:9" x14ac:dyDescent="0.25">
      <c r="A3233" s="636"/>
      <c r="B3233" s="485"/>
      <c r="C3233" s="119" t="s">
        <v>1819</v>
      </c>
      <c r="D3233" s="120" t="s">
        <v>683</v>
      </c>
      <c r="E3233" s="10" t="s">
        <v>14</v>
      </c>
      <c r="F3233" s="10" t="s">
        <v>15</v>
      </c>
      <c r="G3233" s="3">
        <v>400</v>
      </c>
      <c r="H3233" s="3">
        <v>16000</v>
      </c>
      <c r="I3233" s="3">
        <v>40</v>
      </c>
    </row>
    <row r="3234" spans="1:9" x14ac:dyDescent="0.25">
      <c r="A3234" s="636"/>
      <c r="B3234" s="485"/>
      <c r="C3234" s="119" t="s">
        <v>1820</v>
      </c>
      <c r="D3234" s="120" t="s">
        <v>82</v>
      </c>
      <c r="E3234" s="10" t="s">
        <v>14</v>
      </c>
      <c r="F3234" s="10" t="s">
        <v>15</v>
      </c>
      <c r="G3234" s="3">
        <v>140</v>
      </c>
      <c r="H3234" s="3">
        <v>56000</v>
      </c>
      <c r="I3234" s="3">
        <v>400</v>
      </c>
    </row>
    <row r="3235" spans="1:9" ht="45" x14ac:dyDescent="0.25">
      <c r="A3235" s="636"/>
      <c r="B3235" s="485"/>
      <c r="C3235" s="119" t="s">
        <v>1821</v>
      </c>
      <c r="D3235" s="120" t="s">
        <v>1822</v>
      </c>
      <c r="E3235" s="10" t="s">
        <v>14</v>
      </c>
      <c r="F3235" s="10" t="s">
        <v>15</v>
      </c>
      <c r="G3235" s="3">
        <v>1300</v>
      </c>
      <c r="H3235" s="3">
        <v>52000</v>
      </c>
      <c r="I3235" s="3">
        <v>40</v>
      </c>
    </row>
    <row r="3236" spans="1:9" ht="45" x14ac:dyDescent="0.25">
      <c r="A3236" s="636"/>
      <c r="B3236" s="485"/>
      <c r="C3236" s="119" t="s">
        <v>1823</v>
      </c>
      <c r="D3236" s="120" t="s">
        <v>1824</v>
      </c>
      <c r="E3236" s="10" t="s">
        <v>14</v>
      </c>
      <c r="F3236" s="10" t="s">
        <v>15</v>
      </c>
      <c r="G3236" s="3">
        <v>3000</v>
      </c>
      <c r="H3236" s="3">
        <v>60000</v>
      </c>
      <c r="I3236" s="3">
        <v>20</v>
      </c>
    </row>
    <row r="3237" spans="1:9" ht="30" x14ac:dyDescent="0.25">
      <c r="A3237" s="636"/>
      <c r="B3237" s="485"/>
      <c r="C3237" s="119" t="s">
        <v>1825</v>
      </c>
      <c r="D3237" s="120" t="s">
        <v>1826</v>
      </c>
      <c r="E3237" s="10" t="s">
        <v>14</v>
      </c>
      <c r="F3237" s="10" t="s">
        <v>15</v>
      </c>
      <c r="G3237" s="3">
        <v>2000</v>
      </c>
      <c r="H3237" s="3">
        <v>42000</v>
      </c>
      <c r="I3237" s="3">
        <v>21</v>
      </c>
    </row>
    <row r="3238" spans="1:9" ht="30" x14ac:dyDescent="0.25">
      <c r="A3238" s="636"/>
      <c r="B3238" s="485"/>
      <c r="C3238" s="119" t="s">
        <v>1827</v>
      </c>
      <c r="D3238" s="120" t="s">
        <v>1828</v>
      </c>
      <c r="E3238" s="10" t="s">
        <v>14</v>
      </c>
      <c r="F3238" s="10" t="s">
        <v>15</v>
      </c>
      <c r="G3238" s="3">
        <v>2600</v>
      </c>
      <c r="H3238" s="3">
        <v>26000</v>
      </c>
      <c r="I3238" s="3">
        <v>10</v>
      </c>
    </row>
    <row r="3239" spans="1:9" x14ac:dyDescent="0.25">
      <c r="A3239" s="636"/>
      <c r="B3239" s="485"/>
      <c r="C3239" s="119" t="s">
        <v>1829</v>
      </c>
      <c r="D3239" s="120" t="s">
        <v>411</v>
      </c>
      <c r="E3239" s="10" t="s">
        <v>14</v>
      </c>
      <c r="F3239" s="10" t="s">
        <v>15</v>
      </c>
      <c r="G3239" s="3">
        <v>700</v>
      </c>
      <c r="H3239" s="3">
        <v>7000</v>
      </c>
      <c r="I3239" s="3">
        <v>10</v>
      </c>
    </row>
    <row r="3240" spans="1:9" x14ac:dyDescent="0.25">
      <c r="A3240" s="636"/>
      <c r="B3240" s="485"/>
      <c r="C3240" s="119" t="s">
        <v>1830</v>
      </c>
      <c r="D3240" s="120" t="s">
        <v>1831</v>
      </c>
      <c r="E3240" s="10" t="s">
        <v>14</v>
      </c>
      <c r="F3240" s="10" t="s">
        <v>15</v>
      </c>
      <c r="G3240" s="3">
        <v>1400</v>
      </c>
      <c r="H3240" s="3">
        <v>35000</v>
      </c>
      <c r="I3240" s="3">
        <v>25</v>
      </c>
    </row>
    <row r="3241" spans="1:9" x14ac:dyDescent="0.25">
      <c r="A3241" s="636"/>
      <c r="B3241" s="485"/>
      <c r="C3241" s="119" t="s">
        <v>1832</v>
      </c>
      <c r="D3241" s="120" t="s">
        <v>1164</v>
      </c>
      <c r="E3241" s="10" t="s">
        <v>14</v>
      </c>
      <c r="F3241" s="10" t="s">
        <v>15</v>
      </c>
      <c r="G3241" s="3">
        <v>1800</v>
      </c>
      <c r="H3241" s="3">
        <v>27000</v>
      </c>
      <c r="I3241" s="3">
        <v>15</v>
      </c>
    </row>
    <row r="3242" spans="1:9" x14ac:dyDescent="0.25">
      <c r="A3242" s="636"/>
      <c r="B3242" s="485"/>
      <c r="C3242" s="119" t="s">
        <v>1833</v>
      </c>
      <c r="D3242" s="120" t="s">
        <v>416</v>
      </c>
      <c r="E3242" s="10" t="s">
        <v>14</v>
      </c>
      <c r="F3242" s="10" t="s">
        <v>15</v>
      </c>
      <c r="G3242" s="3">
        <v>150</v>
      </c>
      <c r="H3242" s="3">
        <v>45000</v>
      </c>
      <c r="I3242" s="3">
        <v>300</v>
      </c>
    </row>
    <row r="3243" spans="1:9" x14ac:dyDescent="0.25">
      <c r="A3243" s="636"/>
      <c r="B3243" s="485"/>
      <c r="C3243" s="119" t="s">
        <v>1834</v>
      </c>
      <c r="D3243" s="120" t="s">
        <v>92</v>
      </c>
      <c r="E3243" s="10" t="s">
        <v>14</v>
      </c>
      <c r="F3243" s="10" t="s">
        <v>15</v>
      </c>
      <c r="G3243" s="3">
        <v>600</v>
      </c>
      <c r="H3243" s="3">
        <v>24000</v>
      </c>
      <c r="I3243" s="3">
        <v>40</v>
      </c>
    </row>
    <row r="3244" spans="1:9" x14ac:dyDescent="0.25">
      <c r="A3244" s="636"/>
      <c r="B3244" s="485"/>
      <c r="C3244" s="119" t="s">
        <v>1835</v>
      </c>
      <c r="D3244" s="120" t="s">
        <v>94</v>
      </c>
      <c r="E3244" s="10" t="s">
        <v>14</v>
      </c>
      <c r="F3244" s="10" t="s">
        <v>15</v>
      </c>
      <c r="G3244" s="3">
        <v>650</v>
      </c>
      <c r="H3244" s="3">
        <v>32500</v>
      </c>
      <c r="I3244" s="3">
        <v>50</v>
      </c>
    </row>
    <row r="3245" spans="1:9" x14ac:dyDescent="0.25">
      <c r="A3245" s="636"/>
      <c r="B3245" s="485"/>
      <c r="C3245" s="119" t="s">
        <v>1836</v>
      </c>
      <c r="D3245" s="120" t="s">
        <v>1837</v>
      </c>
      <c r="E3245" s="10" t="s">
        <v>14</v>
      </c>
      <c r="F3245" s="10" t="s">
        <v>15</v>
      </c>
      <c r="G3245" s="3">
        <v>1000</v>
      </c>
      <c r="H3245" s="3">
        <v>130000</v>
      </c>
      <c r="I3245" s="3">
        <v>130</v>
      </c>
    </row>
    <row r="3246" spans="1:9" ht="30" x14ac:dyDescent="0.25">
      <c r="A3246" s="636"/>
      <c r="B3246" s="485"/>
      <c r="C3246" s="119" t="s">
        <v>1838</v>
      </c>
      <c r="D3246" s="120" t="s">
        <v>1839</v>
      </c>
      <c r="E3246" s="10" t="s">
        <v>14</v>
      </c>
      <c r="F3246" s="10" t="s">
        <v>15</v>
      </c>
      <c r="G3246" s="3">
        <v>1200</v>
      </c>
      <c r="H3246" s="3">
        <v>84000</v>
      </c>
      <c r="I3246" s="3">
        <v>70</v>
      </c>
    </row>
    <row r="3247" spans="1:9" ht="45" x14ac:dyDescent="0.25">
      <c r="A3247" s="636"/>
      <c r="B3247" s="485"/>
      <c r="C3247" s="119" t="s">
        <v>1840</v>
      </c>
      <c r="D3247" s="120" t="s">
        <v>1841</v>
      </c>
      <c r="E3247" s="10" t="s">
        <v>14</v>
      </c>
      <c r="F3247" s="10" t="s">
        <v>49</v>
      </c>
      <c r="G3247" s="3">
        <v>750</v>
      </c>
      <c r="H3247" s="3">
        <v>60000</v>
      </c>
      <c r="I3247" s="3">
        <v>80</v>
      </c>
    </row>
    <row r="3248" spans="1:9" x14ac:dyDescent="0.25">
      <c r="A3248" s="636"/>
      <c r="B3248" s="485"/>
      <c r="C3248" s="119" t="s">
        <v>1842</v>
      </c>
      <c r="D3248" s="120" t="s">
        <v>1843</v>
      </c>
      <c r="E3248" s="10" t="s">
        <v>14</v>
      </c>
      <c r="F3248" s="10" t="s">
        <v>15</v>
      </c>
      <c r="G3248" s="3">
        <v>400</v>
      </c>
      <c r="H3248" s="3">
        <v>40000</v>
      </c>
      <c r="I3248" s="3">
        <v>100</v>
      </c>
    </row>
    <row r="3249" spans="1:9" x14ac:dyDescent="0.25">
      <c r="A3249" s="636"/>
      <c r="B3249" s="485"/>
      <c r="C3249" s="119" t="s">
        <v>1844</v>
      </c>
      <c r="D3249" s="120" t="s">
        <v>1845</v>
      </c>
      <c r="E3249" s="10" t="s">
        <v>14</v>
      </c>
      <c r="F3249" s="10" t="s">
        <v>66</v>
      </c>
      <c r="G3249" s="3">
        <v>250</v>
      </c>
      <c r="H3249" s="3">
        <v>57500</v>
      </c>
      <c r="I3249" s="3">
        <v>230</v>
      </c>
    </row>
    <row r="3250" spans="1:9" ht="30" x14ac:dyDescent="0.25">
      <c r="A3250" s="636"/>
      <c r="B3250" s="485"/>
      <c r="C3250" s="119" t="s">
        <v>1846</v>
      </c>
      <c r="D3250" s="120" t="s">
        <v>1847</v>
      </c>
      <c r="E3250" s="10" t="s">
        <v>14</v>
      </c>
      <c r="F3250" s="10" t="s">
        <v>15</v>
      </c>
      <c r="G3250" s="3">
        <v>400</v>
      </c>
      <c r="H3250" s="3">
        <v>60000</v>
      </c>
      <c r="I3250" s="3">
        <v>150</v>
      </c>
    </row>
    <row r="3251" spans="1:9" x14ac:dyDescent="0.25">
      <c r="A3251" s="636"/>
      <c r="B3251" s="485"/>
      <c r="C3251" s="119" t="s">
        <v>1848</v>
      </c>
      <c r="D3251" s="120" t="s">
        <v>101</v>
      </c>
      <c r="E3251" s="10" t="s">
        <v>14</v>
      </c>
      <c r="F3251" s="10" t="s">
        <v>66</v>
      </c>
      <c r="G3251" s="3">
        <v>700</v>
      </c>
      <c r="H3251" s="3">
        <v>42000</v>
      </c>
      <c r="I3251" s="3">
        <v>60</v>
      </c>
    </row>
    <row r="3252" spans="1:9" x14ac:dyDescent="0.25">
      <c r="A3252" s="636"/>
      <c r="B3252" s="485"/>
      <c r="C3252" s="119" t="s">
        <v>1849</v>
      </c>
      <c r="D3252" s="120" t="s">
        <v>103</v>
      </c>
      <c r="E3252" s="10" t="s">
        <v>14</v>
      </c>
      <c r="F3252" s="10" t="s">
        <v>66</v>
      </c>
      <c r="G3252" s="3">
        <v>700</v>
      </c>
      <c r="H3252" s="3">
        <v>42000</v>
      </c>
      <c r="I3252" s="3">
        <v>60</v>
      </c>
    </row>
    <row r="3253" spans="1:9" x14ac:dyDescent="0.25">
      <c r="A3253" s="636"/>
      <c r="B3253" s="485"/>
      <c r="C3253" s="119" t="s">
        <v>1850</v>
      </c>
      <c r="D3253" s="120" t="s">
        <v>433</v>
      </c>
      <c r="E3253" s="10" t="s">
        <v>14</v>
      </c>
      <c r="F3253" s="10" t="s">
        <v>15</v>
      </c>
      <c r="G3253" s="3">
        <v>100</v>
      </c>
      <c r="H3253" s="3">
        <v>40000</v>
      </c>
      <c r="I3253" s="3">
        <v>400</v>
      </c>
    </row>
    <row r="3254" spans="1:9" x14ac:dyDescent="0.25">
      <c r="A3254" s="636"/>
      <c r="B3254" s="485"/>
      <c r="C3254" s="119" t="s">
        <v>1851</v>
      </c>
      <c r="D3254" s="120" t="s">
        <v>105</v>
      </c>
      <c r="E3254" s="10" t="s">
        <v>14</v>
      </c>
      <c r="F3254" s="10" t="s">
        <v>15</v>
      </c>
      <c r="G3254" s="3">
        <v>600</v>
      </c>
      <c r="H3254" s="3">
        <v>150000</v>
      </c>
      <c r="I3254" s="3">
        <v>250</v>
      </c>
    </row>
    <row r="3255" spans="1:9" ht="45" x14ac:dyDescent="0.25">
      <c r="A3255" s="636"/>
      <c r="B3255" s="485"/>
      <c r="C3255" s="119" t="s">
        <v>1852</v>
      </c>
      <c r="D3255" s="120" t="s">
        <v>1853</v>
      </c>
      <c r="E3255" s="10" t="s">
        <v>14</v>
      </c>
      <c r="F3255" s="10" t="s">
        <v>15</v>
      </c>
      <c r="G3255" s="3">
        <v>6500</v>
      </c>
      <c r="H3255" s="3">
        <v>78000</v>
      </c>
      <c r="I3255" s="3">
        <v>12</v>
      </c>
    </row>
    <row r="3256" spans="1:9" ht="30" x14ac:dyDescent="0.25">
      <c r="A3256" s="636"/>
      <c r="B3256" s="485"/>
      <c r="C3256" s="119" t="s">
        <v>1854</v>
      </c>
      <c r="D3256" s="120" t="s">
        <v>1855</v>
      </c>
      <c r="E3256" s="10" t="s">
        <v>14</v>
      </c>
      <c r="F3256" s="10" t="s">
        <v>15</v>
      </c>
      <c r="G3256" s="3">
        <v>1200</v>
      </c>
      <c r="H3256" s="3">
        <v>8400</v>
      </c>
      <c r="I3256" s="3">
        <v>7</v>
      </c>
    </row>
    <row r="3257" spans="1:9" x14ac:dyDescent="0.25">
      <c r="A3257" s="636"/>
      <c r="B3257" s="485"/>
      <c r="C3257" s="119" t="s">
        <v>1856</v>
      </c>
      <c r="D3257" s="120" t="s">
        <v>107</v>
      </c>
      <c r="E3257" s="10" t="s">
        <v>14</v>
      </c>
      <c r="F3257" s="10" t="s">
        <v>15</v>
      </c>
      <c r="G3257" s="3">
        <v>950</v>
      </c>
      <c r="H3257" s="3">
        <v>95000</v>
      </c>
      <c r="I3257" s="3">
        <v>100</v>
      </c>
    </row>
    <row r="3258" spans="1:9" ht="30" x14ac:dyDescent="0.25">
      <c r="A3258" s="636"/>
      <c r="B3258" s="485"/>
      <c r="C3258" s="119" t="s">
        <v>1857</v>
      </c>
      <c r="D3258" s="120" t="s">
        <v>109</v>
      </c>
      <c r="E3258" s="10" t="s">
        <v>14</v>
      </c>
      <c r="F3258" s="10" t="s">
        <v>15</v>
      </c>
      <c r="G3258" s="3">
        <v>3000</v>
      </c>
      <c r="H3258" s="3">
        <v>42000</v>
      </c>
      <c r="I3258" s="3">
        <v>14</v>
      </c>
    </row>
    <row r="3259" spans="1:9" x14ac:dyDescent="0.25">
      <c r="A3259" s="636"/>
      <c r="B3259" s="485"/>
      <c r="C3259" s="119" t="s">
        <v>1858</v>
      </c>
      <c r="D3259" s="120" t="s">
        <v>1859</v>
      </c>
      <c r="E3259" s="10" t="s">
        <v>14</v>
      </c>
      <c r="F3259" s="10" t="s">
        <v>66</v>
      </c>
      <c r="G3259" s="3">
        <v>70</v>
      </c>
      <c r="H3259" s="3">
        <v>728000</v>
      </c>
      <c r="I3259" s="3">
        <v>10400</v>
      </c>
    </row>
    <row r="3260" spans="1:9" x14ac:dyDescent="0.25">
      <c r="A3260" s="636"/>
      <c r="B3260" s="485"/>
      <c r="C3260" s="119" t="s">
        <v>1860</v>
      </c>
      <c r="D3260" s="120" t="s">
        <v>1861</v>
      </c>
      <c r="E3260" s="10" t="s">
        <v>14</v>
      </c>
      <c r="F3260" s="10" t="s">
        <v>66</v>
      </c>
      <c r="G3260" s="3">
        <v>250</v>
      </c>
      <c r="H3260" s="3">
        <v>250000</v>
      </c>
      <c r="I3260" s="3">
        <v>1000</v>
      </c>
    </row>
    <row r="3261" spans="1:9" ht="30" x14ac:dyDescent="0.25">
      <c r="A3261" s="636"/>
      <c r="B3261" s="485"/>
      <c r="C3261" s="119" t="s">
        <v>1862</v>
      </c>
      <c r="D3261" s="120" t="s">
        <v>1863</v>
      </c>
      <c r="E3261" s="10" t="s">
        <v>14</v>
      </c>
      <c r="F3261" s="10" t="s">
        <v>15</v>
      </c>
      <c r="G3261" s="3">
        <v>1200</v>
      </c>
      <c r="H3261" s="3">
        <v>72000</v>
      </c>
      <c r="I3261" s="3">
        <v>60</v>
      </c>
    </row>
    <row r="3262" spans="1:9" ht="30" x14ac:dyDescent="0.25">
      <c r="A3262" s="636"/>
      <c r="B3262" s="485"/>
      <c r="C3262" s="119" t="s">
        <v>1864</v>
      </c>
      <c r="D3262" s="120" t="s">
        <v>1865</v>
      </c>
      <c r="E3262" s="10" t="s">
        <v>14</v>
      </c>
      <c r="F3262" s="10" t="s">
        <v>402</v>
      </c>
      <c r="G3262" s="3">
        <v>80</v>
      </c>
      <c r="H3262" s="3">
        <v>24000</v>
      </c>
      <c r="I3262" s="3">
        <v>300</v>
      </c>
    </row>
    <row r="3263" spans="1:9" x14ac:dyDescent="0.25">
      <c r="A3263" s="636"/>
      <c r="B3263" s="485"/>
      <c r="C3263" s="119" t="s">
        <v>1866</v>
      </c>
      <c r="D3263" s="120" t="s">
        <v>445</v>
      </c>
      <c r="E3263" s="10" t="s">
        <v>14</v>
      </c>
      <c r="F3263" s="10" t="s">
        <v>15</v>
      </c>
      <c r="G3263" s="3">
        <v>3000</v>
      </c>
      <c r="H3263" s="3">
        <v>36000</v>
      </c>
      <c r="I3263" s="3">
        <v>12</v>
      </c>
    </row>
    <row r="3264" spans="1:9" x14ac:dyDescent="0.25">
      <c r="A3264" s="636"/>
      <c r="B3264" s="485"/>
      <c r="C3264" s="119" t="s">
        <v>1867</v>
      </c>
      <c r="D3264" s="120" t="s">
        <v>1868</v>
      </c>
      <c r="E3264" s="10" t="s">
        <v>14</v>
      </c>
      <c r="F3264" s="10" t="s">
        <v>15</v>
      </c>
      <c r="G3264" s="3">
        <v>7500</v>
      </c>
      <c r="H3264" s="3">
        <v>45000</v>
      </c>
      <c r="I3264" s="3">
        <v>6</v>
      </c>
    </row>
    <row r="3265" spans="1:9" x14ac:dyDescent="0.25">
      <c r="A3265" s="636"/>
      <c r="B3265" s="485"/>
      <c r="C3265" s="119" t="s">
        <v>1869</v>
      </c>
      <c r="D3265" s="120" t="s">
        <v>1870</v>
      </c>
      <c r="E3265" s="10" t="s">
        <v>14</v>
      </c>
      <c r="F3265" s="10" t="s">
        <v>15</v>
      </c>
      <c r="G3265" s="3">
        <v>1600</v>
      </c>
      <c r="H3265" s="3">
        <v>9600</v>
      </c>
      <c r="I3265" s="3">
        <v>6</v>
      </c>
    </row>
    <row r="3266" spans="1:9" ht="30" x14ac:dyDescent="0.25">
      <c r="A3266" s="636"/>
      <c r="B3266" s="485"/>
      <c r="C3266" s="119" t="s">
        <v>1871</v>
      </c>
      <c r="D3266" s="120" t="s">
        <v>449</v>
      </c>
      <c r="E3266" s="10" t="s">
        <v>14</v>
      </c>
      <c r="F3266" s="10" t="s">
        <v>1872</v>
      </c>
      <c r="G3266" s="3">
        <v>3000</v>
      </c>
      <c r="H3266" s="3">
        <v>18000</v>
      </c>
      <c r="I3266" s="3">
        <v>6</v>
      </c>
    </row>
    <row r="3267" spans="1:9" ht="30" x14ac:dyDescent="0.25">
      <c r="A3267" s="636"/>
      <c r="B3267" s="485"/>
      <c r="C3267" s="119" t="s">
        <v>1873</v>
      </c>
      <c r="D3267" s="120" t="s">
        <v>1874</v>
      </c>
      <c r="E3267" s="10" t="s">
        <v>14</v>
      </c>
      <c r="F3267" s="10" t="s">
        <v>15</v>
      </c>
      <c r="G3267" s="3">
        <v>6500</v>
      </c>
      <c r="H3267" s="3">
        <v>162500</v>
      </c>
      <c r="I3267" s="3">
        <v>25</v>
      </c>
    </row>
    <row r="3268" spans="1:9" x14ac:dyDescent="0.25">
      <c r="A3268" s="636"/>
      <c r="B3268" s="485"/>
      <c r="C3268" s="119" t="s">
        <v>1875</v>
      </c>
      <c r="D3268" s="120" t="s">
        <v>1876</v>
      </c>
      <c r="E3268" s="10" t="s">
        <v>14</v>
      </c>
      <c r="F3268" s="10" t="s">
        <v>15</v>
      </c>
      <c r="G3268" s="3">
        <v>550</v>
      </c>
      <c r="H3268" s="3">
        <v>33000</v>
      </c>
      <c r="I3268" s="3">
        <v>60</v>
      </c>
    </row>
    <row r="3269" spans="1:9" x14ac:dyDescent="0.25">
      <c r="A3269" s="636"/>
      <c r="B3269" s="485">
        <v>5122</v>
      </c>
      <c r="C3269" s="119" t="s">
        <v>1877</v>
      </c>
      <c r="D3269" s="120" t="s">
        <v>1878</v>
      </c>
      <c r="E3269" s="10" t="s">
        <v>14</v>
      </c>
      <c r="F3269" s="10" t="s">
        <v>15</v>
      </c>
      <c r="G3269" s="3">
        <v>290000</v>
      </c>
      <c r="H3269" s="3">
        <v>5800000</v>
      </c>
      <c r="I3269" s="3">
        <v>20</v>
      </c>
    </row>
    <row r="3270" spans="1:9" ht="30" x14ac:dyDescent="0.25">
      <c r="A3270" s="636"/>
      <c r="B3270" s="485"/>
      <c r="C3270" s="119" t="s">
        <v>1879</v>
      </c>
      <c r="D3270" s="120" t="s">
        <v>1880</v>
      </c>
      <c r="E3270" s="10" t="s">
        <v>14</v>
      </c>
      <c r="F3270" s="10" t="s">
        <v>15</v>
      </c>
      <c r="G3270" s="3">
        <v>150000</v>
      </c>
      <c r="H3270" s="3">
        <v>3000000</v>
      </c>
      <c r="I3270" s="3">
        <v>20</v>
      </c>
    </row>
    <row r="3271" spans="1:9" x14ac:dyDescent="0.25">
      <c r="A3271" s="636"/>
      <c r="B3271" s="485"/>
      <c r="C3271" s="119" t="s">
        <v>1881</v>
      </c>
      <c r="D3271" s="120" t="s">
        <v>1882</v>
      </c>
      <c r="E3271" s="10" t="s">
        <v>14</v>
      </c>
      <c r="F3271" s="10" t="s">
        <v>15</v>
      </c>
      <c r="G3271" s="3">
        <v>350000</v>
      </c>
      <c r="H3271" s="3">
        <v>350000</v>
      </c>
      <c r="I3271" s="3">
        <v>1</v>
      </c>
    </row>
    <row r="3272" spans="1:9" x14ac:dyDescent="0.25">
      <c r="A3272" s="636"/>
      <c r="B3272" s="485"/>
      <c r="C3272" s="119" t="s">
        <v>1883</v>
      </c>
      <c r="D3272" s="120" t="s">
        <v>55</v>
      </c>
      <c r="E3272" s="10" t="s">
        <v>14</v>
      </c>
      <c r="F3272" s="10" t="s">
        <v>15</v>
      </c>
      <c r="G3272" s="3">
        <v>30</v>
      </c>
      <c r="H3272" s="3">
        <v>90000</v>
      </c>
      <c r="I3272" s="3">
        <v>3000</v>
      </c>
    </row>
    <row r="3273" spans="1:9" x14ac:dyDescent="0.25">
      <c r="A3273" s="636"/>
      <c r="B3273" s="485"/>
      <c r="C3273" s="119" t="s">
        <v>1884</v>
      </c>
      <c r="D3273" s="120" t="s">
        <v>1885</v>
      </c>
      <c r="E3273" s="10" t="s">
        <v>14</v>
      </c>
      <c r="F3273" s="10" t="s">
        <v>15</v>
      </c>
      <c r="G3273" s="3">
        <v>20</v>
      </c>
      <c r="H3273" s="3">
        <v>100000</v>
      </c>
      <c r="I3273" s="3">
        <v>5000</v>
      </c>
    </row>
    <row r="3274" spans="1:9" s="8" customFormat="1" ht="30" x14ac:dyDescent="0.25">
      <c r="A3274" s="636"/>
      <c r="B3274" s="485"/>
      <c r="C3274" s="124">
        <v>32551160</v>
      </c>
      <c r="D3274" s="129" t="s">
        <v>1886</v>
      </c>
      <c r="E3274" s="6" t="s">
        <v>14</v>
      </c>
      <c r="F3274" s="6" t="s">
        <v>15</v>
      </c>
      <c r="G3274" s="7">
        <v>15000</v>
      </c>
      <c r="H3274" s="7">
        <v>60000</v>
      </c>
      <c r="I3274" s="7">
        <v>4</v>
      </c>
    </row>
    <row r="3275" spans="1:9" s="8" customFormat="1" x14ac:dyDescent="0.25">
      <c r="A3275" s="636"/>
      <c r="B3275" s="485"/>
      <c r="C3275" s="124">
        <v>32551170</v>
      </c>
      <c r="D3275" s="129" t="s">
        <v>1887</v>
      </c>
      <c r="E3275" s="6" t="s">
        <v>14</v>
      </c>
      <c r="F3275" s="6" t="s">
        <v>15</v>
      </c>
      <c r="G3275" s="7">
        <v>25000</v>
      </c>
      <c r="H3275" s="7">
        <v>100000</v>
      </c>
      <c r="I3275" s="7">
        <v>4</v>
      </c>
    </row>
    <row r="3276" spans="1:9" s="8" customFormat="1" x14ac:dyDescent="0.25">
      <c r="A3276" s="636"/>
      <c r="B3276" s="485"/>
      <c r="C3276" s="124">
        <v>32551170</v>
      </c>
      <c r="D3276" s="129" t="s">
        <v>1888</v>
      </c>
      <c r="E3276" s="6" t="s">
        <v>14</v>
      </c>
      <c r="F3276" s="6" t="s">
        <v>15</v>
      </c>
      <c r="G3276" s="7">
        <v>60000</v>
      </c>
      <c r="H3276" s="7">
        <v>180000</v>
      </c>
      <c r="I3276" s="7">
        <v>3</v>
      </c>
    </row>
    <row r="3277" spans="1:9" s="8" customFormat="1" x14ac:dyDescent="0.25">
      <c r="A3277" s="636"/>
      <c r="B3277" s="485"/>
      <c r="C3277" s="124">
        <v>35121320</v>
      </c>
      <c r="D3277" s="129" t="s">
        <v>1217</v>
      </c>
      <c r="E3277" s="6" t="s">
        <v>126</v>
      </c>
      <c r="F3277" s="6" t="s">
        <v>15</v>
      </c>
      <c r="G3277" s="7">
        <v>16000</v>
      </c>
      <c r="H3277" s="7">
        <v>192000</v>
      </c>
      <c r="I3277" s="7">
        <v>12</v>
      </c>
    </row>
    <row r="3278" spans="1:9" s="8" customFormat="1" x14ac:dyDescent="0.25">
      <c r="A3278" s="636"/>
      <c r="B3278" s="485"/>
      <c r="C3278" s="124">
        <v>39111140</v>
      </c>
      <c r="D3278" s="129" t="s">
        <v>1218</v>
      </c>
      <c r="E3278" s="6" t="s">
        <v>14</v>
      </c>
      <c r="F3278" s="6" t="s">
        <v>15</v>
      </c>
      <c r="G3278" s="7">
        <v>12000</v>
      </c>
      <c r="H3278" s="7">
        <v>360000</v>
      </c>
      <c r="I3278" s="7">
        <v>30</v>
      </c>
    </row>
    <row r="3279" spans="1:9" s="8" customFormat="1" x14ac:dyDescent="0.25">
      <c r="A3279" s="636"/>
      <c r="B3279" s="485"/>
      <c r="C3279" s="124">
        <v>39111170</v>
      </c>
      <c r="D3279" s="129" t="s">
        <v>1889</v>
      </c>
      <c r="E3279" s="6" t="s">
        <v>14</v>
      </c>
      <c r="F3279" s="6" t="s">
        <v>15</v>
      </c>
      <c r="G3279" s="7">
        <v>70000</v>
      </c>
      <c r="H3279" s="7">
        <v>350000</v>
      </c>
      <c r="I3279" s="7">
        <v>5</v>
      </c>
    </row>
    <row r="3280" spans="1:9" s="8" customFormat="1" x14ac:dyDescent="0.25">
      <c r="A3280" s="636"/>
      <c r="B3280" s="485"/>
      <c r="C3280" s="124">
        <v>39111220</v>
      </c>
      <c r="D3280" s="129" t="s">
        <v>466</v>
      </c>
      <c r="E3280" s="6" t="s">
        <v>14</v>
      </c>
      <c r="F3280" s="6" t="s">
        <v>15</v>
      </c>
      <c r="G3280" s="7">
        <v>80000</v>
      </c>
      <c r="H3280" s="7">
        <v>800000</v>
      </c>
      <c r="I3280" s="7">
        <v>10</v>
      </c>
    </row>
    <row r="3281" spans="1:9" ht="30" x14ac:dyDescent="0.25">
      <c r="A3281" s="636"/>
      <c r="B3281" s="485"/>
      <c r="C3281" s="119" t="s">
        <v>1890</v>
      </c>
      <c r="D3281" s="120" t="s">
        <v>1891</v>
      </c>
      <c r="E3281" s="10" t="s">
        <v>14</v>
      </c>
      <c r="F3281" s="10" t="s">
        <v>1872</v>
      </c>
      <c r="G3281" s="3">
        <v>700000</v>
      </c>
      <c r="H3281" s="3">
        <v>700000</v>
      </c>
      <c r="I3281" s="3">
        <v>1</v>
      </c>
    </row>
    <row r="3282" spans="1:9" s="8" customFormat="1" x14ac:dyDescent="0.25">
      <c r="A3282" s="636"/>
      <c r="B3282" s="485"/>
      <c r="C3282" s="124">
        <v>39121100</v>
      </c>
      <c r="D3282" s="129" t="s">
        <v>1892</v>
      </c>
      <c r="E3282" s="6" t="s">
        <v>14</v>
      </c>
      <c r="F3282" s="6" t="s">
        <v>15</v>
      </c>
      <c r="G3282" s="7">
        <v>50000</v>
      </c>
      <c r="H3282" s="7">
        <v>600000</v>
      </c>
      <c r="I3282" s="7">
        <v>12</v>
      </c>
    </row>
    <row r="3283" spans="1:9" s="8" customFormat="1" x14ac:dyDescent="0.25">
      <c r="A3283" s="636"/>
      <c r="B3283" s="485"/>
      <c r="C3283" s="124">
        <v>39121360</v>
      </c>
      <c r="D3283" s="129" t="s">
        <v>1893</v>
      </c>
      <c r="E3283" s="6" t="s">
        <v>14</v>
      </c>
      <c r="F3283" s="6" t="s">
        <v>15</v>
      </c>
      <c r="G3283" s="7">
        <v>150000</v>
      </c>
      <c r="H3283" s="7">
        <v>450000</v>
      </c>
      <c r="I3283" s="7">
        <v>3</v>
      </c>
    </row>
    <row r="3284" spans="1:9" s="8" customFormat="1" x14ac:dyDescent="0.25">
      <c r="A3284" s="636"/>
      <c r="B3284" s="485"/>
      <c r="C3284" s="124">
        <v>39121520</v>
      </c>
      <c r="D3284" s="129" t="s">
        <v>1894</v>
      </c>
      <c r="E3284" s="6" t="s">
        <v>14</v>
      </c>
      <c r="F3284" s="6" t="s">
        <v>15</v>
      </c>
      <c r="G3284" s="7">
        <v>60000</v>
      </c>
      <c r="H3284" s="7">
        <v>180000</v>
      </c>
      <c r="I3284" s="7">
        <v>3</v>
      </c>
    </row>
    <row r="3285" spans="1:9" s="8" customFormat="1" x14ac:dyDescent="0.25">
      <c r="A3285" s="636"/>
      <c r="B3285" s="485"/>
      <c r="C3285" s="124">
        <v>39121520</v>
      </c>
      <c r="D3285" s="129" t="s">
        <v>1895</v>
      </c>
      <c r="E3285" s="6" t="s">
        <v>14</v>
      </c>
      <c r="F3285" s="6" t="s">
        <v>15</v>
      </c>
      <c r="G3285" s="7">
        <v>120000</v>
      </c>
      <c r="H3285" s="7">
        <v>120000</v>
      </c>
      <c r="I3285" s="7">
        <v>1</v>
      </c>
    </row>
    <row r="3286" spans="1:9" s="8" customFormat="1" x14ac:dyDescent="0.25">
      <c r="A3286" s="636"/>
      <c r="B3286" s="485"/>
      <c r="C3286" s="124">
        <v>39132220</v>
      </c>
      <c r="D3286" s="129" t="s">
        <v>1896</v>
      </c>
      <c r="E3286" s="6" t="s">
        <v>14</v>
      </c>
      <c r="F3286" s="6" t="s">
        <v>15</v>
      </c>
      <c r="G3286" s="7">
        <v>30000</v>
      </c>
      <c r="H3286" s="7">
        <v>180000</v>
      </c>
      <c r="I3286" s="7">
        <v>6</v>
      </c>
    </row>
    <row r="3287" spans="1:9" s="8" customFormat="1" x14ac:dyDescent="0.25">
      <c r="A3287" s="636"/>
      <c r="B3287" s="485"/>
      <c r="C3287" s="124">
        <v>39138220</v>
      </c>
      <c r="D3287" s="129" t="s">
        <v>468</v>
      </c>
      <c r="E3287" s="6" t="s">
        <v>14</v>
      </c>
      <c r="F3287" s="6" t="s">
        <v>15</v>
      </c>
      <c r="G3287" s="7">
        <v>30000</v>
      </c>
      <c r="H3287" s="7">
        <v>600000</v>
      </c>
      <c r="I3287" s="7">
        <v>20</v>
      </c>
    </row>
    <row r="3288" spans="1:9" s="8" customFormat="1" x14ac:dyDescent="0.25">
      <c r="A3288" s="636"/>
      <c r="B3288" s="485"/>
      <c r="C3288" s="124">
        <v>39141260</v>
      </c>
      <c r="D3288" s="129" t="s">
        <v>1897</v>
      </c>
      <c r="E3288" s="6" t="s">
        <v>14</v>
      </c>
      <c r="F3288" s="6" t="s">
        <v>15</v>
      </c>
      <c r="G3288" s="7">
        <v>110000</v>
      </c>
      <c r="H3288" s="7">
        <v>330000</v>
      </c>
      <c r="I3288" s="7">
        <v>3</v>
      </c>
    </row>
    <row r="3289" spans="1:9" s="8" customFormat="1" x14ac:dyDescent="0.25">
      <c r="A3289" s="636"/>
      <c r="B3289" s="485"/>
      <c r="C3289" s="124">
        <v>39141280</v>
      </c>
      <c r="D3289" s="129" t="s">
        <v>1898</v>
      </c>
      <c r="E3289" s="6" t="s">
        <v>14</v>
      </c>
      <c r="F3289" s="6" t="s">
        <v>15</v>
      </c>
      <c r="G3289" s="7">
        <v>20000</v>
      </c>
      <c r="H3289" s="7">
        <v>120000</v>
      </c>
      <c r="I3289" s="7">
        <v>6</v>
      </c>
    </row>
    <row r="3290" spans="1:9" x14ac:dyDescent="0.25">
      <c r="A3290" s="636"/>
      <c r="B3290" s="485"/>
      <c r="C3290" s="119" t="s">
        <v>1899</v>
      </c>
      <c r="D3290" s="120" t="s">
        <v>469</v>
      </c>
      <c r="E3290" s="10" t="s">
        <v>14</v>
      </c>
      <c r="F3290" s="10" t="s">
        <v>470</v>
      </c>
      <c r="G3290" s="3">
        <v>6000</v>
      </c>
      <c r="H3290" s="3">
        <v>720000</v>
      </c>
      <c r="I3290" s="3">
        <v>120</v>
      </c>
    </row>
    <row r="3291" spans="1:9" s="8" customFormat="1" x14ac:dyDescent="0.25">
      <c r="A3291" s="636"/>
      <c r="B3291" s="485"/>
      <c r="C3291" s="124">
        <v>39711140</v>
      </c>
      <c r="D3291" s="129" t="s">
        <v>1900</v>
      </c>
      <c r="E3291" s="6" t="s">
        <v>14</v>
      </c>
      <c r="F3291" s="6" t="s">
        <v>15</v>
      </c>
      <c r="G3291" s="7">
        <v>200000</v>
      </c>
      <c r="H3291" s="7">
        <v>400000</v>
      </c>
      <c r="I3291" s="7">
        <v>2</v>
      </c>
    </row>
    <row r="3292" spans="1:9" s="8" customFormat="1" ht="30" x14ac:dyDescent="0.25">
      <c r="A3292" s="636"/>
      <c r="B3292" s="485"/>
      <c r="C3292" s="124">
        <v>39713432</v>
      </c>
      <c r="D3292" s="129" t="s">
        <v>1901</v>
      </c>
      <c r="E3292" s="6" t="s">
        <v>14</v>
      </c>
      <c r="F3292" s="6" t="s">
        <v>15</v>
      </c>
      <c r="G3292" s="7">
        <v>70000</v>
      </c>
      <c r="H3292" s="7">
        <v>140000</v>
      </c>
      <c r="I3292" s="7">
        <v>2</v>
      </c>
    </row>
    <row r="3293" spans="1:9" s="8" customFormat="1" x14ac:dyDescent="0.25">
      <c r="A3293" s="636"/>
      <c r="B3293" s="485"/>
      <c r="C3293" s="124">
        <v>39714210</v>
      </c>
      <c r="D3293" s="129" t="s">
        <v>1902</v>
      </c>
      <c r="E3293" s="6" t="s">
        <v>14</v>
      </c>
      <c r="F3293" s="6" t="s">
        <v>15</v>
      </c>
      <c r="G3293" s="7">
        <v>145000</v>
      </c>
      <c r="H3293" s="7">
        <v>290000</v>
      </c>
      <c r="I3293" s="7">
        <v>2</v>
      </c>
    </row>
    <row r="3294" spans="1:9" s="8" customFormat="1" x14ac:dyDescent="0.25">
      <c r="A3294" s="636"/>
      <c r="B3294" s="485"/>
      <c r="C3294" s="124">
        <v>39714220</v>
      </c>
      <c r="D3294" s="129" t="s">
        <v>472</v>
      </c>
      <c r="E3294" s="6" t="s">
        <v>14</v>
      </c>
      <c r="F3294" s="6" t="s">
        <v>15</v>
      </c>
      <c r="G3294" s="7">
        <v>160000</v>
      </c>
      <c r="H3294" s="7">
        <v>640000</v>
      </c>
      <c r="I3294" s="7">
        <v>4</v>
      </c>
    </row>
    <row r="3295" spans="1:9" s="8" customFormat="1" ht="30" x14ac:dyDescent="0.25">
      <c r="A3295" s="636"/>
      <c r="B3295" s="485">
        <v>5129</v>
      </c>
      <c r="C3295" s="124">
        <v>30191110</v>
      </c>
      <c r="D3295" s="129" t="s">
        <v>1903</v>
      </c>
      <c r="E3295" s="6" t="s">
        <v>126</v>
      </c>
      <c r="F3295" s="6" t="s">
        <v>15</v>
      </c>
      <c r="G3295" s="7">
        <v>1000000</v>
      </c>
      <c r="H3295" s="7">
        <v>2000000</v>
      </c>
      <c r="I3295" s="7">
        <v>2</v>
      </c>
    </row>
    <row r="3296" spans="1:9" s="8" customFormat="1" ht="30" x14ac:dyDescent="0.25">
      <c r="A3296" s="636"/>
      <c r="B3296" s="485"/>
      <c r="C3296" s="124">
        <v>31625100</v>
      </c>
      <c r="D3296" s="129" t="s">
        <v>1904</v>
      </c>
      <c r="E3296" s="6" t="s">
        <v>120</v>
      </c>
      <c r="F3296" s="6" t="s">
        <v>15</v>
      </c>
      <c r="G3296" s="7">
        <v>300000</v>
      </c>
      <c r="H3296" s="7">
        <v>300000</v>
      </c>
      <c r="I3296" s="7">
        <v>1</v>
      </c>
    </row>
    <row r="3297" spans="1:9" s="8" customFormat="1" x14ac:dyDescent="0.25">
      <c r="A3297" s="636"/>
      <c r="B3297" s="485"/>
      <c r="C3297" s="124">
        <v>32321200</v>
      </c>
      <c r="D3297" s="129" t="s">
        <v>1905</v>
      </c>
      <c r="E3297" s="6" t="s">
        <v>126</v>
      </c>
      <c r="F3297" s="6" t="s">
        <v>15</v>
      </c>
      <c r="G3297" s="7">
        <v>260000</v>
      </c>
      <c r="H3297" s="7">
        <v>260000</v>
      </c>
      <c r="I3297" s="7">
        <v>1</v>
      </c>
    </row>
    <row r="3298" spans="1:9" s="8" customFormat="1" ht="30" x14ac:dyDescent="0.25">
      <c r="A3298" s="636"/>
      <c r="B3298" s="485"/>
      <c r="C3298" s="124">
        <v>32411160</v>
      </c>
      <c r="D3298" s="129" t="s">
        <v>1906</v>
      </c>
      <c r="E3298" s="6" t="s">
        <v>14</v>
      </c>
      <c r="F3298" s="6" t="s">
        <v>15</v>
      </c>
      <c r="G3298" s="7">
        <v>20000</v>
      </c>
      <c r="H3298" s="7">
        <v>40000</v>
      </c>
      <c r="I3298" s="7">
        <v>2</v>
      </c>
    </row>
    <row r="3299" spans="1:9" s="8" customFormat="1" x14ac:dyDescent="0.25">
      <c r="A3299" s="636"/>
      <c r="B3299" s="485"/>
      <c r="C3299" s="124">
        <v>42121150</v>
      </c>
      <c r="D3299" s="129" t="s">
        <v>1907</v>
      </c>
      <c r="E3299" s="6" t="s">
        <v>126</v>
      </c>
      <c r="F3299" s="6" t="s">
        <v>15</v>
      </c>
      <c r="G3299" s="7">
        <v>50000</v>
      </c>
      <c r="H3299" s="7">
        <v>300000</v>
      </c>
      <c r="I3299" s="7">
        <v>6</v>
      </c>
    </row>
    <row r="3300" spans="1:9" s="8" customFormat="1" x14ac:dyDescent="0.25">
      <c r="A3300" s="636"/>
      <c r="B3300" s="485"/>
      <c r="C3300" s="124">
        <v>42121190</v>
      </c>
      <c r="D3300" s="129" t="s">
        <v>1908</v>
      </c>
      <c r="E3300" s="6" t="s">
        <v>126</v>
      </c>
      <c r="F3300" s="6" t="s">
        <v>15</v>
      </c>
      <c r="G3300" s="7">
        <v>150000</v>
      </c>
      <c r="H3300" s="7">
        <v>750000</v>
      </c>
      <c r="I3300" s="7">
        <v>5</v>
      </c>
    </row>
    <row r="3301" spans="1:9" s="8" customFormat="1" ht="30" x14ac:dyDescent="0.25">
      <c r="A3301" s="636"/>
      <c r="B3301" s="485"/>
      <c r="C3301" s="124">
        <v>42161400</v>
      </c>
      <c r="D3301" s="129" t="s">
        <v>1909</v>
      </c>
      <c r="E3301" s="6" t="s">
        <v>126</v>
      </c>
      <c r="F3301" s="6" t="s">
        <v>15</v>
      </c>
      <c r="G3301" s="7">
        <v>20000</v>
      </c>
      <c r="H3301" s="7">
        <v>40000</v>
      </c>
      <c r="I3301" s="7">
        <v>2</v>
      </c>
    </row>
    <row r="3302" spans="1:9" s="8" customFormat="1" ht="30" x14ac:dyDescent="0.25">
      <c r="A3302" s="636"/>
      <c r="B3302" s="485"/>
      <c r="C3302" s="124">
        <v>42511129</v>
      </c>
      <c r="D3302" s="129" t="s">
        <v>1910</v>
      </c>
      <c r="E3302" s="6" t="s">
        <v>126</v>
      </c>
      <c r="F3302" s="6" t="s">
        <v>15</v>
      </c>
      <c r="G3302" s="7">
        <v>400000</v>
      </c>
      <c r="H3302" s="7">
        <v>400000</v>
      </c>
      <c r="I3302" s="7">
        <v>1</v>
      </c>
    </row>
    <row r="3303" spans="1:9" s="8" customFormat="1" ht="30" x14ac:dyDescent="0.25">
      <c r="A3303" s="636"/>
      <c r="B3303" s="485"/>
      <c r="C3303" s="124">
        <v>42511129</v>
      </c>
      <c r="D3303" s="129" t="s">
        <v>1910</v>
      </c>
      <c r="E3303" s="6" t="s">
        <v>126</v>
      </c>
      <c r="F3303" s="6" t="s">
        <v>15</v>
      </c>
      <c r="G3303" s="7">
        <v>290000</v>
      </c>
      <c r="H3303" s="7">
        <v>580000</v>
      </c>
      <c r="I3303" s="7">
        <v>2</v>
      </c>
    </row>
    <row r="3304" spans="1:9" s="8" customFormat="1" x14ac:dyDescent="0.25">
      <c r="A3304" s="636"/>
      <c r="B3304" s="485"/>
      <c r="C3304" s="119" t="s">
        <v>6560</v>
      </c>
      <c r="D3304" s="119" t="s">
        <v>6561</v>
      </c>
      <c r="E3304" s="119" t="s">
        <v>14</v>
      </c>
      <c r="F3304" s="119" t="s">
        <v>15</v>
      </c>
      <c r="G3304" s="363">
        <v>160000</v>
      </c>
      <c r="H3304" s="342">
        <v>640</v>
      </c>
      <c r="I3304" s="363">
        <v>4</v>
      </c>
    </row>
    <row r="3305" spans="1:9" s="8" customFormat="1" x14ac:dyDescent="0.25">
      <c r="A3305" s="636"/>
      <c r="B3305" s="485"/>
      <c r="C3305" s="119" t="s">
        <v>6562</v>
      </c>
      <c r="D3305" s="119" t="s">
        <v>466</v>
      </c>
      <c r="E3305" s="119" t="s">
        <v>14</v>
      </c>
      <c r="F3305" s="119" t="s">
        <v>15</v>
      </c>
      <c r="G3305" s="363">
        <v>80000</v>
      </c>
      <c r="H3305" s="342">
        <v>800</v>
      </c>
      <c r="I3305" s="363">
        <v>10</v>
      </c>
    </row>
    <row r="3306" spans="1:9" s="8" customFormat="1" x14ac:dyDescent="0.25">
      <c r="A3306" s="636"/>
      <c r="B3306" s="485"/>
      <c r="C3306" s="119" t="s">
        <v>6563</v>
      </c>
      <c r="D3306" s="119" t="s">
        <v>6564</v>
      </c>
      <c r="E3306" s="119" t="s">
        <v>14</v>
      </c>
      <c r="F3306" s="119" t="s">
        <v>15</v>
      </c>
      <c r="G3306" s="363">
        <v>42000</v>
      </c>
      <c r="H3306" s="342">
        <v>420</v>
      </c>
      <c r="I3306" s="363">
        <v>10</v>
      </c>
    </row>
    <row r="3307" spans="1:9" s="8" customFormat="1" x14ac:dyDescent="0.25">
      <c r="A3307" s="636"/>
      <c r="B3307" s="485"/>
      <c r="C3307" s="119" t="s">
        <v>6565</v>
      </c>
      <c r="D3307" s="119" t="s">
        <v>5823</v>
      </c>
      <c r="E3307" s="119" t="s">
        <v>14</v>
      </c>
      <c r="F3307" s="119" t="s">
        <v>15</v>
      </c>
      <c r="G3307" s="363">
        <v>60000</v>
      </c>
      <c r="H3307" s="342">
        <v>180</v>
      </c>
      <c r="I3307" s="363">
        <v>3</v>
      </c>
    </row>
    <row r="3308" spans="1:9" s="8" customFormat="1" x14ac:dyDescent="0.25">
      <c r="A3308" s="636"/>
      <c r="B3308" s="485"/>
      <c r="C3308" s="119" t="s">
        <v>6566</v>
      </c>
      <c r="D3308" s="119" t="s">
        <v>6567</v>
      </c>
      <c r="E3308" s="119" t="s">
        <v>14</v>
      </c>
      <c r="F3308" s="119" t="s">
        <v>15</v>
      </c>
      <c r="G3308" s="363">
        <v>395000</v>
      </c>
      <c r="H3308" s="342">
        <v>395</v>
      </c>
      <c r="I3308" s="363">
        <v>1</v>
      </c>
    </row>
    <row r="3309" spans="1:9" s="8" customFormat="1" x14ac:dyDescent="0.25">
      <c r="A3309" s="636"/>
      <c r="B3309" s="485"/>
      <c r="C3309" s="119" t="s">
        <v>6568</v>
      </c>
      <c r="D3309" s="119" t="s">
        <v>6043</v>
      </c>
      <c r="E3309" s="119" t="s">
        <v>14</v>
      </c>
      <c r="F3309" s="119" t="s">
        <v>15</v>
      </c>
      <c r="G3309" s="363">
        <v>15000</v>
      </c>
      <c r="H3309" s="342">
        <v>60</v>
      </c>
      <c r="I3309" s="363">
        <v>4</v>
      </c>
    </row>
    <row r="3310" spans="1:9" s="8" customFormat="1" x14ac:dyDescent="0.25">
      <c r="A3310" s="636"/>
      <c r="B3310" s="485"/>
      <c r="C3310" s="119" t="s">
        <v>6569</v>
      </c>
      <c r="D3310" s="119" t="s">
        <v>4240</v>
      </c>
      <c r="E3310" s="119" t="s">
        <v>14</v>
      </c>
      <c r="F3310" s="119" t="s">
        <v>15</v>
      </c>
      <c r="G3310" s="363">
        <v>110000</v>
      </c>
      <c r="H3310" s="342">
        <v>330</v>
      </c>
      <c r="I3310" s="363">
        <v>3</v>
      </c>
    </row>
    <row r="3311" spans="1:9" s="8" customFormat="1" x14ac:dyDescent="0.25">
      <c r="A3311" s="636"/>
      <c r="B3311" s="485"/>
      <c r="C3311" s="119" t="s">
        <v>6570</v>
      </c>
      <c r="D3311" s="119" t="s">
        <v>6571</v>
      </c>
      <c r="E3311" s="119" t="s">
        <v>14</v>
      </c>
      <c r="F3311" s="119" t="s">
        <v>15</v>
      </c>
      <c r="G3311" s="363">
        <v>70000</v>
      </c>
      <c r="H3311" s="342">
        <v>140</v>
      </c>
      <c r="I3311" s="363">
        <v>2</v>
      </c>
    </row>
    <row r="3312" spans="1:9" s="8" customFormat="1" x14ac:dyDescent="0.25">
      <c r="A3312" s="636"/>
      <c r="B3312" s="485"/>
      <c r="C3312" s="119" t="s">
        <v>6572</v>
      </c>
      <c r="D3312" s="119" t="s">
        <v>6089</v>
      </c>
      <c r="E3312" s="119" t="s">
        <v>14</v>
      </c>
      <c r="F3312" s="119" t="s">
        <v>15</v>
      </c>
      <c r="G3312" s="363">
        <v>20000</v>
      </c>
      <c r="H3312" s="342">
        <v>40</v>
      </c>
      <c r="I3312" s="363">
        <v>2</v>
      </c>
    </row>
    <row r="3313" spans="1:9" s="8" customFormat="1" x14ac:dyDescent="0.25">
      <c r="A3313" s="636"/>
      <c r="B3313" s="485"/>
      <c r="C3313" s="119" t="s">
        <v>6573</v>
      </c>
      <c r="D3313" s="119" t="s">
        <v>6574</v>
      </c>
      <c r="E3313" s="119" t="s">
        <v>14</v>
      </c>
      <c r="F3313" s="119" t="s">
        <v>15</v>
      </c>
      <c r="G3313" s="363">
        <v>30000</v>
      </c>
      <c r="H3313" s="342">
        <v>600</v>
      </c>
      <c r="I3313" s="363">
        <v>20</v>
      </c>
    </row>
    <row r="3314" spans="1:9" s="8" customFormat="1" x14ac:dyDescent="0.25">
      <c r="A3314" s="636"/>
      <c r="B3314" s="485"/>
      <c r="C3314" s="119" t="s">
        <v>6575</v>
      </c>
      <c r="D3314" s="119" t="s">
        <v>6576</v>
      </c>
      <c r="E3314" s="119" t="s">
        <v>14</v>
      </c>
      <c r="F3314" s="119" t="s">
        <v>15</v>
      </c>
      <c r="G3314" s="363">
        <v>20000</v>
      </c>
      <c r="H3314" s="342">
        <v>40</v>
      </c>
      <c r="I3314" s="363">
        <v>2</v>
      </c>
    </row>
    <row r="3315" spans="1:9" s="8" customFormat="1" x14ac:dyDescent="0.25">
      <c r="A3315" s="636"/>
      <c r="B3315" s="485"/>
      <c r="C3315" s="119" t="s">
        <v>6577</v>
      </c>
      <c r="D3315" s="119" t="s">
        <v>6578</v>
      </c>
      <c r="E3315" s="119" t="s">
        <v>14</v>
      </c>
      <c r="F3315" s="119" t="s">
        <v>15</v>
      </c>
      <c r="G3315" s="363">
        <v>50000</v>
      </c>
      <c r="H3315" s="342">
        <v>600</v>
      </c>
      <c r="I3315" s="363">
        <v>12</v>
      </c>
    </row>
    <row r="3316" spans="1:9" s="8" customFormat="1" x14ac:dyDescent="0.25">
      <c r="A3316" s="636"/>
      <c r="B3316" s="485"/>
      <c r="C3316" s="119" t="s">
        <v>6579</v>
      </c>
      <c r="D3316" s="119" t="s">
        <v>6580</v>
      </c>
      <c r="E3316" s="119" t="s">
        <v>14</v>
      </c>
      <c r="F3316" s="119" t="s">
        <v>15</v>
      </c>
      <c r="G3316" s="363">
        <v>12000</v>
      </c>
      <c r="H3316" s="342">
        <v>360</v>
      </c>
      <c r="I3316" s="363">
        <v>30</v>
      </c>
    </row>
    <row r="3317" spans="1:9" s="8" customFormat="1" x14ac:dyDescent="0.25">
      <c r="A3317" s="636"/>
      <c r="B3317" s="485"/>
      <c r="C3317" s="119" t="s">
        <v>6581</v>
      </c>
      <c r="D3317" s="119" t="s">
        <v>5823</v>
      </c>
      <c r="E3317" s="119" t="s">
        <v>14</v>
      </c>
      <c r="F3317" s="119" t="s">
        <v>15</v>
      </c>
      <c r="G3317" s="363">
        <v>25000</v>
      </c>
      <c r="H3317" s="342">
        <v>100</v>
      </c>
      <c r="I3317" s="363">
        <v>4</v>
      </c>
    </row>
    <row r="3318" spans="1:9" s="8" customFormat="1" x14ac:dyDescent="0.25">
      <c r="A3318" s="636"/>
      <c r="B3318" s="485"/>
      <c r="C3318" s="119" t="s">
        <v>6582</v>
      </c>
      <c r="D3318" s="119" t="s">
        <v>6583</v>
      </c>
      <c r="E3318" s="119" t="s">
        <v>14</v>
      </c>
      <c r="F3318" s="119" t="s">
        <v>15</v>
      </c>
      <c r="G3318" s="363">
        <v>20000</v>
      </c>
      <c r="H3318" s="342">
        <v>120</v>
      </c>
      <c r="I3318" s="363">
        <v>6</v>
      </c>
    </row>
    <row r="3319" spans="1:9" s="8" customFormat="1" x14ac:dyDescent="0.25">
      <c r="A3319" s="636"/>
      <c r="B3319" s="485"/>
      <c r="C3319" s="119" t="s">
        <v>6584</v>
      </c>
      <c r="D3319" s="119" t="s">
        <v>1893</v>
      </c>
      <c r="E3319" s="119" t="s">
        <v>14</v>
      </c>
      <c r="F3319" s="119" t="s">
        <v>15</v>
      </c>
      <c r="G3319" s="363">
        <v>150000</v>
      </c>
      <c r="H3319" s="342">
        <v>450</v>
      </c>
      <c r="I3319" s="363">
        <v>3</v>
      </c>
    </row>
    <row r="3320" spans="1:9" s="8" customFormat="1" x14ac:dyDescent="0.25">
      <c r="A3320" s="636"/>
      <c r="B3320" s="485"/>
      <c r="C3320" s="119" t="s">
        <v>6585</v>
      </c>
      <c r="D3320" s="119" t="s">
        <v>6564</v>
      </c>
      <c r="E3320" s="119" t="s">
        <v>14</v>
      </c>
      <c r="F3320" s="119" t="s">
        <v>15</v>
      </c>
      <c r="G3320" s="363">
        <v>35000</v>
      </c>
      <c r="H3320" s="342">
        <v>105</v>
      </c>
      <c r="I3320" s="363">
        <v>3</v>
      </c>
    </row>
    <row r="3321" spans="1:9" s="8" customFormat="1" x14ac:dyDescent="0.25">
      <c r="A3321" s="636"/>
      <c r="B3321" s="485"/>
      <c r="C3321" s="119" t="s">
        <v>6586</v>
      </c>
      <c r="D3321" s="119" t="s">
        <v>6587</v>
      </c>
      <c r="E3321" s="119" t="s">
        <v>14</v>
      </c>
      <c r="F3321" s="119" t="s">
        <v>15</v>
      </c>
      <c r="G3321" s="363">
        <v>70000</v>
      </c>
      <c r="H3321" s="342">
        <v>350</v>
      </c>
      <c r="I3321" s="363">
        <v>5</v>
      </c>
    </row>
    <row r="3322" spans="1:9" s="8" customFormat="1" x14ac:dyDescent="0.25">
      <c r="A3322" s="636"/>
      <c r="B3322" s="485"/>
      <c r="C3322" s="119" t="s">
        <v>6588</v>
      </c>
      <c r="D3322" s="119" t="s">
        <v>6589</v>
      </c>
      <c r="E3322" s="119" t="s">
        <v>14</v>
      </c>
      <c r="F3322" s="119" t="s">
        <v>15</v>
      </c>
      <c r="G3322" s="363">
        <v>145000</v>
      </c>
      <c r="H3322" s="342">
        <v>290</v>
      </c>
      <c r="I3322" s="363">
        <v>2</v>
      </c>
    </row>
    <row r="3323" spans="1:9" s="8" customFormat="1" x14ac:dyDescent="0.25">
      <c r="A3323" s="636"/>
      <c r="B3323" s="485"/>
      <c r="C3323" s="119" t="s">
        <v>6590</v>
      </c>
      <c r="D3323" s="119" t="s">
        <v>4242</v>
      </c>
      <c r="E3323" s="119" t="s">
        <v>14</v>
      </c>
      <c r="F3323" s="119" t="s">
        <v>15</v>
      </c>
      <c r="G3323" s="363">
        <v>200000</v>
      </c>
      <c r="H3323" s="342">
        <v>400</v>
      </c>
      <c r="I3323" s="363">
        <v>2</v>
      </c>
    </row>
    <row r="3324" spans="1:9" s="8" customFormat="1" x14ac:dyDescent="0.25">
      <c r="A3324" s="636"/>
      <c r="B3324" s="485"/>
      <c r="C3324" s="119" t="s">
        <v>6559</v>
      </c>
      <c r="D3324" s="119" t="s">
        <v>6591</v>
      </c>
      <c r="E3324" s="119" t="s">
        <v>14</v>
      </c>
      <c r="F3324" s="119" t="s">
        <v>15</v>
      </c>
      <c r="G3324" s="363">
        <v>60000</v>
      </c>
      <c r="H3324" s="342">
        <v>180</v>
      </c>
      <c r="I3324" s="363">
        <v>3</v>
      </c>
    </row>
    <row r="3325" spans="1:9" s="8" customFormat="1" x14ac:dyDescent="0.25">
      <c r="A3325" s="636"/>
      <c r="B3325" s="485"/>
      <c r="C3325" s="119" t="s">
        <v>6592</v>
      </c>
      <c r="D3325" s="119" t="s">
        <v>6593</v>
      </c>
      <c r="E3325" s="119" t="s">
        <v>14</v>
      </c>
      <c r="F3325" s="119" t="s">
        <v>15</v>
      </c>
      <c r="G3325" s="363">
        <v>290000</v>
      </c>
      <c r="H3325" s="342">
        <v>580</v>
      </c>
      <c r="I3325" s="363">
        <v>2</v>
      </c>
    </row>
    <row r="3326" spans="1:9" s="8" customFormat="1" x14ac:dyDescent="0.25">
      <c r="A3326" s="636"/>
      <c r="B3326" s="485"/>
      <c r="C3326" s="119" t="s">
        <v>6594</v>
      </c>
      <c r="D3326" s="119" t="s">
        <v>6591</v>
      </c>
      <c r="E3326" s="119" t="s">
        <v>14</v>
      </c>
      <c r="F3326" s="119" t="s">
        <v>15</v>
      </c>
      <c r="G3326" s="363">
        <v>120000</v>
      </c>
      <c r="H3326" s="342">
        <v>120</v>
      </c>
      <c r="I3326" s="363">
        <v>1</v>
      </c>
    </row>
    <row r="3327" spans="1:9" s="8" customFormat="1" ht="30" x14ac:dyDescent="0.25">
      <c r="A3327" s="636"/>
      <c r="B3327" s="485"/>
      <c r="C3327" s="124">
        <v>44112610</v>
      </c>
      <c r="D3327" s="129" t="s">
        <v>1911</v>
      </c>
      <c r="E3327" s="6" t="s">
        <v>126</v>
      </c>
      <c r="F3327" s="6" t="s">
        <v>15</v>
      </c>
      <c r="G3327" s="7">
        <v>3903000</v>
      </c>
      <c r="H3327" s="7">
        <v>3903000</v>
      </c>
      <c r="I3327" s="7">
        <v>1</v>
      </c>
    </row>
    <row r="3328" spans="1:9" x14ac:dyDescent="0.25">
      <c r="A3328" s="636"/>
      <c r="B3328" s="494" t="s">
        <v>118</v>
      </c>
      <c r="C3328" s="494"/>
      <c r="D3328" s="494"/>
      <c r="E3328" s="494"/>
      <c r="F3328" s="494"/>
      <c r="G3328" s="494"/>
      <c r="H3328" s="75">
        <v>40994572</v>
      </c>
      <c r="I3328" s="75"/>
    </row>
    <row r="3329" spans="1:9" s="8" customFormat="1" ht="21" customHeight="1" x14ac:dyDescent="0.25">
      <c r="A3329" s="636"/>
      <c r="B3329" s="486">
        <v>4212</v>
      </c>
      <c r="C3329" s="124">
        <v>65211100</v>
      </c>
      <c r="D3329" s="129" t="s">
        <v>119</v>
      </c>
      <c r="E3329" s="6" t="s">
        <v>120</v>
      </c>
      <c r="F3329" s="6" t="s">
        <v>474</v>
      </c>
      <c r="G3329" s="7">
        <v>139</v>
      </c>
      <c r="H3329" s="7">
        <v>3599961</v>
      </c>
      <c r="I3329" s="7">
        <v>25899</v>
      </c>
    </row>
    <row r="3330" spans="1:9" s="8" customFormat="1" x14ac:dyDescent="0.25">
      <c r="A3330" s="636"/>
      <c r="B3330" s="486"/>
      <c r="C3330" s="124">
        <v>65311100</v>
      </c>
      <c r="D3330" s="129" t="s">
        <v>122</v>
      </c>
      <c r="E3330" s="6" t="s">
        <v>120</v>
      </c>
      <c r="F3330" s="6" t="s">
        <v>475</v>
      </c>
      <c r="G3330" s="7">
        <v>43</v>
      </c>
      <c r="H3330" s="7">
        <v>14999991</v>
      </c>
      <c r="I3330" s="7">
        <v>348837</v>
      </c>
    </row>
    <row r="3331" spans="1:9" s="8" customFormat="1" x14ac:dyDescent="0.25">
      <c r="A3331" s="636"/>
      <c r="B3331" s="6">
        <v>4213</v>
      </c>
      <c r="C3331" s="124">
        <v>65111100</v>
      </c>
      <c r="D3331" s="129" t="s">
        <v>123</v>
      </c>
      <c r="E3331" s="6" t="s">
        <v>120</v>
      </c>
      <c r="F3331" s="6" t="s">
        <v>474</v>
      </c>
      <c r="G3331" s="7">
        <v>180</v>
      </c>
      <c r="H3331" s="7">
        <v>1699920</v>
      </c>
      <c r="I3331" s="7">
        <v>9444</v>
      </c>
    </row>
    <row r="3332" spans="1:9" ht="30" x14ac:dyDescent="0.25">
      <c r="A3332" s="636"/>
      <c r="B3332" s="485">
        <v>4214</v>
      </c>
      <c r="C3332" s="119" t="s">
        <v>1912</v>
      </c>
      <c r="D3332" s="120" t="s">
        <v>128</v>
      </c>
      <c r="E3332" s="10" t="s">
        <v>120</v>
      </c>
      <c r="F3332" s="10" t="s">
        <v>121</v>
      </c>
      <c r="G3332" s="3">
        <v>3000000</v>
      </c>
      <c r="H3332" s="3">
        <v>3000000</v>
      </c>
      <c r="I3332" s="3">
        <v>1</v>
      </c>
    </row>
    <row r="3333" spans="1:9" ht="30" x14ac:dyDescent="0.25">
      <c r="A3333" s="636"/>
      <c r="B3333" s="485"/>
      <c r="C3333" s="119" t="s">
        <v>1913</v>
      </c>
      <c r="D3333" s="120" t="s">
        <v>130</v>
      </c>
      <c r="E3333" s="10" t="s">
        <v>14</v>
      </c>
      <c r="F3333" s="10" t="s">
        <v>121</v>
      </c>
      <c r="G3333" s="3">
        <v>3500000</v>
      </c>
      <c r="H3333" s="3">
        <v>3500000</v>
      </c>
      <c r="I3333" s="3">
        <v>1</v>
      </c>
    </row>
    <row r="3334" spans="1:9" ht="30" x14ac:dyDescent="0.25">
      <c r="A3334" s="636"/>
      <c r="B3334" s="485"/>
      <c r="C3334" s="119" t="s">
        <v>1914</v>
      </c>
      <c r="D3334" s="120" t="s">
        <v>133</v>
      </c>
      <c r="E3334" s="10" t="s">
        <v>14</v>
      </c>
      <c r="F3334" s="10" t="s">
        <v>121</v>
      </c>
      <c r="G3334" s="3">
        <v>83800</v>
      </c>
      <c r="H3334" s="3">
        <v>83800</v>
      </c>
      <c r="I3334" s="3">
        <v>1</v>
      </c>
    </row>
    <row r="3335" spans="1:9" s="8" customFormat="1" ht="30" x14ac:dyDescent="0.25">
      <c r="A3335" s="636"/>
      <c r="B3335" s="6">
        <v>4215</v>
      </c>
      <c r="C3335" s="124">
        <v>66511170</v>
      </c>
      <c r="D3335" s="129" t="s">
        <v>135</v>
      </c>
      <c r="E3335" s="6" t="s">
        <v>120</v>
      </c>
      <c r="F3335" s="6" t="s">
        <v>121</v>
      </c>
      <c r="G3335" s="7">
        <v>900000</v>
      </c>
      <c r="H3335" s="7">
        <v>900000</v>
      </c>
      <c r="I3335" s="7">
        <v>1</v>
      </c>
    </row>
    <row r="3336" spans="1:9" s="8" customFormat="1" ht="30" x14ac:dyDescent="0.25">
      <c r="A3336" s="636"/>
      <c r="B3336" s="6">
        <v>4222</v>
      </c>
      <c r="C3336" s="124">
        <v>60411200</v>
      </c>
      <c r="D3336" s="129" t="s">
        <v>138</v>
      </c>
      <c r="E3336" s="6" t="s">
        <v>120</v>
      </c>
      <c r="F3336" s="6" t="s">
        <v>121</v>
      </c>
      <c r="G3336" s="7">
        <v>2000000</v>
      </c>
      <c r="H3336" s="7">
        <v>2000000</v>
      </c>
      <c r="I3336" s="7">
        <v>1</v>
      </c>
    </row>
    <row r="3337" spans="1:9" s="8" customFormat="1" ht="45" x14ac:dyDescent="0.25">
      <c r="A3337" s="636"/>
      <c r="B3337" s="6">
        <v>4232</v>
      </c>
      <c r="C3337" s="124">
        <v>72261160</v>
      </c>
      <c r="D3337" s="129" t="s">
        <v>1915</v>
      </c>
      <c r="E3337" s="6" t="s">
        <v>120</v>
      </c>
      <c r="F3337" s="6" t="s">
        <v>121</v>
      </c>
      <c r="G3337" s="7">
        <v>234000</v>
      </c>
      <c r="H3337" s="7">
        <v>234000</v>
      </c>
      <c r="I3337" s="7">
        <v>1</v>
      </c>
    </row>
    <row r="3338" spans="1:9" ht="30" x14ac:dyDescent="0.25">
      <c r="A3338" s="636"/>
      <c r="B3338" s="485">
        <v>4234</v>
      </c>
      <c r="C3338" s="119" t="s">
        <v>1916</v>
      </c>
      <c r="D3338" s="120" t="s">
        <v>1917</v>
      </c>
      <c r="E3338" s="10" t="s">
        <v>14</v>
      </c>
      <c r="F3338" s="10" t="s">
        <v>121</v>
      </c>
      <c r="G3338" s="3">
        <v>420000</v>
      </c>
      <c r="H3338" s="3">
        <v>420000</v>
      </c>
      <c r="I3338" s="3">
        <v>1</v>
      </c>
    </row>
    <row r="3339" spans="1:9" ht="30" x14ac:dyDescent="0.25">
      <c r="A3339" s="636"/>
      <c r="B3339" s="485"/>
      <c r="C3339" s="119" t="s">
        <v>1918</v>
      </c>
      <c r="D3339" s="120" t="s">
        <v>1919</v>
      </c>
      <c r="E3339" s="10" t="s">
        <v>14</v>
      </c>
      <c r="F3339" s="10" t="s">
        <v>121</v>
      </c>
      <c r="G3339" s="3">
        <v>210000</v>
      </c>
      <c r="H3339" s="3">
        <v>210000</v>
      </c>
      <c r="I3339" s="3">
        <v>1</v>
      </c>
    </row>
    <row r="3340" spans="1:9" ht="45" x14ac:dyDescent="0.25">
      <c r="A3340" s="636"/>
      <c r="B3340" s="485"/>
      <c r="C3340" s="119" t="s">
        <v>1920</v>
      </c>
      <c r="D3340" s="120" t="s">
        <v>1921</v>
      </c>
      <c r="E3340" s="10" t="s">
        <v>14</v>
      </c>
      <c r="F3340" s="10" t="s">
        <v>121</v>
      </c>
      <c r="G3340" s="3">
        <v>140000</v>
      </c>
      <c r="H3340" s="3">
        <v>140000</v>
      </c>
      <c r="I3340" s="3">
        <v>1</v>
      </c>
    </row>
    <row r="3341" spans="1:9" ht="45" x14ac:dyDescent="0.25">
      <c r="A3341" s="636"/>
      <c r="B3341" s="485"/>
      <c r="C3341" s="119" t="s">
        <v>1922</v>
      </c>
      <c r="D3341" s="120" t="s">
        <v>1923</v>
      </c>
      <c r="E3341" s="10" t="s">
        <v>14</v>
      </c>
      <c r="F3341" s="10" t="s">
        <v>121</v>
      </c>
      <c r="G3341" s="3">
        <v>105000</v>
      </c>
      <c r="H3341" s="3">
        <v>105000</v>
      </c>
      <c r="I3341" s="3">
        <v>1</v>
      </c>
    </row>
    <row r="3342" spans="1:9" ht="45" x14ac:dyDescent="0.25">
      <c r="A3342" s="636"/>
      <c r="B3342" s="485"/>
      <c r="C3342" s="119" t="s">
        <v>1924</v>
      </c>
      <c r="D3342" s="120" t="s">
        <v>1925</v>
      </c>
      <c r="E3342" s="10" t="s">
        <v>14</v>
      </c>
      <c r="F3342" s="10" t="s">
        <v>121</v>
      </c>
      <c r="G3342" s="3">
        <v>50000</v>
      </c>
      <c r="H3342" s="3">
        <v>50000</v>
      </c>
      <c r="I3342" s="3">
        <v>1</v>
      </c>
    </row>
    <row r="3343" spans="1:9" ht="45" x14ac:dyDescent="0.25">
      <c r="A3343" s="636"/>
      <c r="B3343" s="485"/>
      <c r="C3343" s="119" t="s">
        <v>1926</v>
      </c>
      <c r="D3343" s="120" t="s">
        <v>1927</v>
      </c>
      <c r="E3343" s="10" t="s">
        <v>14</v>
      </c>
      <c r="F3343" s="10" t="s">
        <v>121</v>
      </c>
      <c r="G3343" s="3">
        <v>90000</v>
      </c>
      <c r="H3343" s="3">
        <v>90000</v>
      </c>
      <c r="I3343" s="3">
        <v>1</v>
      </c>
    </row>
    <row r="3344" spans="1:9" s="8" customFormat="1" ht="30" x14ac:dyDescent="0.25">
      <c r="A3344" s="636"/>
      <c r="B3344" s="6">
        <v>4237</v>
      </c>
      <c r="C3344" s="124">
        <v>79111200</v>
      </c>
      <c r="D3344" s="129" t="s">
        <v>141</v>
      </c>
      <c r="E3344" s="6" t="s">
        <v>120</v>
      </c>
      <c r="F3344" s="6" t="s">
        <v>121</v>
      </c>
      <c r="G3344" s="7">
        <v>1000000</v>
      </c>
      <c r="H3344" s="7">
        <v>1000000</v>
      </c>
      <c r="I3344" s="7">
        <v>1</v>
      </c>
    </row>
    <row r="3345" spans="1:9" s="8" customFormat="1" ht="45" x14ac:dyDescent="0.25">
      <c r="A3345" s="636"/>
      <c r="B3345" s="485">
        <v>4241</v>
      </c>
      <c r="C3345" s="124">
        <v>50531150</v>
      </c>
      <c r="D3345" s="129" t="s">
        <v>1928</v>
      </c>
      <c r="E3345" s="6" t="s">
        <v>120</v>
      </c>
      <c r="F3345" s="6" t="s">
        <v>121</v>
      </c>
      <c r="G3345" s="7">
        <v>24000</v>
      </c>
      <c r="H3345" s="7">
        <v>24000</v>
      </c>
      <c r="I3345" s="7">
        <v>1</v>
      </c>
    </row>
    <row r="3346" spans="1:9" ht="45" x14ac:dyDescent="0.25">
      <c r="A3346" s="636"/>
      <c r="B3346" s="485"/>
      <c r="C3346" s="119" t="s">
        <v>1929</v>
      </c>
      <c r="D3346" s="120" t="s">
        <v>142</v>
      </c>
      <c r="E3346" s="10" t="s">
        <v>120</v>
      </c>
      <c r="F3346" s="10" t="s">
        <v>121</v>
      </c>
      <c r="G3346" s="3">
        <v>77900</v>
      </c>
      <c r="H3346" s="3">
        <v>77900</v>
      </c>
      <c r="I3346" s="3">
        <v>1</v>
      </c>
    </row>
    <row r="3347" spans="1:9" s="8" customFormat="1" ht="30" x14ac:dyDescent="0.25">
      <c r="A3347" s="636"/>
      <c r="B3347" s="485"/>
      <c r="C3347" s="124">
        <v>79711110</v>
      </c>
      <c r="D3347" s="129" t="s">
        <v>497</v>
      </c>
      <c r="E3347" s="6" t="s">
        <v>120</v>
      </c>
      <c r="F3347" s="6" t="s">
        <v>121</v>
      </c>
      <c r="G3347" s="7">
        <v>60000</v>
      </c>
      <c r="H3347" s="7">
        <v>60000</v>
      </c>
      <c r="I3347" s="7">
        <v>1</v>
      </c>
    </row>
    <row r="3348" spans="1:9" x14ac:dyDescent="0.25">
      <c r="A3348" s="636"/>
      <c r="B3348" s="485"/>
      <c r="C3348" s="119" t="s">
        <v>1930</v>
      </c>
      <c r="D3348" s="120" t="s">
        <v>499</v>
      </c>
      <c r="E3348" s="10" t="s">
        <v>14</v>
      </c>
      <c r="F3348" s="10" t="s">
        <v>121</v>
      </c>
      <c r="G3348" s="3">
        <v>300000</v>
      </c>
      <c r="H3348" s="3">
        <v>300000</v>
      </c>
      <c r="I3348" s="3">
        <v>1</v>
      </c>
    </row>
    <row r="3349" spans="1:9" ht="30" x14ac:dyDescent="0.25">
      <c r="A3349" s="636"/>
      <c r="B3349" s="485">
        <v>4252</v>
      </c>
      <c r="C3349" s="119" t="s">
        <v>1931</v>
      </c>
      <c r="D3349" s="120" t="s">
        <v>1932</v>
      </c>
      <c r="E3349" s="10" t="s">
        <v>126</v>
      </c>
      <c r="F3349" s="10" t="s">
        <v>121</v>
      </c>
      <c r="G3349" s="3">
        <v>614000</v>
      </c>
      <c r="H3349" s="3">
        <v>614000</v>
      </c>
      <c r="I3349" s="3">
        <v>1</v>
      </c>
    </row>
    <row r="3350" spans="1:9" ht="45" x14ac:dyDescent="0.25">
      <c r="A3350" s="636"/>
      <c r="B3350" s="485"/>
      <c r="C3350" s="119" t="s">
        <v>1933</v>
      </c>
      <c r="D3350" s="120" t="s">
        <v>1934</v>
      </c>
      <c r="E3350" s="10" t="s">
        <v>126</v>
      </c>
      <c r="F3350" s="10" t="s">
        <v>121</v>
      </c>
      <c r="G3350" s="3">
        <v>1486000</v>
      </c>
      <c r="H3350" s="3">
        <v>1486000</v>
      </c>
      <c r="I3350" s="3">
        <v>1</v>
      </c>
    </row>
    <row r="3351" spans="1:9" ht="45" x14ac:dyDescent="0.25">
      <c r="A3351" s="636"/>
      <c r="B3351" s="485"/>
      <c r="C3351" s="119" t="s">
        <v>1935</v>
      </c>
      <c r="D3351" s="120" t="s">
        <v>1936</v>
      </c>
      <c r="E3351" s="10" t="s">
        <v>126</v>
      </c>
      <c r="F3351" s="10" t="s">
        <v>121</v>
      </c>
      <c r="G3351" s="3">
        <v>600000</v>
      </c>
      <c r="H3351" s="3">
        <v>600000</v>
      </c>
      <c r="I3351" s="3">
        <v>1</v>
      </c>
    </row>
    <row r="3352" spans="1:9" ht="30" x14ac:dyDescent="0.25">
      <c r="A3352" s="636"/>
      <c r="B3352" s="485"/>
      <c r="C3352" s="119" t="s">
        <v>1937</v>
      </c>
      <c r="D3352" s="120" t="s">
        <v>1938</v>
      </c>
      <c r="E3352" s="10" t="s">
        <v>126</v>
      </c>
      <c r="F3352" s="10" t="s">
        <v>121</v>
      </c>
      <c r="G3352" s="3">
        <v>500000</v>
      </c>
      <c r="H3352" s="3">
        <v>500000</v>
      </c>
      <c r="I3352" s="3">
        <v>1</v>
      </c>
    </row>
    <row r="3353" spans="1:9" ht="30" x14ac:dyDescent="0.25">
      <c r="A3353" s="636"/>
      <c r="B3353" s="485"/>
      <c r="C3353" s="119" t="s">
        <v>1939</v>
      </c>
      <c r="D3353" s="120" t="s">
        <v>1940</v>
      </c>
      <c r="E3353" s="10" t="s">
        <v>126</v>
      </c>
      <c r="F3353" s="10" t="s">
        <v>121</v>
      </c>
      <c r="G3353" s="3">
        <v>450000</v>
      </c>
      <c r="H3353" s="3">
        <v>450000</v>
      </c>
      <c r="I3353" s="3">
        <v>1</v>
      </c>
    </row>
    <row r="3354" spans="1:9" ht="30" x14ac:dyDescent="0.25">
      <c r="A3354" s="636"/>
      <c r="B3354" s="485"/>
      <c r="C3354" s="119" t="s">
        <v>1941</v>
      </c>
      <c r="D3354" s="120" t="s">
        <v>1942</v>
      </c>
      <c r="E3354" s="10" t="s">
        <v>126</v>
      </c>
      <c r="F3354" s="10" t="s">
        <v>121</v>
      </c>
      <c r="G3354" s="3">
        <v>350000</v>
      </c>
      <c r="H3354" s="3">
        <v>350000</v>
      </c>
      <c r="I3354" s="3">
        <v>1</v>
      </c>
    </row>
    <row r="3355" spans="1:9" s="8" customFormat="1" ht="45" x14ac:dyDescent="0.25">
      <c r="A3355" s="636"/>
      <c r="B3355" s="485"/>
      <c r="C3355" s="124">
        <v>50311120</v>
      </c>
      <c r="D3355" s="129" t="s">
        <v>509</v>
      </c>
      <c r="E3355" s="6" t="s">
        <v>126</v>
      </c>
      <c r="F3355" s="6" t="s">
        <v>121</v>
      </c>
      <c r="G3355" s="7">
        <v>1700000</v>
      </c>
      <c r="H3355" s="7">
        <v>1700000</v>
      </c>
      <c r="I3355" s="7">
        <v>1</v>
      </c>
    </row>
    <row r="3356" spans="1:9" s="8" customFormat="1" ht="45" x14ac:dyDescent="0.25">
      <c r="A3356" s="636"/>
      <c r="B3356" s="485"/>
      <c r="C3356" s="119" t="s">
        <v>6008</v>
      </c>
      <c r="D3356" s="120" t="s">
        <v>6009</v>
      </c>
      <c r="E3356" s="120" t="s">
        <v>126</v>
      </c>
      <c r="F3356" s="120" t="s">
        <v>121</v>
      </c>
      <c r="G3356" s="342">
        <v>350</v>
      </c>
      <c r="H3356" s="342">
        <v>350</v>
      </c>
      <c r="I3356" s="3">
        <v>1</v>
      </c>
    </row>
    <row r="3357" spans="1:9" s="8" customFormat="1" ht="30" x14ac:dyDescent="0.25">
      <c r="A3357" s="636"/>
      <c r="B3357" s="485"/>
      <c r="C3357" s="119" t="s">
        <v>6010</v>
      </c>
      <c r="D3357" s="120" t="s">
        <v>6011</v>
      </c>
      <c r="E3357" s="120" t="s">
        <v>126</v>
      </c>
      <c r="F3357" s="120" t="s">
        <v>121</v>
      </c>
      <c r="G3357" s="342">
        <v>100</v>
      </c>
      <c r="H3357" s="342">
        <v>100</v>
      </c>
      <c r="I3357" s="3">
        <v>1</v>
      </c>
    </row>
    <row r="3358" spans="1:9" s="8" customFormat="1" ht="30" x14ac:dyDescent="0.25">
      <c r="A3358" s="636"/>
      <c r="B3358" s="485"/>
      <c r="C3358" s="119" t="s">
        <v>6012</v>
      </c>
      <c r="D3358" s="120" t="s">
        <v>6013</v>
      </c>
      <c r="E3358" s="120" t="s">
        <v>126</v>
      </c>
      <c r="F3358" s="120" t="s">
        <v>121</v>
      </c>
      <c r="G3358" s="342">
        <v>256</v>
      </c>
      <c r="H3358" s="342">
        <v>256</v>
      </c>
      <c r="I3358" s="3">
        <v>1</v>
      </c>
    </row>
    <row r="3359" spans="1:9" s="8" customFormat="1" ht="30" x14ac:dyDescent="0.25">
      <c r="A3359" s="636"/>
      <c r="B3359" s="485"/>
      <c r="C3359" s="119" t="s">
        <v>6014</v>
      </c>
      <c r="D3359" s="120" t="s">
        <v>6015</v>
      </c>
      <c r="E3359" s="120" t="s">
        <v>126</v>
      </c>
      <c r="F3359" s="120" t="s">
        <v>121</v>
      </c>
      <c r="G3359" s="342">
        <v>340</v>
      </c>
      <c r="H3359" s="342">
        <v>340</v>
      </c>
      <c r="I3359" s="3">
        <v>1</v>
      </c>
    </row>
    <row r="3360" spans="1:9" s="8" customFormat="1" ht="45" x14ac:dyDescent="0.25">
      <c r="A3360" s="636"/>
      <c r="B3360" s="485"/>
      <c r="C3360" s="119" t="s">
        <v>6016</v>
      </c>
      <c r="D3360" s="120" t="s">
        <v>6017</v>
      </c>
      <c r="E3360" s="120" t="s">
        <v>126</v>
      </c>
      <c r="F3360" s="120" t="s">
        <v>121</v>
      </c>
      <c r="G3360" s="342">
        <v>800</v>
      </c>
      <c r="H3360" s="342">
        <v>800</v>
      </c>
      <c r="I3360" s="3">
        <v>1</v>
      </c>
    </row>
    <row r="3361" spans="1:9" s="8" customFormat="1" ht="45" x14ac:dyDescent="0.25">
      <c r="A3361" s="636"/>
      <c r="B3361" s="485"/>
      <c r="C3361" s="119" t="s">
        <v>6018</v>
      </c>
      <c r="D3361" s="120" t="s">
        <v>6017</v>
      </c>
      <c r="E3361" s="120" t="s">
        <v>126</v>
      </c>
      <c r="F3361" s="120" t="s">
        <v>121</v>
      </c>
      <c r="G3361" s="342">
        <v>250</v>
      </c>
      <c r="H3361" s="342">
        <v>250</v>
      </c>
      <c r="I3361" s="3">
        <v>1</v>
      </c>
    </row>
    <row r="3362" spans="1:9" s="8" customFormat="1" ht="45" x14ac:dyDescent="0.25">
      <c r="A3362" s="636"/>
      <c r="B3362" s="485"/>
      <c r="C3362" s="119" t="s">
        <v>6019</v>
      </c>
      <c r="D3362" s="120" t="s">
        <v>6017</v>
      </c>
      <c r="E3362" s="120" t="s">
        <v>126</v>
      </c>
      <c r="F3362" s="120" t="s">
        <v>121</v>
      </c>
      <c r="G3362" s="342">
        <v>200</v>
      </c>
      <c r="H3362" s="342">
        <v>200</v>
      </c>
      <c r="I3362" s="3">
        <v>1</v>
      </c>
    </row>
    <row r="3363" spans="1:9" s="8" customFormat="1" ht="30" x14ac:dyDescent="0.25">
      <c r="A3363" s="636"/>
      <c r="B3363" s="485"/>
      <c r="C3363" s="119" t="s">
        <v>6020</v>
      </c>
      <c r="D3363" s="120" t="s">
        <v>6021</v>
      </c>
      <c r="E3363" s="120" t="s">
        <v>120</v>
      </c>
      <c r="F3363" s="120" t="s">
        <v>121</v>
      </c>
      <c r="G3363" s="342">
        <v>504</v>
      </c>
      <c r="H3363" s="342">
        <v>504</v>
      </c>
      <c r="I3363" s="3">
        <v>1</v>
      </c>
    </row>
    <row r="3364" spans="1:9" s="8" customFormat="1" ht="45" x14ac:dyDescent="0.25">
      <c r="A3364" s="636"/>
      <c r="B3364" s="485"/>
      <c r="C3364" s="119" t="s">
        <v>6022</v>
      </c>
      <c r="D3364" s="120" t="s">
        <v>6009</v>
      </c>
      <c r="E3364" s="120" t="s">
        <v>126</v>
      </c>
      <c r="F3364" s="120" t="s">
        <v>121</v>
      </c>
      <c r="G3364" s="342">
        <v>2000</v>
      </c>
      <c r="H3364" s="342">
        <v>2000</v>
      </c>
      <c r="I3364" s="3">
        <v>1</v>
      </c>
    </row>
    <row r="3365" spans="1:9" s="8" customFormat="1" ht="45" x14ac:dyDescent="0.25">
      <c r="A3365" s="636"/>
      <c r="B3365" s="485"/>
      <c r="C3365" s="119" t="s">
        <v>6007</v>
      </c>
      <c r="D3365" s="120" t="s">
        <v>509</v>
      </c>
      <c r="E3365" s="120" t="s">
        <v>126</v>
      </c>
      <c r="F3365" s="120" t="s">
        <v>121</v>
      </c>
      <c r="G3365" s="119">
        <v>500000</v>
      </c>
      <c r="H3365" s="119">
        <v>500000</v>
      </c>
      <c r="I3365" s="3">
        <v>1</v>
      </c>
    </row>
    <row r="3366" spans="1:9" s="8" customFormat="1" ht="60" x14ac:dyDescent="0.25">
      <c r="A3366" s="636"/>
      <c r="B3366" s="485"/>
      <c r="C3366" s="124">
        <v>50311120</v>
      </c>
      <c r="D3366" s="129" t="s">
        <v>1943</v>
      </c>
      <c r="E3366" s="6" t="s">
        <v>126</v>
      </c>
      <c r="F3366" s="6" t="s">
        <v>121</v>
      </c>
      <c r="G3366" s="7">
        <v>225000</v>
      </c>
      <c r="H3366" s="7">
        <v>225000</v>
      </c>
      <c r="I3366" s="7">
        <v>1</v>
      </c>
    </row>
    <row r="3367" spans="1:9" s="8" customFormat="1" ht="30" x14ac:dyDescent="0.25">
      <c r="A3367" s="636"/>
      <c r="B3367" s="485"/>
      <c r="C3367" s="124">
        <v>50311240</v>
      </c>
      <c r="D3367" s="129" t="s">
        <v>771</v>
      </c>
      <c r="E3367" s="6" t="s">
        <v>126</v>
      </c>
      <c r="F3367" s="6" t="s">
        <v>121</v>
      </c>
      <c r="G3367" s="7">
        <v>75000</v>
      </c>
      <c r="H3367" s="7">
        <v>75000</v>
      </c>
      <c r="I3367" s="7">
        <v>1</v>
      </c>
    </row>
    <row r="3368" spans="1:9" s="8" customFormat="1" ht="75" x14ac:dyDescent="0.25">
      <c r="A3368" s="636"/>
      <c r="B3368" s="485"/>
      <c r="C3368" s="124">
        <v>50531200</v>
      </c>
      <c r="D3368" s="129" t="s">
        <v>1944</v>
      </c>
      <c r="E3368" s="6" t="s">
        <v>126</v>
      </c>
      <c r="F3368" s="6" t="s">
        <v>121</v>
      </c>
      <c r="G3368" s="7">
        <v>600000</v>
      </c>
      <c r="H3368" s="7">
        <v>600000</v>
      </c>
      <c r="I3368" s="7">
        <v>1</v>
      </c>
    </row>
    <row r="3369" spans="1:9" s="8" customFormat="1" ht="60" x14ac:dyDescent="0.25">
      <c r="A3369" s="636"/>
      <c r="B3369" s="485"/>
      <c r="C3369" s="124">
        <v>50531200</v>
      </c>
      <c r="D3369" s="129" t="s">
        <v>1945</v>
      </c>
      <c r="E3369" s="6" t="s">
        <v>126</v>
      </c>
      <c r="F3369" s="6" t="s">
        <v>121</v>
      </c>
      <c r="G3369" s="7">
        <v>220000</v>
      </c>
      <c r="H3369" s="7">
        <v>220000</v>
      </c>
      <c r="I3369" s="7">
        <v>1</v>
      </c>
    </row>
    <row r="3370" spans="1:9" s="8" customFormat="1" ht="60" x14ac:dyDescent="0.25">
      <c r="A3370" s="636"/>
      <c r="B3370" s="485"/>
      <c r="C3370" s="124">
        <v>50531200</v>
      </c>
      <c r="D3370" s="129" t="s">
        <v>1946</v>
      </c>
      <c r="E3370" s="6" t="s">
        <v>126</v>
      </c>
      <c r="F3370" s="6" t="s">
        <v>121</v>
      </c>
      <c r="G3370" s="7">
        <v>180000</v>
      </c>
      <c r="H3370" s="7">
        <v>180000</v>
      </c>
      <c r="I3370" s="7">
        <v>1</v>
      </c>
    </row>
    <row r="3371" spans="1:9" s="8" customFormat="1" ht="75" x14ac:dyDescent="0.25">
      <c r="A3371" s="636"/>
      <c r="B3371" s="485"/>
      <c r="C3371" s="124">
        <v>50531200</v>
      </c>
      <c r="D3371" s="129" t="s">
        <v>1947</v>
      </c>
      <c r="E3371" s="6" t="s">
        <v>126</v>
      </c>
      <c r="F3371" s="6" t="s">
        <v>121</v>
      </c>
      <c r="G3371" s="7">
        <v>500000</v>
      </c>
      <c r="H3371" s="7">
        <v>500000</v>
      </c>
      <c r="I3371" s="7">
        <v>1</v>
      </c>
    </row>
    <row r="3372" spans="1:9" s="8" customFormat="1" ht="90" x14ac:dyDescent="0.25">
      <c r="A3372" s="636"/>
      <c r="B3372" s="485"/>
      <c r="C3372" s="124">
        <v>50531200</v>
      </c>
      <c r="D3372" s="129" t="s">
        <v>1948</v>
      </c>
      <c r="E3372" s="6" t="s">
        <v>126</v>
      </c>
      <c r="F3372" s="6" t="s">
        <v>121</v>
      </c>
      <c r="G3372" s="7">
        <v>500000</v>
      </c>
      <c r="H3372" s="7">
        <v>500000</v>
      </c>
      <c r="I3372" s="7">
        <v>1</v>
      </c>
    </row>
    <row r="3373" spans="1:9" s="8" customFormat="1" ht="30" x14ac:dyDescent="0.25">
      <c r="A3373" s="636"/>
      <c r="B3373" s="485"/>
      <c r="C3373" s="119" t="s">
        <v>6390</v>
      </c>
      <c r="D3373" s="119" t="s">
        <v>6391</v>
      </c>
      <c r="E3373" s="119" t="s">
        <v>120</v>
      </c>
      <c r="F3373" s="119" t="s">
        <v>121</v>
      </c>
      <c r="G3373" s="342">
        <v>3000</v>
      </c>
      <c r="H3373" s="342">
        <v>3000</v>
      </c>
      <c r="I3373" s="32">
        <v>1</v>
      </c>
    </row>
    <row r="3374" spans="1:9" s="8" customFormat="1" x14ac:dyDescent="0.25">
      <c r="A3374" s="636"/>
      <c r="B3374" s="485"/>
    </row>
    <row r="3375" spans="1:9" x14ac:dyDescent="0.25">
      <c r="A3375" s="636"/>
      <c r="B3375" s="546" t="s">
        <v>513</v>
      </c>
      <c r="C3375" s="546"/>
      <c r="D3375" s="546"/>
      <c r="E3375" s="546"/>
      <c r="F3375" s="546"/>
      <c r="G3375" s="546"/>
      <c r="H3375" s="30">
        <v>35000000</v>
      </c>
      <c r="I3375" s="30"/>
    </row>
    <row r="3376" spans="1:9" x14ac:dyDescent="0.25">
      <c r="A3376" s="636"/>
      <c r="B3376" s="494" t="s">
        <v>154</v>
      </c>
      <c r="C3376" s="494"/>
      <c r="D3376" s="494"/>
      <c r="E3376" s="494"/>
      <c r="F3376" s="494"/>
      <c r="G3376" s="494"/>
      <c r="H3376" s="75">
        <v>34094200</v>
      </c>
      <c r="I3376" s="75"/>
    </row>
    <row r="3377" spans="1:9" s="8" customFormat="1" ht="45" x14ac:dyDescent="0.25">
      <c r="A3377" s="636"/>
      <c r="B3377" s="6">
        <v>5113</v>
      </c>
      <c r="C3377" s="124">
        <v>45611300</v>
      </c>
      <c r="D3377" s="129" t="s">
        <v>1949</v>
      </c>
      <c r="E3377" s="6" t="s">
        <v>126</v>
      </c>
      <c r="F3377" s="6" t="s">
        <v>121</v>
      </c>
      <c r="G3377" s="7">
        <v>34094200</v>
      </c>
      <c r="H3377" s="7">
        <v>34094200</v>
      </c>
      <c r="I3377" s="7">
        <v>1</v>
      </c>
    </row>
    <row r="3378" spans="1:9" x14ac:dyDescent="0.25">
      <c r="A3378" s="636"/>
      <c r="B3378" s="494" t="s">
        <v>118</v>
      </c>
      <c r="C3378" s="494"/>
      <c r="D3378" s="494"/>
      <c r="E3378" s="494"/>
      <c r="F3378" s="494"/>
      <c r="G3378" s="494"/>
      <c r="H3378" s="75">
        <v>905800</v>
      </c>
      <c r="I3378" s="75"/>
    </row>
    <row r="3379" spans="1:9" s="8" customFormat="1" ht="30" x14ac:dyDescent="0.25">
      <c r="A3379" s="636"/>
      <c r="B3379" s="486">
        <v>5113</v>
      </c>
      <c r="C3379" s="124">
        <v>71351540</v>
      </c>
      <c r="D3379" s="129" t="s">
        <v>168</v>
      </c>
      <c r="E3379" s="6" t="s">
        <v>172</v>
      </c>
      <c r="F3379" s="6" t="s">
        <v>121</v>
      </c>
      <c r="G3379" s="7">
        <v>700000</v>
      </c>
      <c r="H3379" s="7">
        <v>700000</v>
      </c>
      <c r="I3379" s="7">
        <v>1</v>
      </c>
    </row>
    <row r="3380" spans="1:9" s="8" customFormat="1" ht="30" x14ac:dyDescent="0.25">
      <c r="A3380" s="636"/>
      <c r="B3380" s="486"/>
      <c r="C3380" s="124">
        <v>98111140</v>
      </c>
      <c r="D3380" s="129" t="s">
        <v>532</v>
      </c>
      <c r="E3380" s="6" t="s">
        <v>120</v>
      </c>
      <c r="F3380" s="6" t="s">
        <v>121</v>
      </c>
      <c r="G3380" s="7">
        <v>205800</v>
      </c>
      <c r="H3380" s="7">
        <v>205800</v>
      </c>
      <c r="I3380" s="7">
        <v>1</v>
      </c>
    </row>
    <row r="3381" spans="1:9" x14ac:dyDescent="0.25">
      <c r="A3381" s="636"/>
      <c r="B3381" s="546" t="s">
        <v>517</v>
      </c>
      <c r="C3381" s="546"/>
      <c r="D3381" s="546"/>
      <c r="E3381" s="546"/>
      <c r="F3381" s="546"/>
      <c r="G3381" s="546"/>
      <c r="H3381" s="30">
        <v>799600</v>
      </c>
      <c r="I3381" s="30"/>
    </row>
    <row r="3382" spans="1:9" x14ac:dyDescent="0.25">
      <c r="A3382" s="636"/>
      <c r="B3382" s="494" t="s">
        <v>118</v>
      </c>
      <c r="C3382" s="494"/>
      <c r="D3382" s="494"/>
      <c r="E3382" s="494"/>
      <c r="F3382" s="494"/>
      <c r="G3382" s="494"/>
      <c r="H3382" s="75">
        <v>799600</v>
      </c>
      <c r="I3382" s="75"/>
    </row>
    <row r="3383" spans="1:9" s="8" customFormat="1" ht="30" x14ac:dyDescent="0.25">
      <c r="A3383" s="636"/>
      <c r="B3383" s="6">
        <v>4861</v>
      </c>
      <c r="C3383" s="124">
        <v>79951100</v>
      </c>
      <c r="D3383" s="129" t="s">
        <v>633</v>
      </c>
      <c r="E3383" s="6" t="s">
        <v>126</v>
      </c>
      <c r="F3383" s="6" t="s">
        <v>121</v>
      </c>
      <c r="G3383" s="7">
        <v>799600</v>
      </c>
      <c r="H3383" s="7">
        <v>799600</v>
      </c>
      <c r="I3383" s="7">
        <v>1</v>
      </c>
    </row>
    <row r="3384" spans="1:9" x14ac:dyDescent="0.25">
      <c r="A3384" s="636"/>
      <c r="B3384" s="546" t="s">
        <v>153</v>
      </c>
      <c r="C3384" s="546"/>
      <c r="D3384" s="546"/>
      <c r="E3384" s="546"/>
      <c r="F3384" s="546"/>
      <c r="G3384" s="546"/>
      <c r="H3384" s="30">
        <v>7470000</v>
      </c>
      <c r="I3384" s="30"/>
    </row>
    <row r="3385" spans="1:9" x14ac:dyDescent="0.25">
      <c r="A3385" s="636"/>
      <c r="B3385" s="494" t="s">
        <v>154</v>
      </c>
      <c r="C3385" s="494"/>
      <c r="D3385" s="494"/>
      <c r="E3385" s="494"/>
      <c r="F3385" s="494"/>
      <c r="G3385" s="494"/>
      <c r="H3385" s="75">
        <v>6270000</v>
      </c>
      <c r="I3385" s="75"/>
    </row>
    <row r="3386" spans="1:9" ht="30" x14ac:dyDescent="0.25">
      <c r="A3386" s="636"/>
      <c r="B3386" s="511">
        <v>5134</v>
      </c>
      <c r="C3386" s="119" t="s">
        <v>6392</v>
      </c>
      <c r="D3386" s="119" t="s">
        <v>519</v>
      </c>
      <c r="E3386" s="389" t="s">
        <v>520</v>
      </c>
      <c r="F3386" s="389" t="s">
        <v>121</v>
      </c>
      <c r="G3386" s="372">
        <v>500000</v>
      </c>
      <c r="H3386" s="372">
        <v>500000</v>
      </c>
      <c r="I3386" s="392">
        <v>1</v>
      </c>
    </row>
    <row r="3387" spans="1:9" ht="45" x14ac:dyDescent="0.25">
      <c r="A3387" s="636"/>
      <c r="B3387" s="512"/>
      <c r="C3387" s="119" t="s">
        <v>1950</v>
      </c>
      <c r="D3387" s="149" t="s">
        <v>1951</v>
      </c>
      <c r="E3387" s="410" t="s">
        <v>520</v>
      </c>
      <c r="F3387" s="10" t="s">
        <v>121</v>
      </c>
      <c r="G3387" s="3">
        <v>1295000</v>
      </c>
      <c r="H3387" s="3">
        <v>1295000</v>
      </c>
      <c r="I3387" s="3">
        <v>1</v>
      </c>
    </row>
    <row r="3388" spans="1:9" ht="45" x14ac:dyDescent="0.25">
      <c r="A3388" s="636"/>
      <c r="B3388" s="512"/>
      <c r="C3388" s="119" t="s">
        <v>1952</v>
      </c>
      <c r="D3388" s="120" t="s">
        <v>1953</v>
      </c>
      <c r="E3388" s="410" t="s">
        <v>520</v>
      </c>
      <c r="F3388" s="10" t="s">
        <v>121</v>
      </c>
      <c r="G3388" s="3">
        <v>60000</v>
      </c>
      <c r="H3388" s="3">
        <v>60000</v>
      </c>
      <c r="I3388" s="3">
        <v>1</v>
      </c>
    </row>
    <row r="3389" spans="1:9" ht="45" x14ac:dyDescent="0.25">
      <c r="A3389" s="636"/>
      <c r="B3389" s="512"/>
      <c r="C3389" s="119" t="s">
        <v>1954</v>
      </c>
      <c r="D3389" s="120" t="s">
        <v>1955</v>
      </c>
      <c r="E3389" s="410" t="s">
        <v>520</v>
      </c>
      <c r="F3389" s="10" t="s">
        <v>121</v>
      </c>
      <c r="G3389" s="3">
        <v>180000</v>
      </c>
      <c r="H3389" s="3">
        <v>180000</v>
      </c>
      <c r="I3389" s="3">
        <v>1</v>
      </c>
    </row>
    <row r="3390" spans="1:9" ht="45" x14ac:dyDescent="0.25">
      <c r="A3390" s="636"/>
      <c r="B3390" s="512"/>
      <c r="C3390" s="119" t="s">
        <v>1956</v>
      </c>
      <c r="D3390" s="120" t="s">
        <v>1957</v>
      </c>
      <c r="E3390" s="410" t="s">
        <v>520</v>
      </c>
      <c r="F3390" s="10" t="s">
        <v>121</v>
      </c>
      <c r="G3390" s="3">
        <v>45000</v>
      </c>
      <c r="H3390" s="3">
        <v>45000</v>
      </c>
      <c r="I3390" s="3">
        <v>1</v>
      </c>
    </row>
    <row r="3391" spans="1:9" ht="45" x14ac:dyDescent="0.25">
      <c r="A3391" s="636"/>
      <c r="B3391" s="512"/>
      <c r="C3391" s="119" t="s">
        <v>1958</v>
      </c>
      <c r="D3391" s="120" t="s">
        <v>1959</v>
      </c>
      <c r="E3391" s="410" t="s">
        <v>520</v>
      </c>
      <c r="F3391" s="10" t="s">
        <v>121</v>
      </c>
      <c r="G3391" s="3">
        <v>180000</v>
      </c>
      <c r="H3391" s="3">
        <v>180000</v>
      </c>
      <c r="I3391" s="3">
        <v>1</v>
      </c>
    </row>
    <row r="3392" spans="1:9" ht="45" x14ac:dyDescent="0.25">
      <c r="A3392" s="636"/>
      <c r="B3392" s="512"/>
      <c r="C3392" s="119" t="s">
        <v>1960</v>
      </c>
      <c r="D3392" s="120" t="s">
        <v>1961</v>
      </c>
      <c r="E3392" s="410" t="s">
        <v>520</v>
      </c>
      <c r="F3392" s="10" t="s">
        <v>121</v>
      </c>
      <c r="G3392" s="3">
        <v>300000</v>
      </c>
      <c r="H3392" s="3">
        <v>300000</v>
      </c>
      <c r="I3392" s="3">
        <v>1</v>
      </c>
    </row>
    <row r="3393" spans="1:9" ht="45" x14ac:dyDescent="0.25">
      <c r="A3393" s="636"/>
      <c r="B3393" s="512"/>
      <c r="C3393" s="119" t="s">
        <v>1962</v>
      </c>
      <c r="D3393" s="120" t="s">
        <v>1963</v>
      </c>
      <c r="E3393" s="410" t="s">
        <v>520</v>
      </c>
      <c r="F3393" s="10" t="s">
        <v>121</v>
      </c>
      <c r="G3393" s="3">
        <v>180000</v>
      </c>
      <c r="H3393" s="3">
        <v>180000</v>
      </c>
      <c r="I3393" s="3">
        <v>1</v>
      </c>
    </row>
    <row r="3394" spans="1:9" ht="45" x14ac:dyDescent="0.25">
      <c r="A3394" s="636"/>
      <c r="B3394" s="512"/>
      <c r="C3394" s="119" t="s">
        <v>1964</v>
      </c>
      <c r="D3394" s="120" t="s">
        <v>1965</v>
      </c>
      <c r="E3394" s="10" t="s">
        <v>149</v>
      </c>
      <c r="F3394" s="10" t="s">
        <v>121</v>
      </c>
      <c r="G3394" s="3">
        <v>60000</v>
      </c>
      <c r="H3394" s="3">
        <v>60000</v>
      </c>
      <c r="I3394" s="3">
        <v>1</v>
      </c>
    </row>
    <row r="3395" spans="1:9" ht="45" x14ac:dyDescent="0.25">
      <c r="A3395" s="636"/>
      <c r="B3395" s="512"/>
      <c r="C3395" s="119" t="s">
        <v>1966</v>
      </c>
      <c r="D3395" s="120" t="s">
        <v>1967</v>
      </c>
      <c r="E3395" s="10" t="s">
        <v>149</v>
      </c>
      <c r="F3395" s="10" t="s">
        <v>121</v>
      </c>
      <c r="G3395" s="3">
        <v>90000</v>
      </c>
      <c r="H3395" s="3">
        <v>90000</v>
      </c>
      <c r="I3395" s="3">
        <v>1</v>
      </c>
    </row>
    <row r="3396" spans="1:9" ht="45" x14ac:dyDescent="0.25">
      <c r="A3396" s="636"/>
      <c r="B3396" s="512"/>
      <c r="C3396" s="119" t="s">
        <v>1968</v>
      </c>
      <c r="D3396" s="120" t="s">
        <v>1969</v>
      </c>
      <c r="E3396" s="10" t="s">
        <v>149</v>
      </c>
      <c r="F3396" s="10" t="s">
        <v>121</v>
      </c>
      <c r="G3396" s="3">
        <v>180000</v>
      </c>
      <c r="H3396" s="3">
        <v>180000</v>
      </c>
      <c r="I3396" s="3">
        <v>1</v>
      </c>
    </row>
    <row r="3397" spans="1:9" ht="60" x14ac:dyDescent="0.25">
      <c r="A3397" s="636"/>
      <c r="B3397" s="512"/>
      <c r="C3397" s="119" t="s">
        <v>1970</v>
      </c>
      <c r="D3397" s="120" t="s">
        <v>1971</v>
      </c>
      <c r="E3397" s="10" t="s">
        <v>149</v>
      </c>
      <c r="F3397" s="10" t="s">
        <v>121</v>
      </c>
      <c r="G3397" s="3">
        <v>45000</v>
      </c>
      <c r="H3397" s="3">
        <v>45000</v>
      </c>
      <c r="I3397" s="3">
        <v>1</v>
      </c>
    </row>
    <row r="3398" spans="1:9" ht="45" x14ac:dyDescent="0.25">
      <c r="A3398" s="636"/>
      <c r="B3398" s="512"/>
      <c r="C3398" s="119" t="s">
        <v>1972</v>
      </c>
      <c r="D3398" s="120" t="s">
        <v>1973</v>
      </c>
      <c r="E3398" s="10" t="s">
        <v>149</v>
      </c>
      <c r="F3398" s="10" t="s">
        <v>121</v>
      </c>
      <c r="G3398" s="3">
        <v>150000</v>
      </c>
      <c r="H3398" s="3">
        <v>150000</v>
      </c>
      <c r="I3398" s="3">
        <v>1</v>
      </c>
    </row>
    <row r="3399" spans="1:9" ht="45" x14ac:dyDescent="0.25">
      <c r="A3399" s="636"/>
      <c r="B3399" s="512"/>
      <c r="C3399" s="119" t="s">
        <v>1974</v>
      </c>
      <c r="D3399" s="120" t="s">
        <v>1975</v>
      </c>
      <c r="E3399" s="10" t="s">
        <v>149</v>
      </c>
      <c r="F3399" s="10" t="s">
        <v>121</v>
      </c>
      <c r="G3399" s="3">
        <v>75000</v>
      </c>
      <c r="H3399" s="3">
        <v>75000</v>
      </c>
      <c r="I3399" s="3">
        <v>1</v>
      </c>
    </row>
    <row r="3400" spans="1:9" ht="45" x14ac:dyDescent="0.25">
      <c r="A3400" s="636"/>
      <c r="B3400" s="512"/>
      <c r="C3400" s="119" t="s">
        <v>1976</v>
      </c>
      <c r="D3400" s="120" t="s">
        <v>1977</v>
      </c>
      <c r="E3400" s="10" t="s">
        <v>149</v>
      </c>
      <c r="F3400" s="10" t="s">
        <v>121</v>
      </c>
      <c r="G3400" s="3">
        <v>90000</v>
      </c>
      <c r="H3400" s="3">
        <v>90000</v>
      </c>
      <c r="I3400" s="3">
        <v>1</v>
      </c>
    </row>
    <row r="3401" spans="1:9" ht="45" x14ac:dyDescent="0.25">
      <c r="A3401" s="636"/>
      <c r="B3401" s="512"/>
      <c r="C3401" s="119" t="s">
        <v>1978</v>
      </c>
      <c r="D3401" s="120" t="s">
        <v>1979</v>
      </c>
      <c r="E3401" s="10" t="s">
        <v>149</v>
      </c>
      <c r="F3401" s="10" t="s">
        <v>121</v>
      </c>
      <c r="G3401" s="3">
        <v>90000</v>
      </c>
      <c r="H3401" s="3">
        <v>90000</v>
      </c>
      <c r="I3401" s="3">
        <v>1</v>
      </c>
    </row>
    <row r="3402" spans="1:9" ht="45" x14ac:dyDescent="0.25">
      <c r="A3402" s="636"/>
      <c r="B3402" s="512"/>
      <c r="C3402" s="119" t="s">
        <v>1980</v>
      </c>
      <c r="D3402" s="120" t="s">
        <v>1981</v>
      </c>
      <c r="E3402" s="10" t="s">
        <v>149</v>
      </c>
      <c r="F3402" s="10" t="s">
        <v>121</v>
      </c>
      <c r="G3402" s="3">
        <v>45000</v>
      </c>
      <c r="H3402" s="3">
        <v>45000</v>
      </c>
      <c r="I3402" s="3">
        <v>1</v>
      </c>
    </row>
    <row r="3403" spans="1:9" ht="60" x14ac:dyDescent="0.25">
      <c r="A3403" s="636"/>
      <c r="B3403" s="512"/>
      <c r="C3403" s="119" t="s">
        <v>1982</v>
      </c>
      <c r="D3403" s="120" t="s">
        <v>1983</v>
      </c>
      <c r="E3403" s="10" t="s">
        <v>149</v>
      </c>
      <c r="F3403" s="10" t="s">
        <v>121</v>
      </c>
      <c r="G3403" s="3">
        <v>60000</v>
      </c>
      <c r="H3403" s="3">
        <v>60000</v>
      </c>
      <c r="I3403" s="3">
        <v>1</v>
      </c>
    </row>
    <row r="3404" spans="1:9" ht="45" x14ac:dyDescent="0.25">
      <c r="A3404" s="636"/>
      <c r="B3404" s="512"/>
      <c r="C3404" s="119" t="s">
        <v>1984</v>
      </c>
      <c r="D3404" s="120" t="s">
        <v>1985</v>
      </c>
      <c r="E3404" s="10" t="s">
        <v>149</v>
      </c>
      <c r="F3404" s="10" t="s">
        <v>121</v>
      </c>
      <c r="G3404" s="3">
        <v>45000</v>
      </c>
      <c r="H3404" s="3">
        <v>45000</v>
      </c>
      <c r="I3404" s="3">
        <v>1</v>
      </c>
    </row>
    <row r="3405" spans="1:9" ht="45" x14ac:dyDescent="0.25">
      <c r="A3405" s="636"/>
      <c r="B3405" s="512"/>
      <c r="C3405" s="119" t="s">
        <v>1986</v>
      </c>
      <c r="D3405" s="120" t="s">
        <v>1987</v>
      </c>
      <c r="E3405" s="10" t="s">
        <v>149</v>
      </c>
      <c r="F3405" s="10" t="s">
        <v>121</v>
      </c>
      <c r="G3405" s="3">
        <v>90000</v>
      </c>
      <c r="H3405" s="3">
        <v>90000</v>
      </c>
      <c r="I3405" s="3">
        <v>1</v>
      </c>
    </row>
    <row r="3406" spans="1:9" ht="45" x14ac:dyDescent="0.25">
      <c r="A3406" s="636"/>
      <c r="B3406" s="512"/>
      <c r="C3406" s="119" t="s">
        <v>1988</v>
      </c>
      <c r="D3406" s="120" t="s">
        <v>1989</v>
      </c>
      <c r="E3406" s="10" t="s">
        <v>149</v>
      </c>
      <c r="F3406" s="10" t="s">
        <v>121</v>
      </c>
      <c r="G3406" s="3">
        <v>120000</v>
      </c>
      <c r="H3406" s="3">
        <v>120000</v>
      </c>
      <c r="I3406" s="3">
        <v>1</v>
      </c>
    </row>
    <row r="3407" spans="1:9" ht="45" x14ac:dyDescent="0.25">
      <c r="A3407" s="636"/>
      <c r="B3407" s="512"/>
      <c r="C3407" s="119" t="s">
        <v>1990</v>
      </c>
      <c r="D3407" s="120" t="s">
        <v>1991</v>
      </c>
      <c r="E3407" s="10" t="s">
        <v>149</v>
      </c>
      <c r="F3407" s="10" t="s">
        <v>121</v>
      </c>
      <c r="G3407" s="3">
        <v>500000</v>
      </c>
      <c r="H3407" s="3">
        <v>500000</v>
      </c>
      <c r="I3407" s="3">
        <v>1</v>
      </c>
    </row>
    <row r="3408" spans="1:9" ht="45" x14ac:dyDescent="0.25">
      <c r="A3408" s="636"/>
      <c r="B3408" s="512"/>
      <c r="C3408" s="119" t="s">
        <v>1992</v>
      </c>
      <c r="D3408" s="120" t="s">
        <v>1993</v>
      </c>
      <c r="E3408" s="10" t="s">
        <v>149</v>
      </c>
      <c r="F3408" s="10" t="s">
        <v>121</v>
      </c>
      <c r="G3408" s="3">
        <v>350000</v>
      </c>
      <c r="H3408" s="3">
        <v>350000</v>
      </c>
      <c r="I3408" s="3">
        <v>1</v>
      </c>
    </row>
    <row r="3409" spans="1:9" ht="45" x14ac:dyDescent="0.25">
      <c r="A3409" s="636"/>
      <c r="B3409" s="512"/>
      <c r="C3409" s="119" t="s">
        <v>1994</v>
      </c>
      <c r="D3409" s="120" t="s">
        <v>1995</v>
      </c>
      <c r="E3409" s="10" t="s">
        <v>149</v>
      </c>
      <c r="F3409" s="10" t="s">
        <v>121</v>
      </c>
      <c r="G3409" s="3">
        <v>250000</v>
      </c>
      <c r="H3409" s="3">
        <v>250000</v>
      </c>
      <c r="I3409" s="3">
        <v>1</v>
      </c>
    </row>
    <row r="3410" spans="1:9" ht="45" x14ac:dyDescent="0.25">
      <c r="A3410" s="636"/>
      <c r="B3410" s="512"/>
      <c r="C3410" s="119" t="s">
        <v>1996</v>
      </c>
      <c r="D3410" s="120" t="s">
        <v>1997</v>
      </c>
      <c r="E3410" s="10" t="s">
        <v>149</v>
      </c>
      <c r="F3410" s="10" t="s">
        <v>121</v>
      </c>
      <c r="G3410" s="3">
        <v>250000</v>
      </c>
      <c r="H3410" s="3">
        <v>250000</v>
      </c>
      <c r="I3410" s="3">
        <v>1</v>
      </c>
    </row>
    <row r="3411" spans="1:9" ht="45" x14ac:dyDescent="0.25">
      <c r="A3411" s="636"/>
      <c r="B3411" s="512"/>
      <c r="C3411" s="119" t="s">
        <v>1998</v>
      </c>
      <c r="D3411" s="120" t="s">
        <v>1999</v>
      </c>
      <c r="E3411" s="10" t="s">
        <v>149</v>
      </c>
      <c r="F3411" s="10" t="s">
        <v>121</v>
      </c>
      <c r="G3411" s="3">
        <v>500000</v>
      </c>
      <c r="H3411" s="3">
        <v>500000</v>
      </c>
      <c r="I3411" s="3">
        <v>1</v>
      </c>
    </row>
    <row r="3412" spans="1:9" ht="45" x14ac:dyDescent="0.25">
      <c r="A3412" s="636"/>
      <c r="B3412" s="512"/>
      <c r="C3412" s="119" t="s">
        <v>2000</v>
      </c>
      <c r="D3412" s="120" t="s">
        <v>2001</v>
      </c>
      <c r="E3412" s="10" t="s">
        <v>149</v>
      </c>
      <c r="F3412" s="10" t="s">
        <v>121</v>
      </c>
      <c r="G3412" s="3">
        <v>500000</v>
      </c>
      <c r="H3412" s="3">
        <v>500000</v>
      </c>
      <c r="I3412" s="3">
        <v>1</v>
      </c>
    </row>
    <row r="3413" spans="1:9" ht="60" x14ac:dyDescent="0.25">
      <c r="A3413" s="636"/>
      <c r="B3413" s="512"/>
      <c r="C3413" s="119" t="s">
        <v>2002</v>
      </c>
      <c r="D3413" s="120" t="s">
        <v>2003</v>
      </c>
      <c r="E3413" s="10" t="s">
        <v>149</v>
      </c>
      <c r="F3413" s="10" t="s">
        <v>121</v>
      </c>
      <c r="G3413" s="3">
        <v>100000</v>
      </c>
      <c r="H3413" s="3">
        <v>100000</v>
      </c>
      <c r="I3413" s="3">
        <v>1</v>
      </c>
    </row>
    <row r="3414" spans="1:9" ht="45" x14ac:dyDescent="0.25">
      <c r="A3414" s="636"/>
      <c r="B3414" s="512"/>
      <c r="C3414" s="119" t="s">
        <v>2004</v>
      </c>
      <c r="D3414" s="120" t="s">
        <v>2005</v>
      </c>
      <c r="E3414" s="10" t="s">
        <v>149</v>
      </c>
      <c r="F3414" s="10" t="s">
        <v>121</v>
      </c>
      <c r="G3414" s="3">
        <v>80000</v>
      </c>
      <c r="H3414" s="3">
        <v>80000</v>
      </c>
      <c r="I3414" s="3">
        <v>1</v>
      </c>
    </row>
    <row r="3415" spans="1:9" ht="60" x14ac:dyDescent="0.25">
      <c r="A3415" s="636"/>
      <c r="B3415" s="512"/>
      <c r="C3415" s="119" t="s">
        <v>2006</v>
      </c>
      <c r="D3415" s="120" t="s">
        <v>2007</v>
      </c>
      <c r="E3415" s="10" t="s">
        <v>149</v>
      </c>
      <c r="F3415" s="10" t="s">
        <v>121</v>
      </c>
      <c r="G3415" s="3">
        <v>80000</v>
      </c>
      <c r="H3415" s="3">
        <v>80000</v>
      </c>
      <c r="I3415" s="3">
        <v>1</v>
      </c>
    </row>
    <row r="3416" spans="1:9" ht="60" x14ac:dyDescent="0.25">
      <c r="A3416" s="636"/>
      <c r="B3416" s="512"/>
      <c r="C3416" s="119" t="s">
        <v>2008</v>
      </c>
      <c r="D3416" s="120" t="s">
        <v>2009</v>
      </c>
      <c r="E3416" s="10" t="s">
        <v>149</v>
      </c>
      <c r="F3416" s="10" t="s">
        <v>121</v>
      </c>
      <c r="G3416" s="3">
        <v>80000</v>
      </c>
      <c r="H3416" s="3">
        <v>80000</v>
      </c>
      <c r="I3416" s="3">
        <v>1</v>
      </c>
    </row>
    <row r="3417" spans="1:9" ht="45" x14ac:dyDescent="0.25">
      <c r="A3417" s="636"/>
      <c r="B3417" s="512"/>
      <c r="C3417" s="119" t="s">
        <v>2010</v>
      </c>
      <c r="D3417" s="120" t="s">
        <v>2011</v>
      </c>
      <c r="E3417" s="10" t="s">
        <v>149</v>
      </c>
      <c r="F3417" s="10" t="s">
        <v>121</v>
      </c>
      <c r="G3417" s="3">
        <v>100000</v>
      </c>
      <c r="H3417" s="3">
        <v>100000</v>
      </c>
      <c r="I3417" s="3">
        <v>1</v>
      </c>
    </row>
    <row r="3418" spans="1:9" ht="60" x14ac:dyDescent="0.25">
      <c r="A3418" s="636"/>
      <c r="B3418" s="513"/>
      <c r="C3418" s="119" t="s">
        <v>2012</v>
      </c>
      <c r="D3418" s="120" t="s">
        <v>2013</v>
      </c>
      <c r="E3418" s="10" t="s">
        <v>149</v>
      </c>
      <c r="F3418" s="10" t="s">
        <v>121</v>
      </c>
      <c r="G3418" s="3">
        <v>100000</v>
      </c>
      <c r="H3418" s="3">
        <v>100000</v>
      </c>
      <c r="I3418" s="3">
        <v>1</v>
      </c>
    </row>
    <row r="3419" spans="1:9" ht="15" customHeight="1" x14ac:dyDescent="0.25">
      <c r="A3419" s="636"/>
      <c r="B3419" s="547" t="s">
        <v>118</v>
      </c>
      <c r="C3419" s="548"/>
      <c r="D3419" s="548"/>
      <c r="E3419" s="548"/>
      <c r="F3419" s="548"/>
      <c r="G3419" s="549"/>
      <c r="H3419" s="75">
        <f>H3420</f>
        <v>786500</v>
      </c>
      <c r="I3419" s="75"/>
    </row>
    <row r="3420" spans="1:9" x14ac:dyDescent="0.25">
      <c r="A3420" s="636"/>
      <c r="B3420" s="10">
        <v>5134</v>
      </c>
      <c r="C3420" s="119" t="s">
        <v>5471</v>
      </c>
      <c r="D3420" s="120" t="s">
        <v>164</v>
      </c>
      <c r="E3420" s="10" t="s">
        <v>149</v>
      </c>
      <c r="F3420" s="10" t="s">
        <v>121</v>
      </c>
      <c r="G3420" s="3">
        <v>786500</v>
      </c>
      <c r="H3420" s="3">
        <v>786500</v>
      </c>
      <c r="I3420" s="3">
        <v>1</v>
      </c>
    </row>
    <row r="3421" spans="1:9" x14ac:dyDescent="0.25">
      <c r="A3421" s="636"/>
      <c r="B3421" s="546" t="s">
        <v>524</v>
      </c>
      <c r="C3421" s="546"/>
      <c r="D3421" s="546"/>
      <c r="E3421" s="546"/>
      <c r="F3421" s="546"/>
      <c r="G3421" s="546"/>
      <c r="H3421" s="30">
        <v>2000000</v>
      </c>
      <c r="I3421" s="30"/>
    </row>
    <row r="3422" spans="1:9" x14ac:dyDescent="0.25">
      <c r="A3422" s="636"/>
      <c r="B3422" s="494" t="s">
        <v>118</v>
      </c>
      <c r="C3422" s="494"/>
      <c r="D3422" s="494"/>
      <c r="E3422" s="494"/>
      <c r="F3422" s="494"/>
      <c r="G3422" s="494"/>
      <c r="H3422" s="75">
        <v>2000000</v>
      </c>
      <c r="I3422" s="75"/>
    </row>
    <row r="3423" spans="1:9" ht="60" x14ac:dyDescent="0.25">
      <c r="A3423" s="636"/>
      <c r="B3423" s="10">
        <v>4239</v>
      </c>
      <c r="C3423" s="119" t="s">
        <v>2014</v>
      </c>
      <c r="D3423" s="120" t="s">
        <v>781</v>
      </c>
      <c r="E3423" s="10" t="s">
        <v>14</v>
      </c>
      <c r="F3423" s="10" t="s">
        <v>121</v>
      </c>
      <c r="G3423" s="3">
        <v>2000000</v>
      </c>
      <c r="H3423" s="3">
        <v>2000000</v>
      </c>
      <c r="I3423" s="3">
        <v>1</v>
      </c>
    </row>
    <row r="3424" spans="1:9" x14ac:dyDescent="0.25">
      <c r="A3424" s="636"/>
      <c r="B3424" s="546" t="s">
        <v>165</v>
      </c>
      <c r="C3424" s="546"/>
      <c r="D3424" s="546"/>
      <c r="E3424" s="546"/>
      <c r="F3424" s="546"/>
      <c r="G3424" s="546"/>
      <c r="H3424" s="30">
        <v>101399800</v>
      </c>
      <c r="I3424" s="30"/>
    </row>
    <row r="3425" spans="1:9" x14ac:dyDescent="0.25">
      <c r="A3425" s="636"/>
      <c r="B3425" s="494" t="s">
        <v>154</v>
      </c>
      <c r="C3425" s="494"/>
      <c r="D3425" s="494"/>
      <c r="E3425" s="494"/>
      <c r="F3425" s="494"/>
      <c r="G3425" s="494"/>
      <c r="H3425" s="75">
        <v>99399800</v>
      </c>
      <c r="I3425" s="75"/>
    </row>
    <row r="3426" spans="1:9" ht="30" x14ac:dyDescent="0.25">
      <c r="A3426" s="636"/>
      <c r="B3426" s="10">
        <v>4251</v>
      </c>
      <c r="C3426" s="119" t="s">
        <v>2015</v>
      </c>
      <c r="D3426" s="120" t="s">
        <v>167</v>
      </c>
      <c r="E3426" s="10" t="s">
        <v>149</v>
      </c>
      <c r="F3426" s="10" t="s">
        <v>121</v>
      </c>
      <c r="G3426" s="3">
        <v>99399800</v>
      </c>
      <c r="H3426" s="3">
        <v>99399800</v>
      </c>
      <c r="I3426" s="3">
        <v>1</v>
      </c>
    </row>
    <row r="3427" spans="1:9" x14ac:dyDescent="0.25">
      <c r="A3427" s="636"/>
      <c r="B3427" s="494" t="s">
        <v>118</v>
      </c>
      <c r="C3427" s="494"/>
      <c r="D3427" s="494"/>
      <c r="E3427" s="494"/>
      <c r="F3427" s="494"/>
      <c r="G3427" s="494"/>
      <c r="H3427" s="75">
        <v>2000000</v>
      </c>
      <c r="I3427" s="75"/>
    </row>
    <row r="3428" spans="1:9" s="8" customFormat="1" ht="30" x14ac:dyDescent="0.25">
      <c r="A3428" s="636"/>
      <c r="B3428" s="6">
        <v>4251</v>
      </c>
      <c r="C3428" s="124">
        <v>71351540</v>
      </c>
      <c r="D3428" s="129" t="s">
        <v>168</v>
      </c>
      <c r="E3428" s="6" t="s">
        <v>520</v>
      </c>
      <c r="F3428" s="6" t="s">
        <v>121</v>
      </c>
      <c r="G3428" s="7">
        <v>2000000</v>
      </c>
      <c r="H3428" s="7">
        <v>2000000</v>
      </c>
      <c r="I3428" s="7">
        <v>1</v>
      </c>
    </row>
    <row r="3429" spans="1:9" x14ac:dyDescent="0.25">
      <c r="A3429" s="636"/>
      <c r="B3429" s="546" t="s">
        <v>169</v>
      </c>
      <c r="C3429" s="546"/>
      <c r="D3429" s="546"/>
      <c r="E3429" s="546"/>
      <c r="F3429" s="546"/>
      <c r="G3429" s="546"/>
      <c r="H3429" s="30">
        <v>8976000</v>
      </c>
      <c r="I3429" s="30"/>
    </row>
    <row r="3430" spans="1:9" x14ac:dyDescent="0.25">
      <c r="A3430" s="636"/>
      <c r="B3430" s="494" t="s">
        <v>154</v>
      </c>
      <c r="C3430" s="494"/>
      <c r="D3430" s="494"/>
      <c r="E3430" s="494"/>
      <c r="F3430" s="494"/>
      <c r="G3430" s="494"/>
      <c r="H3430" s="75">
        <v>8800000</v>
      </c>
      <c r="I3430" s="75"/>
    </row>
    <row r="3431" spans="1:9" ht="30" x14ac:dyDescent="0.25">
      <c r="A3431" s="636"/>
      <c r="B3431" s="10">
        <v>4251</v>
      </c>
      <c r="C3431" s="119" t="s">
        <v>2016</v>
      </c>
      <c r="D3431" s="120" t="s">
        <v>171</v>
      </c>
      <c r="E3431" s="10" t="s">
        <v>126</v>
      </c>
      <c r="F3431" s="10" t="s">
        <v>121</v>
      </c>
      <c r="G3431" s="3">
        <v>8800000</v>
      </c>
      <c r="H3431" s="3">
        <v>8800000</v>
      </c>
      <c r="I3431" s="3">
        <v>1</v>
      </c>
    </row>
    <row r="3432" spans="1:9" x14ac:dyDescent="0.25">
      <c r="A3432" s="636"/>
      <c r="B3432" s="494" t="s">
        <v>118</v>
      </c>
      <c r="C3432" s="494"/>
      <c r="D3432" s="494"/>
      <c r="E3432" s="494"/>
      <c r="F3432" s="494"/>
      <c r="G3432" s="494"/>
      <c r="H3432" s="75">
        <v>176000</v>
      </c>
      <c r="I3432" s="75"/>
    </row>
    <row r="3433" spans="1:9" s="8" customFormat="1" ht="30" x14ac:dyDescent="0.25">
      <c r="A3433" s="636"/>
      <c r="B3433" s="6">
        <v>4251</v>
      </c>
      <c r="C3433" s="124" t="s">
        <v>5557</v>
      </c>
      <c r="D3433" s="129" t="s">
        <v>168</v>
      </c>
      <c r="E3433" s="6" t="s">
        <v>172</v>
      </c>
      <c r="F3433" s="6" t="s">
        <v>121</v>
      </c>
      <c r="G3433" s="7">
        <v>176000</v>
      </c>
      <c r="H3433" s="7">
        <v>176000</v>
      </c>
      <c r="I3433" s="7">
        <v>1</v>
      </c>
    </row>
    <row r="3434" spans="1:9" x14ac:dyDescent="0.25">
      <c r="A3434" s="636"/>
      <c r="B3434" s="546" t="s">
        <v>173</v>
      </c>
      <c r="C3434" s="546"/>
      <c r="D3434" s="546"/>
      <c r="E3434" s="546"/>
      <c r="F3434" s="546"/>
      <c r="G3434" s="546"/>
      <c r="H3434" s="30">
        <v>1524000</v>
      </c>
      <c r="I3434" s="30"/>
    </row>
    <row r="3435" spans="1:9" x14ac:dyDescent="0.25">
      <c r="A3435" s="636"/>
      <c r="B3435" s="494" t="s">
        <v>154</v>
      </c>
      <c r="C3435" s="494"/>
      <c r="D3435" s="494"/>
      <c r="E3435" s="494"/>
      <c r="F3435" s="494"/>
      <c r="G3435" s="494"/>
      <c r="H3435" s="75">
        <v>768000</v>
      </c>
      <c r="I3435" s="75"/>
    </row>
    <row r="3436" spans="1:9" ht="60" x14ac:dyDescent="0.25">
      <c r="A3436" s="636"/>
      <c r="B3436" s="485">
        <v>5113</v>
      </c>
      <c r="C3436" s="119" t="s">
        <v>2017</v>
      </c>
      <c r="D3436" s="120" t="s">
        <v>2018</v>
      </c>
      <c r="E3436" s="10" t="s">
        <v>126</v>
      </c>
      <c r="F3436" s="10" t="s">
        <v>121</v>
      </c>
      <c r="G3436" s="3">
        <v>11017960</v>
      </c>
      <c r="H3436" s="3">
        <v>11017960</v>
      </c>
      <c r="I3436" s="3">
        <v>1</v>
      </c>
    </row>
    <row r="3437" spans="1:9" ht="45" x14ac:dyDescent="0.25">
      <c r="A3437" s="636"/>
      <c r="B3437" s="485"/>
      <c r="C3437" s="119" t="s">
        <v>2019</v>
      </c>
      <c r="D3437" s="120" t="s">
        <v>2020</v>
      </c>
      <c r="E3437" s="10" t="s">
        <v>126</v>
      </c>
      <c r="F3437" s="10" t="s">
        <v>121</v>
      </c>
      <c r="G3437" s="3">
        <v>18139960</v>
      </c>
      <c r="H3437" s="3">
        <v>18139960</v>
      </c>
      <c r="I3437" s="3">
        <v>1</v>
      </c>
    </row>
    <row r="3438" spans="1:9" x14ac:dyDescent="0.25">
      <c r="A3438" s="636"/>
      <c r="B3438" s="494" t="s">
        <v>118</v>
      </c>
      <c r="C3438" s="494"/>
      <c r="D3438" s="494"/>
      <c r="E3438" s="494"/>
      <c r="F3438" s="494"/>
      <c r="G3438" s="494"/>
      <c r="H3438" s="75">
        <v>756000</v>
      </c>
      <c r="I3438" s="75"/>
    </row>
    <row r="3439" spans="1:9" s="8" customFormat="1" ht="60" x14ac:dyDescent="0.25">
      <c r="A3439" s="636"/>
      <c r="B3439" s="485">
        <v>5113</v>
      </c>
      <c r="C3439" s="124">
        <v>71351540</v>
      </c>
      <c r="D3439" s="129" t="s">
        <v>2021</v>
      </c>
      <c r="E3439" s="6" t="s">
        <v>172</v>
      </c>
      <c r="F3439" s="6" t="s">
        <v>121</v>
      </c>
      <c r="G3439" s="7">
        <v>220000</v>
      </c>
      <c r="H3439" s="7">
        <v>220000</v>
      </c>
      <c r="I3439" s="7">
        <v>1</v>
      </c>
    </row>
    <row r="3440" spans="1:9" s="8" customFormat="1" ht="45" x14ac:dyDescent="0.25">
      <c r="A3440" s="636"/>
      <c r="B3440" s="485"/>
      <c r="C3440" s="124">
        <v>71351540</v>
      </c>
      <c r="D3440" s="129" t="s">
        <v>2022</v>
      </c>
      <c r="E3440" s="6" t="s">
        <v>172</v>
      </c>
      <c r="F3440" s="6" t="s">
        <v>121</v>
      </c>
      <c r="G3440" s="7">
        <v>362000</v>
      </c>
      <c r="H3440" s="7">
        <v>362000</v>
      </c>
      <c r="I3440" s="7">
        <v>1</v>
      </c>
    </row>
    <row r="3441" spans="1:9" ht="60" x14ac:dyDescent="0.25">
      <c r="A3441" s="636"/>
      <c r="B3441" s="485"/>
      <c r="C3441" s="119" t="s">
        <v>2023</v>
      </c>
      <c r="D3441" s="120" t="s">
        <v>2024</v>
      </c>
      <c r="E3441" s="10" t="s">
        <v>120</v>
      </c>
      <c r="F3441" s="10" t="s">
        <v>121</v>
      </c>
      <c r="G3441" s="3">
        <v>66000</v>
      </c>
      <c r="H3441" s="3">
        <v>66000</v>
      </c>
      <c r="I3441" s="3">
        <v>1</v>
      </c>
    </row>
    <row r="3442" spans="1:9" ht="45" x14ac:dyDescent="0.25">
      <c r="A3442" s="636"/>
      <c r="B3442" s="485"/>
      <c r="C3442" s="119" t="s">
        <v>2025</v>
      </c>
      <c r="D3442" s="120" t="s">
        <v>2026</v>
      </c>
      <c r="E3442" s="10" t="s">
        <v>120</v>
      </c>
      <c r="F3442" s="10" t="s">
        <v>121</v>
      </c>
      <c r="G3442" s="3">
        <v>108000</v>
      </c>
      <c r="H3442" s="3">
        <v>108000</v>
      </c>
      <c r="I3442" s="3">
        <v>1</v>
      </c>
    </row>
    <row r="3443" spans="1:9" x14ac:dyDescent="0.25">
      <c r="A3443" s="636"/>
      <c r="B3443" s="546" t="s">
        <v>175</v>
      </c>
      <c r="C3443" s="546"/>
      <c r="D3443" s="546"/>
      <c r="E3443" s="546"/>
      <c r="F3443" s="546"/>
      <c r="G3443" s="546"/>
      <c r="H3443" s="30">
        <v>72118041</v>
      </c>
      <c r="I3443" s="30"/>
    </row>
    <row r="3444" spans="1:9" x14ac:dyDescent="0.25">
      <c r="A3444" s="636"/>
      <c r="B3444" s="494" t="s">
        <v>154</v>
      </c>
      <c r="C3444" s="494"/>
      <c r="D3444" s="494"/>
      <c r="E3444" s="494"/>
      <c r="F3444" s="494"/>
      <c r="G3444" s="494"/>
      <c r="H3444" s="75">
        <v>70631461</v>
      </c>
      <c r="I3444" s="75"/>
    </row>
    <row r="3445" spans="1:9" ht="30" x14ac:dyDescent="0.25">
      <c r="A3445" s="636"/>
      <c r="B3445" s="10">
        <v>4251</v>
      </c>
      <c r="C3445" s="119" t="s">
        <v>2027</v>
      </c>
      <c r="D3445" s="120" t="s">
        <v>171</v>
      </c>
      <c r="E3445" s="10" t="s">
        <v>126</v>
      </c>
      <c r="F3445" s="10" t="s">
        <v>181</v>
      </c>
      <c r="G3445" s="3">
        <v>9607901</v>
      </c>
      <c r="H3445" s="3">
        <v>9607901</v>
      </c>
      <c r="I3445" s="3">
        <v>1</v>
      </c>
    </row>
    <row r="3446" spans="1:9" ht="75" x14ac:dyDescent="0.25">
      <c r="A3446" s="636"/>
      <c r="B3446" s="485">
        <v>5113</v>
      </c>
      <c r="C3446" s="119" t="s">
        <v>2028</v>
      </c>
      <c r="D3446" s="120" t="s">
        <v>2029</v>
      </c>
      <c r="E3446" s="10" t="s">
        <v>126</v>
      </c>
      <c r="F3446" s="10" t="s">
        <v>121</v>
      </c>
      <c r="G3446" s="3">
        <v>5899000</v>
      </c>
      <c r="H3446" s="3">
        <v>5899000</v>
      </c>
      <c r="I3446" s="3">
        <v>1</v>
      </c>
    </row>
    <row r="3447" spans="1:9" ht="75" x14ac:dyDescent="0.25">
      <c r="A3447" s="636"/>
      <c r="B3447" s="485"/>
      <c r="C3447" s="119" t="s">
        <v>2030</v>
      </c>
      <c r="D3447" s="120" t="s">
        <v>2031</v>
      </c>
      <c r="E3447" s="10" t="s">
        <v>126</v>
      </c>
      <c r="F3447" s="10" t="s">
        <v>121</v>
      </c>
      <c r="G3447" s="3">
        <v>2338290</v>
      </c>
      <c r="H3447" s="3">
        <v>2338290</v>
      </c>
      <c r="I3447" s="3">
        <v>1</v>
      </c>
    </row>
    <row r="3448" spans="1:9" ht="60" x14ac:dyDescent="0.25">
      <c r="A3448" s="636"/>
      <c r="B3448" s="485"/>
      <c r="C3448" s="119" t="s">
        <v>2032</v>
      </c>
      <c r="D3448" s="120" t="s">
        <v>2033</v>
      </c>
      <c r="E3448" s="10" t="s">
        <v>126</v>
      </c>
      <c r="F3448" s="10" t="s">
        <v>121</v>
      </c>
      <c r="G3448" s="3">
        <v>8829700</v>
      </c>
      <c r="H3448" s="3">
        <v>8829700</v>
      </c>
      <c r="I3448" s="3">
        <v>1</v>
      </c>
    </row>
    <row r="3449" spans="1:9" ht="60" x14ac:dyDescent="0.25">
      <c r="A3449" s="636"/>
      <c r="B3449" s="485"/>
      <c r="C3449" s="119" t="s">
        <v>2034</v>
      </c>
      <c r="D3449" s="120" t="s">
        <v>2035</v>
      </c>
      <c r="E3449" s="10" t="s">
        <v>126</v>
      </c>
      <c r="F3449" s="10" t="s">
        <v>121</v>
      </c>
      <c r="G3449" s="3">
        <v>12206360</v>
      </c>
      <c r="H3449" s="3">
        <v>12206360</v>
      </c>
      <c r="I3449" s="3">
        <v>1</v>
      </c>
    </row>
    <row r="3450" spans="1:9" ht="75" x14ac:dyDescent="0.25">
      <c r="A3450" s="636"/>
      <c r="B3450" s="485"/>
      <c r="C3450" s="119" t="s">
        <v>2036</v>
      </c>
      <c r="D3450" s="120" t="s">
        <v>2037</v>
      </c>
      <c r="E3450" s="10" t="s">
        <v>126</v>
      </c>
      <c r="F3450" s="10" t="s">
        <v>121</v>
      </c>
      <c r="G3450" s="3">
        <v>5250440</v>
      </c>
      <c r="H3450" s="3">
        <v>5250440</v>
      </c>
      <c r="I3450" s="3">
        <v>1</v>
      </c>
    </row>
    <row r="3451" spans="1:9" ht="60" x14ac:dyDescent="0.25">
      <c r="A3451" s="636"/>
      <c r="B3451" s="485"/>
      <c r="C3451" s="119" t="s">
        <v>2038</v>
      </c>
      <c r="D3451" s="120" t="s">
        <v>2039</v>
      </c>
      <c r="E3451" s="10" t="s">
        <v>126</v>
      </c>
      <c r="F3451" s="10" t="s">
        <v>121</v>
      </c>
      <c r="G3451" s="3">
        <v>3239190</v>
      </c>
      <c r="H3451" s="3">
        <v>3239190</v>
      </c>
      <c r="I3451" s="3">
        <v>1</v>
      </c>
    </row>
    <row r="3452" spans="1:9" ht="60" x14ac:dyDescent="0.25">
      <c r="A3452" s="636"/>
      <c r="B3452" s="485"/>
      <c r="C3452" s="119" t="s">
        <v>2040</v>
      </c>
      <c r="D3452" s="120" t="s">
        <v>2041</v>
      </c>
      <c r="E3452" s="10" t="s">
        <v>126</v>
      </c>
      <c r="F3452" s="10" t="s">
        <v>121</v>
      </c>
      <c r="G3452" s="3">
        <v>1720500</v>
      </c>
      <c r="H3452" s="3">
        <v>1720500</v>
      </c>
      <c r="I3452" s="3">
        <v>1</v>
      </c>
    </row>
    <row r="3453" spans="1:9" ht="90" x14ac:dyDescent="0.25">
      <c r="A3453" s="636"/>
      <c r="B3453" s="485"/>
      <c r="C3453" s="119" t="s">
        <v>2042</v>
      </c>
      <c r="D3453" s="120" t="s">
        <v>2043</v>
      </c>
      <c r="E3453" s="10" t="s">
        <v>126</v>
      </c>
      <c r="F3453" s="10" t="s">
        <v>121</v>
      </c>
      <c r="G3453" s="3">
        <v>21540080</v>
      </c>
      <c r="H3453" s="3">
        <v>21540080</v>
      </c>
      <c r="I3453" s="3">
        <v>1</v>
      </c>
    </row>
    <row r="3454" spans="1:9" x14ac:dyDescent="0.25">
      <c r="A3454" s="636"/>
      <c r="B3454" s="494" t="s">
        <v>118</v>
      </c>
      <c r="C3454" s="494"/>
      <c r="D3454" s="494"/>
      <c r="E3454" s="494"/>
      <c r="F3454" s="494"/>
      <c r="G3454" s="494"/>
      <c r="H3454" s="75">
        <v>1486580</v>
      </c>
      <c r="I3454" s="75"/>
    </row>
    <row r="3455" spans="1:9" s="8" customFormat="1" ht="45" x14ac:dyDescent="0.25">
      <c r="A3455" s="636"/>
      <c r="B3455" s="31">
        <v>4251</v>
      </c>
      <c r="C3455" s="148" t="s">
        <v>5460</v>
      </c>
      <c r="D3455" s="149" t="s">
        <v>5517</v>
      </c>
      <c r="E3455" s="31" t="s">
        <v>3153</v>
      </c>
      <c r="F3455" s="31" t="s">
        <v>121</v>
      </c>
      <c r="G3455" s="32">
        <v>192160</v>
      </c>
      <c r="H3455" s="32">
        <v>192160</v>
      </c>
      <c r="I3455" s="32">
        <v>1</v>
      </c>
    </row>
    <row r="3456" spans="1:9" s="8" customFormat="1" ht="60" x14ac:dyDescent="0.25">
      <c r="A3456" s="636"/>
      <c r="B3456" s="485">
        <v>5113</v>
      </c>
      <c r="C3456" s="124">
        <v>71351540</v>
      </c>
      <c r="D3456" s="129" t="s">
        <v>2044</v>
      </c>
      <c r="E3456" s="6" t="s">
        <v>172</v>
      </c>
      <c r="F3456" s="6" t="s">
        <v>121</v>
      </c>
      <c r="G3456" s="7">
        <v>96250</v>
      </c>
      <c r="H3456" s="7">
        <v>96250</v>
      </c>
      <c r="I3456" s="7">
        <v>1</v>
      </c>
    </row>
    <row r="3457" spans="1:9" s="8" customFormat="1" ht="75" x14ac:dyDescent="0.25">
      <c r="A3457" s="636"/>
      <c r="B3457" s="485"/>
      <c r="C3457" s="124">
        <v>71351540</v>
      </c>
      <c r="D3457" s="129" t="s">
        <v>2045</v>
      </c>
      <c r="E3457" s="6" t="s">
        <v>172</v>
      </c>
      <c r="F3457" s="6" t="s">
        <v>121</v>
      </c>
      <c r="G3457" s="7">
        <v>38150</v>
      </c>
      <c r="H3457" s="7">
        <v>38150</v>
      </c>
      <c r="I3457" s="7">
        <v>1</v>
      </c>
    </row>
    <row r="3458" spans="1:9" s="8" customFormat="1" ht="60" x14ac:dyDescent="0.25">
      <c r="A3458" s="636"/>
      <c r="B3458" s="485"/>
      <c r="C3458" s="124">
        <v>71351540</v>
      </c>
      <c r="D3458" s="129" t="s">
        <v>2046</v>
      </c>
      <c r="E3458" s="6" t="s">
        <v>172</v>
      </c>
      <c r="F3458" s="6" t="s">
        <v>121</v>
      </c>
      <c r="G3458" s="7">
        <v>144070</v>
      </c>
      <c r="H3458" s="7">
        <v>144070</v>
      </c>
      <c r="I3458" s="7">
        <v>1</v>
      </c>
    </row>
    <row r="3459" spans="1:9" s="8" customFormat="1" ht="60" x14ac:dyDescent="0.25">
      <c r="A3459" s="636"/>
      <c r="B3459" s="485"/>
      <c r="C3459" s="124">
        <v>71351540</v>
      </c>
      <c r="D3459" s="129" t="s">
        <v>2047</v>
      </c>
      <c r="E3459" s="6" t="s">
        <v>172</v>
      </c>
      <c r="F3459" s="6" t="s">
        <v>121</v>
      </c>
      <c r="G3459" s="7">
        <v>199170</v>
      </c>
      <c r="H3459" s="7">
        <v>199170</v>
      </c>
      <c r="I3459" s="7">
        <v>1</v>
      </c>
    </row>
    <row r="3460" spans="1:9" s="8" customFormat="1" ht="75" x14ac:dyDescent="0.25">
      <c r="A3460" s="636"/>
      <c r="B3460" s="485"/>
      <c r="C3460" s="124">
        <v>71351540</v>
      </c>
      <c r="D3460" s="129" t="s">
        <v>2048</v>
      </c>
      <c r="E3460" s="6" t="s">
        <v>172</v>
      </c>
      <c r="F3460" s="6" t="s">
        <v>121</v>
      </c>
      <c r="G3460" s="7">
        <v>85670</v>
      </c>
      <c r="H3460" s="7">
        <v>85670</v>
      </c>
      <c r="I3460" s="7">
        <v>1</v>
      </c>
    </row>
    <row r="3461" spans="1:9" s="8" customFormat="1" ht="60" x14ac:dyDescent="0.25">
      <c r="A3461" s="636"/>
      <c r="B3461" s="485"/>
      <c r="C3461" s="124">
        <v>71351540</v>
      </c>
      <c r="D3461" s="129" t="s">
        <v>2049</v>
      </c>
      <c r="E3461" s="6" t="s">
        <v>172</v>
      </c>
      <c r="F3461" s="6" t="s">
        <v>121</v>
      </c>
      <c r="G3461" s="7">
        <v>52850</v>
      </c>
      <c r="H3461" s="7">
        <v>52850</v>
      </c>
      <c r="I3461" s="7">
        <v>1</v>
      </c>
    </row>
    <row r="3462" spans="1:9" s="8" customFormat="1" ht="60" x14ac:dyDescent="0.25">
      <c r="A3462" s="636"/>
      <c r="B3462" s="485"/>
      <c r="C3462" s="124">
        <v>71351540</v>
      </c>
      <c r="D3462" s="129" t="s">
        <v>2050</v>
      </c>
      <c r="E3462" s="6" t="s">
        <v>172</v>
      </c>
      <c r="F3462" s="6" t="s">
        <v>121</v>
      </c>
      <c r="G3462" s="7">
        <v>28070</v>
      </c>
      <c r="H3462" s="7">
        <v>28070</v>
      </c>
      <c r="I3462" s="7">
        <v>1</v>
      </c>
    </row>
    <row r="3463" spans="1:9" s="8" customFormat="1" ht="90" x14ac:dyDescent="0.25">
      <c r="A3463" s="636"/>
      <c r="B3463" s="485"/>
      <c r="C3463" s="124">
        <v>71351540</v>
      </c>
      <c r="D3463" s="129" t="s">
        <v>2051</v>
      </c>
      <c r="E3463" s="6" t="s">
        <v>172</v>
      </c>
      <c r="F3463" s="6" t="s">
        <v>121</v>
      </c>
      <c r="G3463" s="7">
        <v>351470</v>
      </c>
      <c r="H3463" s="7">
        <v>351470</v>
      </c>
      <c r="I3463" s="7">
        <v>1</v>
      </c>
    </row>
    <row r="3464" spans="1:9" ht="60" x14ac:dyDescent="0.25">
      <c r="A3464" s="636"/>
      <c r="B3464" s="485"/>
      <c r="C3464" s="119" t="s">
        <v>2052</v>
      </c>
      <c r="D3464" s="120" t="s">
        <v>2053</v>
      </c>
      <c r="E3464" s="10" t="s">
        <v>120</v>
      </c>
      <c r="F3464" s="10" t="s">
        <v>121</v>
      </c>
      <c r="G3464" s="3">
        <v>28880</v>
      </c>
      <c r="H3464" s="3">
        <v>28880</v>
      </c>
      <c r="I3464" s="3">
        <v>1</v>
      </c>
    </row>
    <row r="3465" spans="1:9" ht="75" x14ac:dyDescent="0.25">
      <c r="A3465" s="636"/>
      <c r="B3465" s="485"/>
      <c r="C3465" s="119" t="s">
        <v>2054</v>
      </c>
      <c r="D3465" s="120" t="s">
        <v>2055</v>
      </c>
      <c r="E3465" s="10" t="s">
        <v>120</v>
      </c>
      <c r="F3465" s="10" t="s">
        <v>121</v>
      </c>
      <c r="G3465" s="3">
        <v>11450</v>
      </c>
      <c r="H3465" s="3">
        <v>11450</v>
      </c>
      <c r="I3465" s="3">
        <v>1</v>
      </c>
    </row>
    <row r="3466" spans="1:9" ht="60" x14ac:dyDescent="0.25">
      <c r="A3466" s="636"/>
      <c r="B3466" s="485"/>
      <c r="C3466" s="119" t="s">
        <v>2056</v>
      </c>
      <c r="D3466" s="120" t="s">
        <v>2057</v>
      </c>
      <c r="E3466" s="10" t="s">
        <v>120</v>
      </c>
      <c r="F3466" s="10" t="s">
        <v>121</v>
      </c>
      <c r="G3466" s="3">
        <v>43220</v>
      </c>
      <c r="H3466" s="3">
        <v>43220</v>
      </c>
      <c r="I3466" s="3">
        <v>1</v>
      </c>
    </row>
    <row r="3467" spans="1:9" ht="60" x14ac:dyDescent="0.25">
      <c r="A3467" s="636"/>
      <c r="B3467" s="485"/>
      <c r="C3467" s="119" t="s">
        <v>2058</v>
      </c>
      <c r="D3467" s="120" t="s">
        <v>2059</v>
      </c>
      <c r="E3467" s="10" t="s">
        <v>120</v>
      </c>
      <c r="F3467" s="10" t="s">
        <v>121</v>
      </c>
      <c r="G3467" s="3">
        <v>59750</v>
      </c>
      <c r="H3467" s="3">
        <v>59750</v>
      </c>
      <c r="I3467" s="3">
        <v>1</v>
      </c>
    </row>
    <row r="3468" spans="1:9" ht="75" x14ac:dyDescent="0.25">
      <c r="A3468" s="636"/>
      <c r="B3468" s="485"/>
      <c r="C3468" s="119" t="s">
        <v>2060</v>
      </c>
      <c r="D3468" s="120" t="s">
        <v>2061</v>
      </c>
      <c r="E3468" s="10" t="s">
        <v>120</v>
      </c>
      <c r="F3468" s="10" t="s">
        <v>121</v>
      </c>
      <c r="G3468" s="3">
        <v>25700</v>
      </c>
      <c r="H3468" s="3">
        <v>25700</v>
      </c>
      <c r="I3468" s="3">
        <v>1</v>
      </c>
    </row>
    <row r="3469" spans="1:9" ht="60" x14ac:dyDescent="0.25">
      <c r="A3469" s="636"/>
      <c r="B3469" s="485"/>
      <c r="C3469" s="119" t="s">
        <v>2062</v>
      </c>
      <c r="D3469" s="120" t="s">
        <v>2063</v>
      </c>
      <c r="E3469" s="10" t="s">
        <v>120</v>
      </c>
      <c r="F3469" s="10" t="s">
        <v>121</v>
      </c>
      <c r="G3469" s="3">
        <v>15860</v>
      </c>
      <c r="H3469" s="3">
        <v>15860</v>
      </c>
      <c r="I3469" s="3">
        <v>1</v>
      </c>
    </row>
    <row r="3470" spans="1:9" ht="60" x14ac:dyDescent="0.25">
      <c r="A3470" s="636"/>
      <c r="B3470" s="485"/>
      <c r="C3470" s="119" t="s">
        <v>2064</v>
      </c>
      <c r="D3470" s="120" t="s">
        <v>2065</v>
      </c>
      <c r="E3470" s="10" t="s">
        <v>120</v>
      </c>
      <c r="F3470" s="10" t="s">
        <v>121</v>
      </c>
      <c r="G3470" s="3">
        <v>8420</v>
      </c>
      <c r="H3470" s="3">
        <v>8420</v>
      </c>
      <c r="I3470" s="3">
        <v>1</v>
      </c>
    </row>
    <row r="3471" spans="1:9" ht="90" x14ac:dyDescent="0.25">
      <c r="A3471" s="636"/>
      <c r="B3471" s="485"/>
      <c r="C3471" s="119" t="s">
        <v>2066</v>
      </c>
      <c r="D3471" s="120" t="s">
        <v>2067</v>
      </c>
      <c r="E3471" s="10" t="s">
        <v>120</v>
      </c>
      <c r="F3471" s="10" t="s">
        <v>121</v>
      </c>
      <c r="G3471" s="3">
        <v>105440</v>
      </c>
      <c r="H3471" s="3">
        <v>105440</v>
      </c>
      <c r="I3471" s="3">
        <v>1</v>
      </c>
    </row>
    <row r="3472" spans="1:9" x14ac:dyDescent="0.25">
      <c r="A3472" s="636"/>
      <c r="B3472" s="546" t="s">
        <v>540</v>
      </c>
      <c r="C3472" s="546"/>
      <c r="D3472" s="546"/>
      <c r="E3472" s="546"/>
      <c r="F3472" s="546"/>
      <c r="G3472" s="546"/>
      <c r="H3472" s="30">
        <v>4998000</v>
      </c>
      <c r="I3472" s="30"/>
    </row>
    <row r="3473" spans="1:9" x14ac:dyDescent="0.25">
      <c r="A3473" s="636"/>
      <c r="B3473" s="494" t="s">
        <v>154</v>
      </c>
      <c r="C3473" s="494"/>
      <c r="D3473" s="494"/>
      <c r="E3473" s="494"/>
      <c r="F3473" s="494"/>
      <c r="G3473" s="494"/>
      <c r="H3473" s="75">
        <v>4900000</v>
      </c>
      <c r="I3473" s="75"/>
    </row>
    <row r="3474" spans="1:9" ht="30" x14ac:dyDescent="0.25">
      <c r="A3474" s="636"/>
      <c r="B3474" s="10">
        <v>5112</v>
      </c>
      <c r="C3474" s="119" t="s">
        <v>2068</v>
      </c>
      <c r="D3474" s="120" t="s">
        <v>2069</v>
      </c>
      <c r="E3474" s="10" t="s">
        <v>126</v>
      </c>
      <c r="F3474" s="10" t="s">
        <v>121</v>
      </c>
      <c r="G3474" s="3">
        <v>4900000</v>
      </c>
      <c r="H3474" s="3">
        <v>4900000</v>
      </c>
      <c r="I3474" s="3">
        <v>1</v>
      </c>
    </row>
    <row r="3475" spans="1:9" x14ac:dyDescent="0.25">
      <c r="A3475" s="636"/>
      <c r="B3475" s="494" t="s">
        <v>118</v>
      </c>
      <c r="C3475" s="494"/>
      <c r="D3475" s="494"/>
      <c r="E3475" s="494"/>
      <c r="F3475" s="494"/>
      <c r="G3475" s="494"/>
      <c r="H3475" s="75">
        <v>98000</v>
      </c>
      <c r="I3475" s="75"/>
    </row>
    <row r="3476" spans="1:9" ht="30" x14ac:dyDescent="0.25">
      <c r="A3476" s="636"/>
      <c r="B3476" s="10">
        <v>5112</v>
      </c>
      <c r="C3476" s="119" t="s">
        <v>5558</v>
      </c>
      <c r="D3476" s="120" t="s">
        <v>168</v>
      </c>
      <c r="E3476" s="10" t="s">
        <v>172</v>
      </c>
      <c r="F3476" s="10" t="s">
        <v>121</v>
      </c>
      <c r="G3476" s="3">
        <v>98000</v>
      </c>
      <c r="H3476" s="3">
        <v>98000</v>
      </c>
      <c r="I3476" s="3">
        <v>1</v>
      </c>
    </row>
    <row r="3477" spans="1:9" x14ac:dyDescent="0.25">
      <c r="A3477" s="636"/>
      <c r="B3477" s="546" t="s">
        <v>178</v>
      </c>
      <c r="C3477" s="546"/>
      <c r="D3477" s="546"/>
      <c r="E3477" s="546"/>
      <c r="F3477" s="546"/>
      <c r="G3477" s="546"/>
      <c r="H3477" s="30">
        <v>18276000</v>
      </c>
      <c r="I3477" s="30"/>
    </row>
    <row r="3478" spans="1:9" x14ac:dyDescent="0.25">
      <c r="A3478" s="636"/>
      <c r="B3478" s="494" t="s">
        <v>118</v>
      </c>
      <c r="C3478" s="494"/>
      <c r="D3478" s="494"/>
      <c r="E3478" s="494"/>
      <c r="F3478" s="494"/>
      <c r="G3478" s="494"/>
      <c r="H3478" s="75">
        <v>18276000</v>
      </c>
      <c r="I3478" s="75"/>
    </row>
    <row r="3479" spans="1:9" s="8" customFormat="1" ht="30" x14ac:dyDescent="0.25">
      <c r="A3479" s="636"/>
      <c r="B3479" s="6">
        <v>5129</v>
      </c>
      <c r="C3479" s="124">
        <v>50751100</v>
      </c>
      <c r="D3479" s="129" t="s">
        <v>543</v>
      </c>
      <c r="E3479" s="6" t="s">
        <v>126</v>
      </c>
      <c r="F3479" s="6" t="s">
        <v>121</v>
      </c>
      <c r="G3479" s="7">
        <v>18276000</v>
      </c>
      <c r="H3479" s="7">
        <v>18276000</v>
      </c>
      <c r="I3479" s="7">
        <v>1</v>
      </c>
    </row>
    <row r="3480" spans="1:9" x14ac:dyDescent="0.25">
      <c r="A3480" s="636"/>
      <c r="B3480" s="546" t="s">
        <v>210</v>
      </c>
      <c r="C3480" s="546"/>
      <c r="D3480" s="546"/>
      <c r="E3480" s="546"/>
      <c r="F3480" s="546"/>
      <c r="G3480" s="546"/>
      <c r="H3480" s="30">
        <v>49980000</v>
      </c>
      <c r="I3480" s="30"/>
    </row>
    <row r="3481" spans="1:9" x14ac:dyDescent="0.25">
      <c r="A3481" s="636"/>
      <c r="B3481" s="494" t="s">
        <v>154</v>
      </c>
      <c r="C3481" s="494"/>
      <c r="D3481" s="494"/>
      <c r="E3481" s="494"/>
      <c r="F3481" s="494"/>
      <c r="G3481" s="494"/>
      <c r="H3481" s="75">
        <v>49000000</v>
      </c>
      <c r="I3481" s="75"/>
    </row>
    <row r="3482" spans="1:9" ht="30" x14ac:dyDescent="0.25">
      <c r="A3482" s="636"/>
      <c r="B3482" s="10">
        <v>4861</v>
      </c>
      <c r="C3482" s="119" t="s">
        <v>2070</v>
      </c>
      <c r="D3482" s="120" t="s">
        <v>171</v>
      </c>
      <c r="E3482" s="10" t="s">
        <v>126</v>
      </c>
      <c r="F3482" s="10" t="s">
        <v>121</v>
      </c>
      <c r="G3482" s="3">
        <v>49000000</v>
      </c>
      <c r="H3482" s="3">
        <v>49000000</v>
      </c>
      <c r="I3482" s="3">
        <v>1</v>
      </c>
    </row>
    <row r="3483" spans="1:9" x14ac:dyDescent="0.25">
      <c r="A3483" s="636"/>
      <c r="B3483" s="494" t="s">
        <v>118</v>
      </c>
      <c r="C3483" s="494"/>
      <c r="D3483" s="494"/>
      <c r="E3483" s="494"/>
      <c r="F3483" s="494"/>
      <c r="G3483" s="494"/>
      <c r="H3483" s="75">
        <v>980000</v>
      </c>
      <c r="I3483" s="75"/>
    </row>
    <row r="3484" spans="1:9" s="8" customFormat="1" ht="30" x14ac:dyDescent="0.25">
      <c r="A3484" s="636"/>
      <c r="B3484" s="6">
        <v>4861</v>
      </c>
      <c r="C3484" s="124">
        <v>71351540</v>
      </c>
      <c r="D3484" s="129" t="s">
        <v>168</v>
      </c>
      <c r="E3484" s="6" t="s">
        <v>149</v>
      </c>
      <c r="F3484" s="6" t="s">
        <v>121</v>
      </c>
      <c r="G3484" s="7">
        <v>980000</v>
      </c>
      <c r="H3484" s="7">
        <v>980000</v>
      </c>
      <c r="I3484" s="7">
        <v>1</v>
      </c>
    </row>
    <row r="3485" spans="1:9" x14ac:dyDescent="0.25">
      <c r="A3485" s="636"/>
      <c r="B3485" s="546" t="s">
        <v>547</v>
      </c>
      <c r="C3485" s="546"/>
      <c r="D3485" s="546"/>
      <c r="E3485" s="546"/>
      <c r="F3485" s="546"/>
      <c r="G3485" s="546"/>
      <c r="H3485" s="30">
        <v>8000000</v>
      </c>
      <c r="I3485" s="30"/>
    </row>
    <row r="3486" spans="1:9" x14ac:dyDescent="0.25">
      <c r="A3486" s="636"/>
      <c r="B3486" s="494" t="s">
        <v>118</v>
      </c>
      <c r="C3486" s="494"/>
      <c r="D3486" s="494"/>
      <c r="E3486" s="494"/>
      <c r="F3486" s="494"/>
      <c r="G3486" s="494"/>
      <c r="H3486" s="75">
        <v>8000000</v>
      </c>
      <c r="I3486" s="75"/>
    </row>
    <row r="3487" spans="1:9" ht="30" x14ac:dyDescent="0.25">
      <c r="A3487" s="636"/>
      <c r="B3487" s="10">
        <v>4213</v>
      </c>
      <c r="C3487" s="119" t="s">
        <v>2071</v>
      </c>
      <c r="D3487" s="120" t="s">
        <v>731</v>
      </c>
      <c r="E3487" s="10" t="s">
        <v>126</v>
      </c>
      <c r="F3487" s="10" t="s">
        <v>121</v>
      </c>
      <c r="G3487" s="3">
        <v>8000000</v>
      </c>
      <c r="H3487" s="3">
        <v>8000000</v>
      </c>
      <c r="I3487" s="3">
        <v>1</v>
      </c>
    </row>
    <row r="3488" spans="1:9" x14ac:dyDescent="0.25">
      <c r="A3488" s="636"/>
      <c r="B3488" s="546" t="s">
        <v>549</v>
      </c>
      <c r="C3488" s="546"/>
      <c r="D3488" s="546"/>
      <c r="E3488" s="546"/>
      <c r="F3488" s="546"/>
      <c r="G3488" s="546"/>
      <c r="H3488" s="30">
        <v>920000</v>
      </c>
      <c r="I3488" s="30"/>
    </row>
    <row r="3489" spans="1:10" x14ac:dyDescent="0.25">
      <c r="A3489" s="636"/>
      <c r="B3489" s="494" t="s">
        <v>118</v>
      </c>
      <c r="C3489" s="494"/>
      <c r="D3489" s="494"/>
      <c r="E3489" s="494"/>
      <c r="F3489" s="494"/>
      <c r="G3489" s="494"/>
      <c r="H3489" s="75">
        <v>920000</v>
      </c>
      <c r="I3489" s="75"/>
    </row>
    <row r="3490" spans="1:10" s="8" customFormat="1" ht="45" x14ac:dyDescent="0.25">
      <c r="A3490" s="636"/>
      <c r="B3490" s="6">
        <v>4213</v>
      </c>
      <c r="C3490" s="124">
        <v>50761100</v>
      </c>
      <c r="D3490" s="129" t="s">
        <v>551</v>
      </c>
      <c r="E3490" s="6" t="s">
        <v>126</v>
      </c>
      <c r="F3490" s="6" t="s">
        <v>121</v>
      </c>
      <c r="G3490" s="7">
        <v>920000</v>
      </c>
      <c r="H3490" s="7">
        <v>920000</v>
      </c>
      <c r="I3490" s="7">
        <v>1</v>
      </c>
    </row>
    <row r="3491" spans="1:10" x14ac:dyDescent="0.25">
      <c r="A3491" s="636"/>
      <c r="B3491" s="546" t="s">
        <v>2072</v>
      </c>
      <c r="C3491" s="546"/>
      <c r="D3491" s="546"/>
      <c r="E3491" s="546"/>
      <c r="F3491" s="546"/>
      <c r="G3491" s="546"/>
      <c r="H3491" s="30">
        <v>15000000</v>
      </c>
      <c r="I3491" s="30"/>
    </row>
    <row r="3492" spans="1:10" x14ac:dyDescent="0.25">
      <c r="A3492" s="636"/>
      <c r="B3492" s="494" t="s">
        <v>154</v>
      </c>
      <c r="C3492" s="494"/>
      <c r="D3492" s="494"/>
      <c r="E3492" s="494"/>
      <c r="F3492" s="494"/>
      <c r="G3492" s="494"/>
      <c r="H3492" s="75">
        <v>14700000</v>
      </c>
      <c r="I3492" s="75"/>
    </row>
    <row r="3493" spans="1:10" s="8" customFormat="1" x14ac:dyDescent="0.25">
      <c r="A3493" s="636"/>
      <c r="B3493" s="119">
        <v>4239</v>
      </c>
      <c r="C3493" s="119" t="s">
        <v>6399</v>
      </c>
      <c r="D3493" s="119" t="s">
        <v>2073</v>
      </c>
      <c r="E3493" s="119" t="s">
        <v>126</v>
      </c>
      <c r="F3493" s="119" t="s">
        <v>121</v>
      </c>
      <c r="G3493" s="119">
        <v>14700000</v>
      </c>
      <c r="H3493" s="119">
        <v>14700000</v>
      </c>
      <c r="I3493" s="119">
        <v>1</v>
      </c>
      <c r="J3493" s="119"/>
    </row>
    <row r="3494" spans="1:10" x14ac:dyDescent="0.25">
      <c r="A3494" s="636"/>
      <c r="B3494" s="494" t="s">
        <v>118</v>
      </c>
      <c r="C3494" s="494"/>
      <c r="D3494" s="494"/>
      <c r="E3494" s="494"/>
      <c r="F3494" s="494"/>
      <c r="G3494" s="494"/>
      <c r="H3494" s="75">
        <v>300000</v>
      </c>
      <c r="I3494" s="75"/>
    </row>
    <row r="3495" spans="1:10" s="8" customFormat="1" ht="30" x14ac:dyDescent="0.25">
      <c r="A3495" s="636"/>
      <c r="B3495" s="6">
        <v>4239</v>
      </c>
      <c r="C3495" s="124">
        <v>71351540</v>
      </c>
      <c r="D3495" s="129" t="s">
        <v>168</v>
      </c>
      <c r="E3495" s="6" t="s">
        <v>172</v>
      </c>
      <c r="F3495" s="6" t="s">
        <v>121</v>
      </c>
      <c r="G3495" s="7">
        <v>300000</v>
      </c>
      <c r="H3495" s="7">
        <v>300000</v>
      </c>
      <c r="I3495" s="7">
        <v>1</v>
      </c>
    </row>
    <row r="3496" spans="1:10" x14ac:dyDescent="0.25">
      <c r="A3496" s="636"/>
      <c r="B3496" s="546" t="s">
        <v>214</v>
      </c>
      <c r="C3496" s="546"/>
      <c r="D3496" s="546"/>
      <c r="E3496" s="546"/>
      <c r="F3496" s="546"/>
      <c r="G3496" s="546"/>
      <c r="H3496" s="30">
        <v>34955222</v>
      </c>
      <c r="I3496" s="30"/>
    </row>
    <row r="3497" spans="1:10" x14ac:dyDescent="0.25">
      <c r="A3497" s="636"/>
      <c r="B3497" s="494" t="s">
        <v>154</v>
      </c>
      <c r="C3497" s="494"/>
      <c r="D3497" s="494"/>
      <c r="E3497" s="494"/>
      <c r="F3497" s="494"/>
      <c r="G3497" s="494"/>
      <c r="H3497" s="75">
        <v>34269825</v>
      </c>
      <c r="I3497" s="75"/>
    </row>
    <row r="3498" spans="1:10" ht="30" x14ac:dyDescent="0.25">
      <c r="A3498" s="636"/>
      <c r="B3498" s="10">
        <v>4251</v>
      </c>
      <c r="C3498" s="119" t="s">
        <v>2074</v>
      </c>
      <c r="D3498" s="120" t="s">
        <v>216</v>
      </c>
      <c r="E3498" s="10" t="s">
        <v>126</v>
      </c>
      <c r="F3498" s="10" t="s">
        <v>121</v>
      </c>
      <c r="G3498" s="3">
        <v>34269825</v>
      </c>
      <c r="H3498" s="3">
        <v>34269825</v>
      </c>
      <c r="I3498" s="3">
        <v>1</v>
      </c>
    </row>
    <row r="3499" spans="1:10" x14ac:dyDescent="0.25">
      <c r="A3499" s="636"/>
      <c r="B3499" s="494" t="s">
        <v>118</v>
      </c>
      <c r="C3499" s="494"/>
      <c r="D3499" s="494"/>
      <c r="E3499" s="494"/>
      <c r="F3499" s="494"/>
      <c r="G3499" s="494"/>
      <c r="H3499" s="75">
        <v>685397</v>
      </c>
      <c r="I3499" s="75"/>
    </row>
    <row r="3500" spans="1:10" ht="30" x14ac:dyDescent="0.25">
      <c r="A3500" s="636"/>
      <c r="B3500" s="470">
        <v>4251</v>
      </c>
      <c r="C3500" s="119" t="s">
        <v>6514</v>
      </c>
      <c r="D3500" s="119" t="s">
        <v>5470</v>
      </c>
      <c r="E3500" s="119" t="s">
        <v>3153</v>
      </c>
      <c r="F3500" s="119" t="s">
        <v>121</v>
      </c>
      <c r="G3500" s="119">
        <v>294000</v>
      </c>
      <c r="H3500" s="119">
        <v>294000</v>
      </c>
      <c r="I3500" s="119">
        <v>1</v>
      </c>
    </row>
    <row r="3501" spans="1:10" s="8" customFormat="1" ht="30" x14ac:dyDescent="0.25">
      <c r="A3501" s="636"/>
      <c r="B3501" s="471"/>
      <c r="C3501" s="124">
        <v>71351540</v>
      </c>
      <c r="D3501" s="129" t="s">
        <v>168</v>
      </c>
      <c r="E3501" s="6" t="s">
        <v>149</v>
      </c>
      <c r="F3501" s="6" t="s">
        <v>121</v>
      </c>
      <c r="G3501" s="7">
        <v>685397</v>
      </c>
      <c r="H3501" s="7">
        <v>685397</v>
      </c>
      <c r="I3501" s="7">
        <v>1</v>
      </c>
    </row>
    <row r="3502" spans="1:10" x14ac:dyDescent="0.25">
      <c r="A3502" s="636"/>
      <c r="B3502" s="546" t="s">
        <v>217</v>
      </c>
      <c r="C3502" s="546"/>
      <c r="D3502" s="546"/>
      <c r="E3502" s="546"/>
      <c r="F3502" s="546"/>
      <c r="G3502" s="546"/>
      <c r="H3502" s="30">
        <v>191050590</v>
      </c>
      <c r="I3502" s="30"/>
    </row>
    <row r="3503" spans="1:10" x14ac:dyDescent="0.25">
      <c r="A3503" s="636"/>
      <c r="B3503" s="494" t="s">
        <v>154</v>
      </c>
      <c r="C3503" s="494"/>
      <c r="D3503" s="494"/>
      <c r="E3503" s="494"/>
      <c r="F3503" s="494"/>
      <c r="G3503" s="494"/>
      <c r="H3503" s="75">
        <v>186322590</v>
      </c>
      <c r="I3503" s="75"/>
    </row>
    <row r="3504" spans="1:10" ht="30" x14ac:dyDescent="0.25">
      <c r="A3504" s="636"/>
      <c r="B3504" s="485">
        <v>5113</v>
      </c>
      <c r="C3504" s="119" t="s">
        <v>2075</v>
      </c>
      <c r="D3504" s="120" t="s">
        <v>2076</v>
      </c>
      <c r="E3504" s="10" t="s">
        <v>126</v>
      </c>
      <c r="F3504" s="10" t="s">
        <v>121</v>
      </c>
      <c r="G3504" s="3">
        <v>14228400</v>
      </c>
      <c r="H3504" s="3">
        <v>14228400</v>
      </c>
      <c r="I3504" s="3">
        <v>1</v>
      </c>
    </row>
    <row r="3505" spans="1:9" ht="30" x14ac:dyDescent="0.25">
      <c r="A3505" s="636"/>
      <c r="B3505" s="485"/>
      <c r="C3505" s="119" t="s">
        <v>2077</v>
      </c>
      <c r="D3505" s="120" t="s">
        <v>2078</v>
      </c>
      <c r="E3505" s="10" t="s">
        <v>126</v>
      </c>
      <c r="F3505" s="10" t="s">
        <v>121</v>
      </c>
      <c r="G3505" s="3">
        <v>15704480</v>
      </c>
      <c r="H3505" s="3">
        <v>15704480</v>
      </c>
      <c r="I3505" s="3">
        <v>1</v>
      </c>
    </row>
    <row r="3506" spans="1:9" ht="45" x14ac:dyDescent="0.25">
      <c r="A3506" s="636"/>
      <c r="B3506" s="485"/>
      <c r="C3506" s="119" t="s">
        <v>2079</v>
      </c>
      <c r="D3506" s="120" t="s">
        <v>2080</v>
      </c>
      <c r="E3506" s="10" t="s">
        <v>126</v>
      </c>
      <c r="F3506" s="10" t="s">
        <v>121</v>
      </c>
      <c r="G3506" s="3">
        <v>12857830</v>
      </c>
      <c r="H3506" s="3">
        <v>12857830</v>
      </c>
      <c r="I3506" s="3">
        <v>1</v>
      </c>
    </row>
    <row r="3507" spans="1:9" ht="30" x14ac:dyDescent="0.25">
      <c r="A3507" s="636"/>
      <c r="B3507" s="485"/>
      <c r="C3507" s="119" t="s">
        <v>2081</v>
      </c>
      <c r="D3507" s="120" t="s">
        <v>2082</v>
      </c>
      <c r="E3507" s="10" t="s">
        <v>126</v>
      </c>
      <c r="F3507" s="10" t="s">
        <v>121</v>
      </c>
      <c r="G3507" s="3">
        <v>21918560</v>
      </c>
      <c r="H3507" s="3">
        <v>21918560</v>
      </c>
      <c r="I3507" s="3">
        <v>1</v>
      </c>
    </row>
    <row r="3508" spans="1:9" ht="30" x14ac:dyDescent="0.25">
      <c r="A3508" s="636"/>
      <c r="B3508" s="485"/>
      <c r="C3508" s="119" t="s">
        <v>2083</v>
      </c>
      <c r="D3508" s="120" t="s">
        <v>2084</v>
      </c>
      <c r="E3508" s="10" t="s">
        <v>126</v>
      </c>
      <c r="F3508" s="10" t="s">
        <v>121</v>
      </c>
      <c r="G3508" s="3">
        <v>6029230</v>
      </c>
      <c r="H3508" s="3">
        <v>6029230</v>
      </c>
      <c r="I3508" s="3">
        <v>1</v>
      </c>
    </row>
    <row r="3509" spans="1:9" ht="45" x14ac:dyDescent="0.25">
      <c r="A3509" s="636"/>
      <c r="B3509" s="485"/>
      <c r="C3509" s="119" t="s">
        <v>2085</v>
      </c>
      <c r="D3509" s="120" t="s">
        <v>2086</v>
      </c>
      <c r="E3509" s="10" t="s">
        <v>126</v>
      </c>
      <c r="F3509" s="10" t="s">
        <v>121</v>
      </c>
      <c r="G3509" s="3">
        <v>8594400</v>
      </c>
      <c r="H3509" s="3">
        <v>8594400</v>
      </c>
      <c r="I3509" s="3">
        <v>1</v>
      </c>
    </row>
    <row r="3510" spans="1:9" ht="45" x14ac:dyDescent="0.25">
      <c r="A3510" s="636"/>
      <c r="B3510" s="485"/>
      <c r="C3510" s="119" t="s">
        <v>2087</v>
      </c>
      <c r="D3510" s="120" t="s">
        <v>2088</v>
      </c>
      <c r="E3510" s="10" t="s">
        <v>126</v>
      </c>
      <c r="F3510" s="10" t="s">
        <v>121</v>
      </c>
      <c r="G3510" s="3">
        <v>6860510</v>
      </c>
      <c r="H3510" s="3">
        <v>6860510</v>
      </c>
      <c r="I3510" s="3">
        <v>1</v>
      </c>
    </row>
    <row r="3511" spans="1:9" ht="45" x14ac:dyDescent="0.25">
      <c r="A3511" s="636"/>
      <c r="B3511" s="485"/>
      <c r="C3511" s="119" t="s">
        <v>2089</v>
      </c>
      <c r="D3511" s="120" t="s">
        <v>2090</v>
      </c>
      <c r="E3511" s="10" t="s">
        <v>126</v>
      </c>
      <c r="F3511" s="10" t="s">
        <v>121</v>
      </c>
      <c r="G3511" s="3">
        <v>10824280</v>
      </c>
      <c r="H3511" s="3">
        <v>10824280</v>
      </c>
      <c r="I3511" s="3">
        <v>1</v>
      </c>
    </row>
    <row r="3512" spans="1:9" ht="45" x14ac:dyDescent="0.25">
      <c r="A3512" s="636"/>
      <c r="B3512" s="485"/>
      <c r="C3512" s="119" t="s">
        <v>2091</v>
      </c>
      <c r="D3512" s="120" t="s">
        <v>2092</v>
      </c>
      <c r="E3512" s="10" t="s">
        <v>126</v>
      </c>
      <c r="F3512" s="10" t="s">
        <v>121</v>
      </c>
      <c r="G3512" s="3">
        <v>4366050</v>
      </c>
      <c r="H3512" s="3">
        <v>4366050</v>
      </c>
      <c r="I3512" s="3">
        <v>1</v>
      </c>
    </row>
    <row r="3513" spans="1:9" ht="45" x14ac:dyDescent="0.25">
      <c r="A3513" s="636"/>
      <c r="B3513" s="485"/>
      <c r="C3513" s="119" t="s">
        <v>2093</v>
      </c>
      <c r="D3513" s="120" t="s">
        <v>2094</v>
      </c>
      <c r="E3513" s="10" t="s">
        <v>126</v>
      </c>
      <c r="F3513" s="10" t="s">
        <v>121</v>
      </c>
      <c r="G3513" s="3">
        <v>9870710</v>
      </c>
      <c r="H3513" s="3">
        <v>9870710</v>
      </c>
      <c r="I3513" s="3">
        <v>1</v>
      </c>
    </row>
    <row r="3514" spans="1:9" ht="45" x14ac:dyDescent="0.25">
      <c r="A3514" s="636"/>
      <c r="B3514" s="485"/>
      <c r="C3514" s="119" t="s">
        <v>2095</v>
      </c>
      <c r="D3514" s="120" t="s">
        <v>2096</v>
      </c>
      <c r="E3514" s="10" t="s">
        <v>126</v>
      </c>
      <c r="F3514" s="10" t="s">
        <v>121</v>
      </c>
      <c r="G3514" s="3">
        <v>19092010</v>
      </c>
      <c r="H3514" s="3">
        <v>19092010</v>
      </c>
      <c r="I3514" s="3">
        <v>1</v>
      </c>
    </row>
    <row r="3515" spans="1:9" ht="30" x14ac:dyDescent="0.25">
      <c r="A3515" s="636"/>
      <c r="B3515" s="485"/>
      <c r="C3515" s="119" t="s">
        <v>2097</v>
      </c>
      <c r="D3515" s="120" t="s">
        <v>2098</v>
      </c>
      <c r="E3515" s="10" t="s">
        <v>126</v>
      </c>
      <c r="F3515" s="10" t="s">
        <v>121</v>
      </c>
      <c r="G3515" s="3">
        <v>18699390</v>
      </c>
      <c r="H3515" s="3">
        <v>18699390</v>
      </c>
      <c r="I3515" s="3">
        <v>1</v>
      </c>
    </row>
    <row r="3516" spans="1:9" ht="30" x14ac:dyDescent="0.25">
      <c r="A3516" s="636"/>
      <c r="B3516" s="485"/>
      <c r="C3516" s="119" t="s">
        <v>2099</v>
      </c>
      <c r="D3516" s="120" t="s">
        <v>2100</v>
      </c>
      <c r="E3516" s="10" t="s">
        <v>126</v>
      </c>
      <c r="F3516" s="10" t="s">
        <v>121</v>
      </c>
      <c r="G3516" s="3">
        <v>26674550</v>
      </c>
      <c r="H3516" s="3">
        <v>26674550</v>
      </c>
      <c r="I3516" s="3">
        <v>1</v>
      </c>
    </row>
    <row r="3517" spans="1:9" ht="30" x14ac:dyDescent="0.25">
      <c r="A3517" s="636"/>
      <c r="B3517" s="485"/>
      <c r="C3517" s="119" t="s">
        <v>2101</v>
      </c>
      <c r="D3517" s="120" t="s">
        <v>2102</v>
      </c>
      <c r="E3517" s="10" t="s">
        <v>126</v>
      </c>
      <c r="F3517" s="10" t="s">
        <v>121</v>
      </c>
      <c r="G3517" s="3">
        <v>10602190</v>
      </c>
      <c r="H3517" s="3">
        <v>10602190</v>
      </c>
      <c r="I3517" s="3">
        <v>1</v>
      </c>
    </row>
    <row r="3518" spans="1:9" x14ac:dyDescent="0.25">
      <c r="A3518" s="636"/>
      <c r="B3518" s="494" t="s">
        <v>118</v>
      </c>
      <c r="C3518" s="494"/>
      <c r="D3518" s="494"/>
      <c r="E3518" s="494"/>
      <c r="F3518" s="494"/>
      <c r="G3518" s="494"/>
      <c r="H3518" s="75">
        <v>4728000</v>
      </c>
      <c r="I3518" s="75"/>
    </row>
    <row r="3519" spans="1:9" s="8" customFormat="1" ht="45" x14ac:dyDescent="0.25">
      <c r="A3519" s="636"/>
      <c r="B3519" s="485">
        <v>5113</v>
      </c>
      <c r="C3519" s="124">
        <v>71351540</v>
      </c>
      <c r="D3519" s="129" t="s">
        <v>2103</v>
      </c>
      <c r="E3519" s="6" t="s">
        <v>172</v>
      </c>
      <c r="F3519" s="6" t="s">
        <v>121</v>
      </c>
      <c r="G3519" s="7">
        <v>278000</v>
      </c>
      <c r="H3519" s="7">
        <v>278000</v>
      </c>
      <c r="I3519" s="7">
        <v>1</v>
      </c>
    </row>
    <row r="3520" spans="1:9" s="8" customFormat="1" ht="45" x14ac:dyDescent="0.25">
      <c r="A3520" s="636"/>
      <c r="B3520" s="485"/>
      <c r="C3520" s="124">
        <v>71351540</v>
      </c>
      <c r="D3520" s="129" t="s">
        <v>2104</v>
      </c>
      <c r="E3520" s="6" t="s">
        <v>172</v>
      </c>
      <c r="F3520" s="6" t="s">
        <v>121</v>
      </c>
      <c r="G3520" s="7">
        <v>307000</v>
      </c>
      <c r="H3520" s="7">
        <v>307000</v>
      </c>
      <c r="I3520" s="7">
        <v>1</v>
      </c>
    </row>
    <row r="3521" spans="1:9" s="8" customFormat="1" ht="45" x14ac:dyDescent="0.25">
      <c r="A3521" s="636"/>
      <c r="B3521" s="485"/>
      <c r="C3521" s="124">
        <v>71351540</v>
      </c>
      <c r="D3521" s="129" t="s">
        <v>2105</v>
      </c>
      <c r="E3521" s="6" t="s">
        <v>172</v>
      </c>
      <c r="F3521" s="6" t="s">
        <v>121</v>
      </c>
      <c r="G3521" s="7">
        <v>250000</v>
      </c>
      <c r="H3521" s="7">
        <v>250000</v>
      </c>
      <c r="I3521" s="7">
        <v>1</v>
      </c>
    </row>
    <row r="3522" spans="1:9" s="8" customFormat="1" ht="45" x14ac:dyDescent="0.25">
      <c r="A3522" s="636"/>
      <c r="B3522" s="485"/>
      <c r="C3522" s="124">
        <v>71351540</v>
      </c>
      <c r="D3522" s="129" t="s">
        <v>2106</v>
      </c>
      <c r="E3522" s="6" t="s">
        <v>172</v>
      </c>
      <c r="F3522" s="6" t="s">
        <v>121</v>
      </c>
      <c r="G3522" s="7">
        <v>429000</v>
      </c>
      <c r="H3522" s="7">
        <v>429000</v>
      </c>
      <c r="I3522" s="7">
        <v>1</v>
      </c>
    </row>
    <row r="3523" spans="1:9" s="8" customFormat="1" ht="45" x14ac:dyDescent="0.25">
      <c r="A3523" s="636"/>
      <c r="B3523" s="485"/>
      <c r="C3523" s="124">
        <v>71351540</v>
      </c>
      <c r="D3523" s="129" t="s">
        <v>2107</v>
      </c>
      <c r="E3523" s="6" t="s">
        <v>172</v>
      </c>
      <c r="F3523" s="6" t="s">
        <v>121</v>
      </c>
      <c r="G3523" s="7">
        <v>118000</v>
      </c>
      <c r="H3523" s="7">
        <v>118000</v>
      </c>
      <c r="I3523" s="7">
        <v>1</v>
      </c>
    </row>
    <row r="3524" spans="1:9" s="8" customFormat="1" ht="45" x14ac:dyDescent="0.25">
      <c r="A3524" s="636"/>
      <c r="B3524" s="485"/>
      <c r="C3524" s="124">
        <v>71351540</v>
      </c>
      <c r="D3524" s="129" t="s">
        <v>2108</v>
      </c>
      <c r="E3524" s="6" t="s">
        <v>172</v>
      </c>
      <c r="F3524" s="6" t="s">
        <v>121</v>
      </c>
      <c r="G3524" s="7">
        <v>168000</v>
      </c>
      <c r="H3524" s="7">
        <v>168000</v>
      </c>
      <c r="I3524" s="7">
        <v>1</v>
      </c>
    </row>
    <row r="3525" spans="1:9" s="8" customFormat="1" ht="45" x14ac:dyDescent="0.25">
      <c r="A3525" s="636"/>
      <c r="B3525" s="485"/>
      <c r="C3525" s="124">
        <v>71351540</v>
      </c>
      <c r="D3525" s="129" t="s">
        <v>2109</v>
      </c>
      <c r="E3525" s="6" t="s">
        <v>172</v>
      </c>
      <c r="F3525" s="6" t="s">
        <v>121</v>
      </c>
      <c r="G3525" s="7">
        <v>134000</v>
      </c>
      <c r="H3525" s="7">
        <v>134000</v>
      </c>
      <c r="I3525" s="7">
        <v>1</v>
      </c>
    </row>
    <row r="3526" spans="1:9" s="8" customFormat="1" ht="45" x14ac:dyDescent="0.25">
      <c r="A3526" s="636"/>
      <c r="B3526" s="485"/>
      <c r="C3526" s="124">
        <v>71351540</v>
      </c>
      <c r="D3526" s="129" t="s">
        <v>2110</v>
      </c>
      <c r="E3526" s="6" t="s">
        <v>172</v>
      </c>
      <c r="F3526" s="6" t="s">
        <v>121</v>
      </c>
      <c r="G3526" s="7">
        <v>211000</v>
      </c>
      <c r="H3526" s="7">
        <v>211000</v>
      </c>
      <c r="I3526" s="7">
        <v>1</v>
      </c>
    </row>
    <row r="3527" spans="1:9" s="8" customFormat="1" ht="45" x14ac:dyDescent="0.25">
      <c r="A3527" s="636"/>
      <c r="B3527" s="485"/>
      <c r="C3527" s="124">
        <v>71351540</v>
      </c>
      <c r="D3527" s="129" t="s">
        <v>2111</v>
      </c>
      <c r="E3527" s="6" t="s">
        <v>172</v>
      </c>
      <c r="F3527" s="6" t="s">
        <v>121</v>
      </c>
      <c r="G3527" s="7">
        <v>85000</v>
      </c>
      <c r="H3527" s="7">
        <v>85000</v>
      </c>
      <c r="I3527" s="7">
        <v>1</v>
      </c>
    </row>
    <row r="3528" spans="1:9" s="8" customFormat="1" ht="45" x14ac:dyDescent="0.25">
      <c r="A3528" s="636"/>
      <c r="B3528" s="485"/>
      <c r="C3528" s="124">
        <v>71351540</v>
      </c>
      <c r="D3528" s="129" t="s">
        <v>2112</v>
      </c>
      <c r="E3528" s="6" t="s">
        <v>172</v>
      </c>
      <c r="F3528" s="6" t="s">
        <v>121</v>
      </c>
      <c r="G3528" s="7">
        <v>193000</v>
      </c>
      <c r="H3528" s="7">
        <v>193000</v>
      </c>
      <c r="I3528" s="7">
        <v>1</v>
      </c>
    </row>
    <row r="3529" spans="1:9" s="8" customFormat="1" ht="45" x14ac:dyDescent="0.25">
      <c r="A3529" s="636"/>
      <c r="B3529" s="485"/>
      <c r="C3529" s="124">
        <v>71351540</v>
      </c>
      <c r="D3529" s="129" t="s">
        <v>2113</v>
      </c>
      <c r="E3529" s="6" t="s">
        <v>172</v>
      </c>
      <c r="F3529" s="6" t="s">
        <v>121</v>
      </c>
      <c r="G3529" s="7">
        <v>373000</v>
      </c>
      <c r="H3529" s="7">
        <v>373000</v>
      </c>
      <c r="I3529" s="7">
        <v>1</v>
      </c>
    </row>
    <row r="3530" spans="1:9" s="8" customFormat="1" ht="45" x14ac:dyDescent="0.25">
      <c r="A3530" s="636"/>
      <c r="B3530" s="485"/>
      <c r="C3530" s="124">
        <v>71351540</v>
      </c>
      <c r="D3530" s="129" t="s">
        <v>2114</v>
      </c>
      <c r="E3530" s="6" t="s">
        <v>172</v>
      </c>
      <c r="F3530" s="6" t="s">
        <v>121</v>
      </c>
      <c r="G3530" s="7">
        <v>366000</v>
      </c>
      <c r="H3530" s="7">
        <v>366000</v>
      </c>
      <c r="I3530" s="7">
        <v>1</v>
      </c>
    </row>
    <row r="3531" spans="1:9" s="8" customFormat="1" ht="45" x14ac:dyDescent="0.25">
      <c r="A3531" s="636"/>
      <c r="B3531" s="485"/>
      <c r="C3531" s="124">
        <v>71351540</v>
      </c>
      <c r="D3531" s="129" t="s">
        <v>2115</v>
      </c>
      <c r="E3531" s="6" t="s">
        <v>172</v>
      </c>
      <c r="F3531" s="6" t="s">
        <v>121</v>
      </c>
      <c r="G3531" s="7">
        <v>522000</v>
      </c>
      <c r="H3531" s="7">
        <v>522000</v>
      </c>
      <c r="I3531" s="7">
        <v>1</v>
      </c>
    </row>
    <row r="3532" spans="1:9" s="8" customFormat="1" ht="45" x14ac:dyDescent="0.25">
      <c r="A3532" s="636"/>
      <c r="B3532" s="485"/>
      <c r="C3532" s="124">
        <v>71351540</v>
      </c>
      <c r="D3532" s="129" t="s">
        <v>2116</v>
      </c>
      <c r="E3532" s="6" t="s">
        <v>172</v>
      </c>
      <c r="F3532" s="6" t="s">
        <v>121</v>
      </c>
      <c r="G3532" s="7">
        <v>207000</v>
      </c>
      <c r="H3532" s="7">
        <v>207000</v>
      </c>
      <c r="I3532" s="7">
        <v>1</v>
      </c>
    </row>
    <row r="3533" spans="1:9" ht="45" x14ac:dyDescent="0.25">
      <c r="A3533" s="636"/>
      <c r="B3533" s="485"/>
      <c r="C3533" s="119" t="s">
        <v>2117</v>
      </c>
      <c r="D3533" s="120" t="s">
        <v>2118</v>
      </c>
      <c r="E3533" s="10" t="s">
        <v>120</v>
      </c>
      <c r="F3533" s="10" t="s">
        <v>121</v>
      </c>
      <c r="G3533" s="3">
        <v>83000</v>
      </c>
      <c r="H3533" s="3">
        <v>83000</v>
      </c>
      <c r="I3533" s="3">
        <v>1</v>
      </c>
    </row>
    <row r="3534" spans="1:9" ht="45" x14ac:dyDescent="0.25">
      <c r="A3534" s="636"/>
      <c r="B3534" s="485"/>
      <c r="C3534" s="119" t="s">
        <v>2119</v>
      </c>
      <c r="D3534" s="120" t="s">
        <v>2120</v>
      </c>
      <c r="E3534" s="10" t="s">
        <v>120</v>
      </c>
      <c r="F3534" s="10" t="s">
        <v>121</v>
      </c>
      <c r="G3534" s="3">
        <v>92000</v>
      </c>
      <c r="H3534" s="3">
        <v>92000</v>
      </c>
      <c r="I3534" s="3">
        <v>1</v>
      </c>
    </row>
    <row r="3535" spans="1:9" ht="45" x14ac:dyDescent="0.25">
      <c r="A3535" s="636"/>
      <c r="B3535" s="485"/>
      <c r="C3535" s="119" t="s">
        <v>2121</v>
      </c>
      <c r="D3535" s="120" t="s">
        <v>2122</v>
      </c>
      <c r="E3535" s="10" t="s">
        <v>120</v>
      </c>
      <c r="F3535" s="10" t="s">
        <v>121</v>
      </c>
      <c r="G3535" s="3">
        <v>75000</v>
      </c>
      <c r="H3535" s="3">
        <v>75000</v>
      </c>
      <c r="I3535" s="3">
        <v>1</v>
      </c>
    </row>
    <row r="3536" spans="1:9" ht="45" x14ac:dyDescent="0.25">
      <c r="A3536" s="636"/>
      <c r="B3536" s="485"/>
      <c r="C3536" s="119" t="s">
        <v>2123</v>
      </c>
      <c r="D3536" s="120" t="s">
        <v>2124</v>
      </c>
      <c r="E3536" s="10" t="s">
        <v>120</v>
      </c>
      <c r="F3536" s="10" t="s">
        <v>121</v>
      </c>
      <c r="G3536" s="3">
        <v>128000</v>
      </c>
      <c r="H3536" s="3">
        <v>128000</v>
      </c>
      <c r="I3536" s="3">
        <v>1</v>
      </c>
    </row>
    <row r="3537" spans="1:9" ht="45" x14ac:dyDescent="0.25">
      <c r="A3537" s="636"/>
      <c r="B3537" s="485"/>
      <c r="C3537" s="119" t="s">
        <v>2125</v>
      </c>
      <c r="D3537" s="120" t="s">
        <v>2126</v>
      </c>
      <c r="E3537" s="10" t="s">
        <v>120</v>
      </c>
      <c r="F3537" s="10" t="s">
        <v>121</v>
      </c>
      <c r="G3537" s="3">
        <v>35000</v>
      </c>
      <c r="H3537" s="3">
        <v>35000</v>
      </c>
      <c r="I3537" s="3">
        <v>1</v>
      </c>
    </row>
    <row r="3538" spans="1:9" ht="45" x14ac:dyDescent="0.25">
      <c r="A3538" s="636"/>
      <c r="B3538" s="485"/>
      <c r="C3538" s="119" t="s">
        <v>2127</v>
      </c>
      <c r="D3538" s="120" t="s">
        <v>2128</v>
      </c>
      <c r="E3538" s="10" t="s">
        <v>120</v>
      </c>
      <c r="F3538" s="10" t="s">
        <v>121</v>
      </c>
      <c r="G3538" s="3">
        <v>50000</v>
      </c>
      <c r="H3538" s="3">
        <v>50000</v>
      </c>
      <c r="I3538" s="3">
        <v>1</v>
      </c>
    </row>
    <row r="3539" spans="1:9" ht="45" x14ac:dyDescent="0.25">
      <c r="A3539" s="636"/>
      <c r="B3539" s="485"/>
      <c r="C3539" s="119" t="s">
        <v>2129</v>
      </c>
      <c r="D3539" s="120" t="s">
        <v>2130</v>
      </c>
      <c r="E3539" s="10" t="s">
        <v>120</v>
      </c>
      <c r="F3539" s="10" t="s">
        <v>121</v>
      </c>
      <c r="G3539" s="3">
        <v>40000</v>
      </c>
      <c r="H3539" s="3">
        <v>40000</v>
      </c>
      <c r="I3539" s="3">
        <v>1</v>
      </c>
    </row>
    <row r="3540" spans="1:9" ht="45" x14ac:dyDescent="0.25">
      <c r="A3540" s="636"/>
      <c r="B3540" s="485"/>
      <c r="C3540" s="119" t="s">
        <v>2131</v>
      </c>
      <c r="D3540" s="120" t="s">
        <v>2132</v>
      </c>
      <c r="E3540" s="10" t="s">
        <v>120</v>
      </c>
      <c r="F3540" s="10" t="s">
        <v>121</v>
      </c>
      <c r="G3540" s="3">
        <v>63000</v>
      </c>
      <c r="H3540" s="3">
        <v>63000</v>
      </c>
      <c r="I3540" s="3">
        <v>1</v>
      </c>
    </row>
    <row r="3541" spans="1:9" ht="45" x14ac:dyDescent="0.25">
      <c r="A3541" s="636"/>
      <c r="B3541" s="485"/>
      <c r="C3541" s="119" t="s">
        <v>2133</v>
      </c>
      <c r="D3541" s="120" t="s">
        <v>2134</v>
      </c>
      <c r="E3541" s="10" t="s">
        <v>120</v>
      </c>
      <c r="F3541" s="10" t="s">
        <v>121</v>
      </c>
      <c r="G3541" s="3">
        <v>25000</v>
      </c>
      <c r="H3541" s="3">
        <v>25000</v>
      </c>
      <c r="I3541" s="3">
        <v>1</v>
      </c>
    </row>
    <row r="3542" spans="1:9" ht="45" x14ac:dyDescent="0.25">
      <c r="A3542" s="636"/>
      <c r="B3542" s="485"/>
      <c r="C3542" s="119" t="s">
        <v>2135</v>
      </c>
      <c r="D3542" s="120" t="s">
        <v>2136</v>
      </c>
      <c r="E3542" s="10" t="s">
        <v>120</v>
      </c>
      <c r="F3542" s="10" t="s">
        <v>121</v>
      </c>
      <c r="G3542" s="3">
        <v>57000</v>
      </c>
      <c r="H3542" s="3">
        <v>57000</v>
      </c>
      <c r="I3542" s="3">
        <v>1</v>
      </c>
    </row>
    <row r="3543" spans="1:9" ht="45" x14ac:dyDescent="0.25">
      <c r="A3543" s="636"/>
      <c r="B3543" s="485"/>
      <c r="C3543" s="119" t="s">
        <v>2137</v>
      </c>
      <c r="D3543" s="120" t="s">
        <v>2138</v>
      </c>
      <c r="E3543" s="10" t="s">
        <v>120</v>
      </c>
      <c r="F3543" s="10" t="s">
        <v>121</v>
      </c>
      <c r="G3543" s="3">
        <v>112000</v>
      </c>
      <c r="H3543" s="3">
        <v>112000</v>
      </c>
      <c r="I3543" s="3">
        <v>1</v>
      </c>
    </row>
    <row r="3544" spans="1:9" ht="45" x14ac:dyDescent="0.25">
      <c r="A3544" s="636"/>
      <c r="B3544" s="485"/>
      <c r="C3544" s="119" t="s">
        <v>2139</v>
      </c>
      <c r="D3544" s="120" t="s">
        <v>2140</v>
      </c>
      <c r="E3544" s="10" t="s">
        <v>120</v>
      </c>
      <c r="F3544" s="10" t="s">
        <v>121</v>
      </c>
      <c r="G3544" s="3">
        <v>109000</v>
      </c>
      <c r="H3544" s="3">
        <v>109000</v>
      </c>
      <c r="I3544" s="3">
        <v>1</v>
      </c>
    </row>
    <row r="3545" spans="1:9" ht="45" x14ac:dyDescent="0.25">
      <c r="A3545" s="636"/>
      <c r="B3545" s="485"/>
      <c r="C3545" s="119" t="s">
        <v>2141</v>
      </c>
      <c r="D3545" s="120" t="s">
        <v>2142</v>
      </c>
      <c r="E3545" s="10" t="s">
        <v>120</v>
      </c>
      <c r="F3545" s="10" t="s">
        <v>121</v>
      </c>
      <c r="G3545" s="3">
        <v>156000</v>
      </c>
      <c r="H3545" s="3">
        <v>156000</v>
      </c>
      <c r="I3545" s="3">
        <v>1</v>
      </c>
    </row>
    <row r="3546" spans="1:9" ht="45" x14ac:dyDescent="0.25">
      <c r="A3546" s="636"/>
      <c r="B3546" s="485"/>
      <c r="C3546" s="119" t="s">
        <v>2143</v>
      </c>
      <c r="D3546" s="120" t="s">
        <v>2144</v>
      </c>
      <c r="E3546" s="10" t="s">
        <v>120</v>
      </c>
      <c r="F3546" s="10" t="s">
        <v>121</v>
      </c>
      <c r="G3546" s="3">
        <v>62000</v>
      </c>
      <c r="H3546" s="3">
        <v>62000</v>
      </c>
      <c r="I3546" s="3">
        <v>1</v>
      </c>
    </row>
    <row r="3547" spans="1:9" x14ac:dyDescent="0.25">
      <c r="A3547" s="636"/>
      <c r="B3547" s="546" t="s">
        <v>228</v>
      </c>
      <c r="C3547" s="546"/>
      <c r="D3547" s="546"/>
      <c r="E3547" s="546"/>
      <c r="F3547" s="546"/>
      <c r="G3547" s="546"/>
      <c r="H3547" s="30">
        <v>143488683</v>
      </c>
      <c r="I3547" s="30"/>
    </row>
    <row r="3548" spans="1:9" x14ac:dyDescent="0.25">
      <c r="A3548" s="636"/>
      <c r="B3548" s="494" t="s">
        <v>11</v>
      </c>
      <c r="C3548" s="494"/>
      <c r="D3548" s="494"/>
      <c r="E3548" s="494"/>
      <c r="F3548" s="494"/>
      <c r="G3548" s="494"/>
      <c r="H3548" s="75">
        <v>10100000</v>
      </c>
      <c r="I3548" s="75"/>
    </row>
    <row r="3549" spans="1:9" s="8" customFormat="1" ht="30" x14ac:dyDescent="0.25">
      <c r="A3549" s="636"/>
      <c r="B3549" s="486">
        <v>5129</v>
      </c>
      <c r="C3549" s="124">
        <v>34921440</v>
      </c>
      <c r="D3549" s="129" t="s">
        <v>561</v>
      </c>
      <c r="E3549" s="6" t="s">
        <v>14</v>
      </c>
      <c r="F3549" s="6" t="s">
        <v>15</v>
      </c>
      <c r="G3549" s="7">
        <v>70000</v>
      </c>
      <c r="H3549" s="7">
        <v>3500000</v>
      </c>
      <c r="I3549" s="7">
        <v>50</v>
      </c>
    </row>
    <row r="3550" spans="1:9" s="8" customFormat="1" x14ac:dyDescent="0.25">
      <c r="A3550" s="636"/>
      <c r="B3550" s="486"/>
      <c r="C3550" s="124">
        <v>39111320</v>
      </c>
      <c r="D3550" s="129" t="s">
        <v>586</v>
      </c>
      <c r="E3550" s="6" t="s">
        <v>126</v>
      </c>
      <c r="F3550" s="6" t="s">
        <v>15</v>
      </c>
      <c r="G3550" s="7">
        <v>165000</v>
      </c>
      <c r="H3550" s="7">
        <v>6600000</v>
      </c>
      <c r="I3550" s="7">
        <v>40</v>
      </c>
    </row>
    <row r="3551" spans="1:9" x14ac:dyDescent="0.25">
      <c r="A3551" s="636"/>
      <c r="B3551" s="494" t="s">
        <v>154</v>
      </c>
      <c r="C3551" s="494"/>
      <c r="D3551" s="494"/>
      <c r="E3551" s="494"/>
      <c r="F3551" s="494"/>
      <c r="G3551" s="494"/>
      <c r="H3551" s="75">
        <v>129117580</v>
      </c>
      <c r="I3551" s="75"/>
    </row>
    <row r="3552" spans="1:9" ht="30" x14ac:dyDescent="0.25">
      <c r="A3552" s="636"/>
      <c r="B3552" s="485">
        <v>5113</v>
      </c>
      <c r="C3552" s="119" t="s">
        <v>2145</v>
      </c>
      <c r="D3552" s="120" t="s">
        <v>2146</v>
      </c>
      <c r="E3552" s="10" t="s">
        <v>149</v>
      </c>
      <c r="F3552" s="10" t="s">
        <v>121</v>
      </c>
      <c r="G3552" s="3">
        <v>15845140</v>
      </c>
      <c r="H3552" s="3">
        <v>15845140</v>
      </c>
      <c r="I3552" s="3">
        <v>1</v>
      </c>
    </row>
    <row r="3553" spans="1:9" ht="30" x14ac:dyDescent="0.25">
      <c r="A3553" s="636"/>
      <c r="B3553" s="485"/>
      <c r="C3553" s="119" t="s">
        <v>2147</v>
      </c>
      <c r="D3553" s="120" t="s">
        <v>2148</v>
      </c>
      <c r="E3553" s="10" t="s">
        <v>149</v>
      </c>
      <c r="F3553" s="10" t="s">
        <v>121</v>
      </c>
      <c r="G3553" s="3">
        <v>24481560</v>
      </c>
      <c r="H3553" s="3">
        <v>24481560</v>
      </c>
      <c r="I3553" s="3">
        <v>1</v>
      </c>
    </row>
    <row r="3554" spans="1:9" ht="45" x14ac:dyDescent="0.25">
      <c r="A3554" s="636"/>
      <c r="B3554" s="485"/>
      <c r="C3554" s="119" t="s">
        <v>2149</v>
      </c>
      <c r="D3554" s="120" t="s">
        <v>2150</v>
      </c>
      <c r="E3554" s="10" t="s">
        <v>149</v>
      </c>
      <c r="F3554" s="10" t="s">
        <v>121</v>
      </c>
      <c r="G3554" s="3">
        <v>32541010</v>
      </c>
      <c r="H3554" s="3">
        <v>32541010</v>
      </c>
      <c r="I3554" s="3">
        <v>1</v>
      </c>
    </row>
    <row r="3555" spans="1:9" ht="30" x14ac:dyDescent="0.25">
      <c r="A3555" s="636"/>
      <c r="B3555" s="485"/>
      <c r="C3555" s="119" t="s">
        <v>2151</v>
      </c>
      <c r="D3555" s="120" t="s">
        <v>2152</v>
      </c>
      <c r="E3555" s="10" t="s">
        <v>149</v>
      </c>
      <c r="F3555" s="10" t="s">
        <v>121</v>
      </c>
      <c r="G3555" s="3">
        <v>10887140</v>
      </c>
      <c r="H3555" s="3">
        <v>10887140</v>
      </c>
      <c r="I3555" s="3">
        <v>1</v>
      </c>
    </row>
    <row r="3556" spans="1:9" ht="45" x14ac:dyDescent="0.25">
      <c r="A3556" s="636"/>
      <c r="B3556" s="485"/>
      <c r="C3556" s="119" t="s">
        <v>2153</v>
      </c>
      <c r="D3556" s="120" t="s">
        <v>2154</v>
      </c>
      <c r="E3556" s="10" t="s">
        <v>149</v>
      </c>
      <c r="F3556" s="10" t="s">
        <v>121</v>
      </c>
      <c r="G3556" s="3">
        <v>11086090</v>
      </c>
      <c r="H3556" s="3">
        <v>11086090</v>
      </c>
      <c r="I3556" s="3">
        <v>1</v>
      </c>
    </row>
    <row r="3557" spans="1:9" ht="45" x14ac:dyDescent="0.25">
      <c r="A3557" s="636"/>
      <c r="B3557" s="485"/>
      <c r="C3557" s="119" t="s">
        <v>2155</v>
      </c>
      <c r="D3557" s="120" t="s">
        <v>2156</v>
      </c>
      <c r="E3557" s="10" t="s">
        <v>149</v>
      </c>
      <c r="F3557" s="10" t="s">
        <v>121</v>
      </c>
      <c r="G3557" s="3">
        <v>3100910</v>
      </c>
      <c r="H3557" s="3">
        <v>3100910</v>
      </c>
      <c r="I3557" s="3">
        <v>1</v>
      </c>
    </row>
    <row r="3558" spans="1:9" ht="60" x14ac:dyDescent="0.25">
      <c r="A3558" s="636"/>
      <c r="B3558" s="485">
        <v>5113</v>
      </c>
      <c r="C3558" s="119" t="s">
        <v>2157</v>
      </c>
      <c r="D3558" s="120" t="s">
        <v>2158</v>
      </c>
      <c r="E3558" s="10" t="s">
        <v>126</v>
      </c>
      <c r="F3558" s="10" t="s">
        <v>121</v>
      </c>
      <c r="G3558" s="3">
        <v>3474160</v>
      </c>
      <c r="H3558" s="3">
        <v>3474160</v>
      </c>
      <c r="I3558" s="3">
        <v>1</v>
      </c>
    </row>
    <row r="3559" spans="1:9" ht="60" x14ac:dyDescent="0.25">
      <c r="A3559" s="636"/>
      <c r="B3559" s="485"/>
      <c r="C3559" s="119" t="s">
        <v>2159</v>
      </c>
      <c r="D3559" s="120" t="s">
        <v>2160</v>
      </c>
      <c r="E3559" s="10" t="s">
        <v>126</v>
      </c>
      <c r="F3559" s="10" t="s">
        <v>121</v>
      </c>
      <c r="G3559" s="3">
        <v>893270</v>
      </c>
      <c r="H3559" s="3">
        <v>893270</v>
      </c>
      <c r="I3559" s="3">
        <v>1</v>
      </c>
    </row>
    <row r="3560" spans="1:9" ht="60" x14ac:dyDescent="0.25">
      <c r="A3560" s="636"/>
      <c r="B3560" s="485"/>
      <c r="C3560" s="119" t="s">
        <v>2161</v>
      </c>
      <c r="D3560" s="120" t="s">
        <v>2162</v>
      </c>
      <c r="E3560" s="10" t="s">
        <v>126</v>
      </c>
      <c r="F3560" s="10" t="s">
        <v>121</v>
      </c>
      <c r="G3560" s="3">
        <v>3317250</v>
      </c>
      <c r="H3560" s="3">
        <v>3317250</v>
      </c>
      <c r="I3560" s="3">
        <v>1</v>
      </c>
    </row>
    <row r="3561" spans="1:9" ht="75" x14ac:dyDescent="0.25">
      <c r="A3561" s="636"/>
      <c r="B3561" s="485"/>
      <c r="C3561" s="119" t="s">
        <v>2163</v>
      </c>
      <c r="D3561" s="120" t="s">
        <v>2164</v>
      </c>
      <c r="E3561" s="10" t="s">
        <v>126</v>
      </c>
      <c r="F3561" s="10" t="s">
        <v>121</v>
      </c>
      <c r="G3561" s="3">
        <v>21266590</v>
      </c>
      <c r="H3561" s="3">
        <v>21266590</v>
      </c>
      <c r="I3561" s="3">
        <v>1</v>
      </c>
    </row>
    <row r="3562" spans="1:9" ht="60" x14ac:dyDescent="0.25">
      <c r="A3562" s="636"/>
      <c r="B3562" s="485"/>
      <c r="C3562" s="119" t="s">
        <v>2165</v>
      </c>
      <c r="D3562" s="120" t="s">
        <v>2166</v>
      </c>
      <c r="E3562" s="10" t="s">
        <v>126</v>
      </c>
      <c r="F3562" s="10" t="s">
        <v>121</v>
      </c>
      <c r="G3562" s="3">
        <v>726580</v>
      </c>
      <c r="H3562" s="3">
        <v>726580</v>
      </c>
      <c r="I3562" s="3">
        <v>1</v>
      </c>
    </row>
    <row r="3563" spans="1:9" ht="45" x14ac:dyDescent="0.25">
      <c r="A3563" s="636"/>
      <c r="B3563" s="485"/>
      <c r="C3563" s="119" t="s">
        <v>2167</v>
      </c>
      <c r="D3563" s="120" t="s">
        <v>2168</v>
      </c>
      <c r="E3563" s="10" t="s">
        <v>126</v>
      </c>
      <c r="F3563" s="10" t="s">
        <v>121</v>
      </c>
      <c r="G3563" s="3">
        <v>779690</v>
      </c>
      <c r="H3563" s="3">
        <v>779690</v>
      </c>
      <c r="I3563" s="3">
        <v>1</v>
      </c>
    </row>
    <row r="3564" spans="1:9" ht="60" x14ac:dyDescent="0.25">
      <c r="A3564" s="636"/>
      <c r="B3564" s="485"/>
      <c r="C3564" s="119" t="s">
        <v>2169</v>
      </c>
      <c r="D3564" s="120" t="s">
        <v>2170</v>
      </c>
      <c r="E3564" s="10" t="s">
        <v>126</v>
      </c>
      <c r="F3564" s="10" t="s">
        <v>121</v>
      </c>
      <c r="G3564" s="3">
        <v>718190</v>
      </c>
      <c r="H3564" s="3">
        <v>718190</v>
      </c>
      <c r="I3564" s="3">
        <v>1</v>
      </c>
    </row>
    <row r="3565" spans="1:9" x14ac:dyDescent="0.25">
      <c r="A3565" s="636"/>
      <c r="B3565" s="494" t="s">
        <v>118</v>
      </c>
      <c r="C3565" s="494"/>
      <c r="D3565" s="494"/>
      <c r="E3565" s="494"/>
      <c r="F3565" s="494"/>
      <c r="G3565" s="494"/>
      <c r="H3565" s="75">
        <v>4271103</v>
      </c>
      <c r="I3565" s="75"/>
    </row>
    <row r="3566" spans="1:9" s="8" customFormat="1" ht="60" x14ac:dyDescent="0.25">
      <c r="A3566" s="636"/>
      <c r="B3566" s="6">
        <v>4251</v>
      </c>
      <c r="C3566" s="124">
        <v>50851100</v>
      </c>
      <c r="D3566" s="129" t="s">
        <v>2171</v>
      </c>
      <c r="E3566" s="6" t="s">
        <v>126</v>
      </c>
      <c r="F3566" s="6" t="s">
        <v>121</v>
      </c>
      <c r="G3566" s="7">
        <v>1500000</v>
      </c>
      <c r="H3566" s="7">
        <v>1500000</v>
      </c>
      <c r="I3566" s="7">
        <v>1</v>
      </c>
    </row>
    <row r="3567" spans="1:9" s="8" customFormat="1" ht="30" x14ac:dyDescent="0.25">
      <c r="A3567" s="636"/>
      <c r="B3567" s="485">
        <v>5113</v>
      </c>
      <c r="C3567" s="124">
        <v>71351540</v>
      </c>
      <c r="D3567" s="129" t="s">
        <v>2172</v>
      </c>
      <c r="E3567" s="6" t="s">
        <v>149</v>
      </c>
      <c r="F3567" s="6" t="s">
        <v>121</v>
      </c>
      <c r="G3567" s="7">
        <v>232687</v>
      </c>
      <c r="H3567" s="7">
        <v>232687</v>
      </c>
      <c r="I3567" s="7">
        <v>1</v>
      </c>
    </row>
    <row r="3568" spans="1:9" s="8" customFormat="1" ht="30" x14ac:dyDescent="0.25">
      <c r="A3568" s="636"/>
      <c r="B3568" s="485"/>
      <c r="C3568" s="124">
        <v>71351540</v>
      </c>
      <c r="D3568" s="129" t="s">
        <v>2173</v>
      </c>
      <c r="E3568" s="6" t="s">
        <v>149</v>
      </c>
      <c r="F3568" s="6" t="s">
        <v>121</v>
      </c>
      <c r="G3568" s="7">
        <v>359512</v>
      </c>
      <c r="H3568" s="7">
        <v>359512</v>
      </c>
      <c r="I3568" s="7">
        <v>1</v>
      </c>
    </row>
    <row r="3569" spans="1:9" s="8" customFormat="1" ht="45" x14ac:dyDescent="0.25">
      <c r="A3569" s="636"/>
      <c r="B3569" s="485"/>
      <c r="C3569" s="124">
        <v>71351540</v>
      </c>
      <c r="D3569" s="129" t="s">
        <v>2174</v>
      </c>
      <c r="E3569" s="6" t="s">
        <v>149</v>
      </c>
      <c r="F3569" s="6" t="s">
        <v>121</v>
      </c>
      <c r="G3569" s="7">
        <v>480225</v>
      </c>
      <c r="H3569" s="7">
        <v>480225</v>
      </c>
      <c r="I3569" s="7">
        <v>1</v>
      </c>
    </row>
    <row r="3570" spans="1:9" s="8" customFormat="1" ht="30" x14ac:dyDescent="0.25">
      <c r="A3570" s="636"/>
      <c r="B3570" s="485"/>
      <c r="C3570" s="124">
        <v>71351540</v>
      </c>
      <c r="D3570" s="129" t="s">
        <v>2175</v>
      </c>
      <c r="E3570" s="6" t="s">
        <v>149</v>
      </c>
      <c r="F3570" s="6" t="s">
        <v>121</v>
      </c>
      <c r="G3570" s="7">
        <v>155205</v>
      </c>
      <c r="H3570" s="7">
        <v>155205</v>
      </c>
      <c r="I3570" s="7">
        <v>1</v>
      </c>
    </row>
    <row r="3571" spans="1:9" s="8" customFormat="1" ht="45" x14ac:dyDescent="0.25">
      <c r="A3571" s="636"/>
      <c r="B3571" s="485"/>
      <c r="C3571" s="124">
        <v>71351540</v>
      </c>
      <c r="D3571" s="129" t="s">
        <v>2176</v>
      </c>
      <c r="E3571" s="6" t="s">
        <v>149</v>
      </c>
      <c r="F3571" s="6" t="s">
        <v>121</v>
      </c>
      <c r="G3571" s="7">
        <v>216180</v>
      </c>
      <c r="H3571" s="7">
        <v>216180</v>
      </c>
      <c r="I3571" s="7">
        <v>1</v>
      </c>
    </row>
    <row r="3572" spans="1:9" s="8" customFormat="1" ht="45" x14ac:dyDescent="0.25">
      <c r="A3572" s="636"/>
      <c r="B3572" s="485"/>
      <c r="C3572" s="124">
        <v>71351540</v>
      </c>
      <c r="D3572" s="129" t="s">
        <v>2177</v>
      </c>
      <c r="E3572" s="6" t="s">
        <v>149</v>
      </c>
      <c r="F3572" s="6" t="s">
        <v>121</v>
      </c>
      <c r="G3572" s="7">
        <v>46500</v>
      </c>
      <c r="H3572" s="7">
        <v>46500</v>
      </c>
      <c r="I3572" s="7">
        <v>1</v>
      </c>
    </row>
    <row r="3573" spans="1:9" ht="30" x14ac:dyDescent="0.25">
      <c r="A3573" s="636"/>
      <c r="B3573" s="485"/>
      <c r="C3573" s="119" t="s">
        <v>2178</v>
      </c>
      <c r="D3573" s="120" t="s">
        <v>2179</v>
      </c>
      <c r="E3573" s="10" t="s">
        <v>120</v>
      </c>
      <c r="F3573" s="10" t="s">
        <v>121</v>
      </c>
      <c r="G3573" s="3">
        <v>77560</v>
      </c>
      <c r="H3573" s="3">
        <v>77560</v>
      </c>
      <c r="I3573" s="3">
        <v>1</v>
      </c>
    </row>
    <row r="3574" spans="1:9" ht="30" x14ac:dyDescent="0.25">
      <c r="A3574" s="636"/>
      <c r="B3574" s="485"/>
      <c r="C3574" s="119" t="s">
        <v>2180</v>
      </c>
      <c r="D3574" s="120" t="s">
        <v>2181</v>
      </c>
      <c r="E3574" s="10" t="s">
        <v>120</v>
      </c>
      <c r="F3574" s="10" t="s">
        <v>121</v>
      </c>
      <c r="G3574" s="3">
        <v>119840</v>
      </c>
      <c r="H3574" s="3">
        <v>119840</v>
      </c>
      <c r="I3574" s="3">
        <v>1</v>
      </c>
    </row>
    <row r="3575" spans="1:9" ht="45" x14ac:dyDescent="0.25">
      <c r="A3575" s="636"/>
      <c r="B3575" s="485"/>
      <c r="C3575" s="119" t="s">
        <v>2182</v>
      </c>
      <c r="D3575" s="120" t="s">
        <v>2183</v>
      </c>
      <c r="E3575" s="10" t="s">
        <v>120</v>
      </c>
      <c r="F3575" s="10" t="s">
        <v>121</v>
      </c>
      <c r="G3575" s="3">
        <v>160070</v>
      </c>
      <c r="H3575" s="3">
        <v>160070</v>
      </c>
      <c r="I3575" s="3">
        <v>1</v>
      </c>
    </row>
    <row r="3576" spans="1:9" ht="30" x14ac:dyDescent="0.25">
      <c r="A3576" s="636"/>
      <c r="B3576" s="485"/>
      <c r="C3576" s="119" t="s">
        <v>2184</v>
      </c>
      <c r="D3576" s="120" t="s">
        <v>2185</v>
      </c>
      <c r="E3576" s="10" t="s">
        <v>120</v>
      </c>
      <c r="F3576" s="10" t="s">
        <v>121</v>
      </c>
      <c r="G3576" s="3">
        <v>51740</v>
      </c>
      <c r="H3576" s="3">
        <v>51740</v>
      </c>
      <c r="I3576" s="3">
        <v>1</v>
      </c>
    </row>
    <row r="3577" spans="1:9" ht="45" x14ac:dyDescent="0.25">
      <c r="A3577" s="636"/>
      <c r="B3577" s="485"/>
      <c r="C3577" s="119" t="s">
        <v>2186</v>
      </c>
      <c r="D3577" s="120" t="s">
        <v>2187</v>
      </c>
      <c r="E3577" s="10" t="s">
        <v>120</v>
      </c>
      <c r="F3577" s="10" t="s">
        <v>121</v>
      </c>
      <c r="G3577" s="3">
        <v>55430</v>
      </c>
      <c r="H3577" s="3">
        <v>55430</v>
      </c>
      <c r="I3577" s="3">
        <v>1</v>
      </c>
    </row>
    <row r="3578" spans="1:9" ht="45" x14ac:dyDescent="0.25">
      <c r="A3578" s="636"/>
      <c r="B3578" s="485"/>
      <c r="C3578" s="119" t="s">
        <v>2188</v>
      </c>
      <c r="D3578" s="120" t="s">
        <v>2189</v>
      </c>
      <c r="E3578" s="10" t="s">
        <v>120</v>
      </c>
      <c r="F3578" s="10" t="s">
        <v>121</v>
      </c>
      <c r="G3578" s="3">
        <v>15500</v>
      </c>
      <c r="H3578" s="3">
        <v>15500</v>
      </c>
      <c r="I3578" s="3">
        <v>1</v>
      </c>
    </row>
    <row r="3579" spans="1:9" s="8" customFormat="1" ht="60" x14ac:dyDescent="0.25">
      <c r="A3579" s="636"/>
      <c r="B3579" s="485">
        <v>5113</v>
      </c>
      <c r="C3579" s="119" t="s">
        <v>5465</v>
      </c>
      <c r="D3579" s="120" t="s">
        <v>2190</v>
      </c>
      <c r="E3579" s="85" t="s">
        <v>172</v>
      </c>
      <c r="F3579" s="85" t="s">
        <v>121</v>
      </c>
      <c r="G3579" s="85">
        <v>69480</v>
      </c>
      <c r="H3579" s="85">
        <v>69480</v>
      </c>
      <c r="I3579" s="85">
        <v>1</v>
      </c>
    </row>
    <row r="3580" spans="1:9" s="8" customFormat="1" ht="60" x14ac:dyDescent="0.25">
      <c r="A3580" s="636"/>
      <c r="B3580" s="485"/>
      <c r="C3580" s="119" t="s">
        <v>5466</v>
      </c>
      <c r="D3580" s="120" t="s">
        <v>2191</v>
      </c>
      <c r="E3580" s="85" t="s">
        <v>172</v>
      </c>
      <c r="F3580" s="85" t="s">
        <v>121</v>
      </c>
      <c r="G3580" s="85">
        <v>17868</v>
      </c>
      <c r="H3580" s="85">
        <v>17868</v>
      </c>
      <c r="I3580" s="85">
        <v>1</v>
      </c>
    </row>
    <row r="3581" spans="1:9" s="8" customFormat="1" ht="60" x14ac:dyDescent="0.25">
      <c r="A3581" s="636"/>
      <c r="B3581" s="485"/>
      <c r="C3581" s="119" t="s">
        <v>5463</v>
      </c>
      <c r="D3581" s="120" t="s">
        <v>2192</v>
      </c>
      <c r="E3581" s="85" t="s">
        <v>172</v>
      </c>
      <c r="F3581" s="85" t="s">
        <v>121</v>
      </c>
      <c r="G3581" s="85">
        <v>66348</v>
      </c>
      <c r="H3581" s="85">
        <v>66348</v>
      </c>
      <c r="I3581" s="85">
        <v>1</v>
      </c>
    </row>
    <row r="3582" spans="1:9" s="8" customFormat="1" ht="75" x14ac:dyDescent="0.25">
      <c r="A3582" s="636"/>
      <c r="B3582" s="485"/>
      <c r="C3582" s="119" t="s">
        <v>5462</v>
      </c>
      <c r="D3582" s="120" t="s">
        <v>2193</v>
      </c>
      <c r="E3582" s="85" t="s">
        <v>172</v>
      </c>
      <c r="F3582" s="85" t="s">
        <v>121</v>
      </c>
      <c r="G3582" s="85">
        <v>425328</v>
      </c>
      <c r="H3582" s="85">
        <v>425328</v>
      </c>
      <c r="I3582" s="85">
        <v>1</v>
      </c>
    </row>
    <row r="3583" spans="1:9" s="8" customFormat="1" ht="60" x14ac:dyDescent="0.25">
      <c r="A3583" s="636"/>
      <c r="B3583" s="485"/>
      <c r="C3583" s="119" t="s">
        <v>5467</v>
      </c>
      <c r="D3583" s="120" t="s">
        <v>2194</v>
      </c>
      <c r="E3583" s="85" t="s">
        <v>172</v>
      </c>
      <c r="F3583" s="85" t="s">
        <v>121</v>
      </c>
      <c r="G3583" s="85">
        <v>14532</v>
      </c>
      <c r="H3583" s="85">
        <v>14532</v>
      </c>
      <c r="I3583" s="85">
        <v>1</v>
      </c>
    </row>
    <row r="3584" spans="1:9" s="8" customFormat="1" ht="45" x14ac:dyDescent="0.25">
      <c r="A3584" s="636"/>
      <c r="B3584" s="485"/>
      <c r="C3584" s="119" t="s">
        <v>5461</v>
      </c>
      <c r="D3584" s="120" t="s">
        <v>2195</v>
      </c>
      <c r="E3584" s="85" t="s">
        <v>172</v>
      </c>
      <c r="F3584" s="85" t="s">
        <v>121</v>
      </c>
      <c r="G3584" s="85">
        <v>15588</v>
      </c>
      <c r="H3584" s="85">
        <v>15588</v>
      </c>
      <c r="I3584" s="85">
        <v>1</v>
      </c>
    </row>
    <row r="3585" spans="1:9" s="8" customFormat="1" ht="60" x14ac:dyDescent="0.25">
      <c r="A3585" s="636"/>
      <c r="B3585" s="485"/>
      <c r="C3585" s="119" t="s">
        <v>5464</v>
      </c>
      <c r="D3585" s="120" t="s">
        <v>2196</v>
      </c>
      <c r="E3585" s="85" t="s">
        <v>172</v>
      </c>
      <c r="F3585" s="85" t="s">
        <v>121</v>
      </c>
      <c r="G3585" s="85">
        <v>14364</v>
      </c>
      <c r="H3585" s="85">
        <v>14364</v>
      </c>
      <c r="I3585" s="85">
        <v>1</v>
      </c>
    </row>
    <row r="3586" spans="1:9" ht="60" x14ac:dyDescent="0.25">
      <c r="A3586" s="636"/>
      <c r="B3586" s="485"/>
      <c r="C3586" s="119" t="s">
        <v>2197</v>
      </c>
      <c r="D3586" s="120" t="s">
        <v>2198</v>
      </c>
      <c r="E3586" s="10" t="s">
        <v>120</v>
      </c>
      <c r="F3586" s="10" t="s">
        <v>121</v>
      </c>
      <c r="G3586" s="3">
        <v>17370</v>
      </c>
      <c r="H3586" s="3">
        <v>17370</v>
      </c>
      <c r="I3586" s="3">
        <v>1</v>
      </c>
    </row>
    <row r="3587" spans="1:9" ht="60" x14ac:dyDescent="0.25">
      <c r="A3587" s="636"/>
      <c r="B3587" s="485"/>
      <c r="C3587" s="119" t="s">
        <v>2199</v>
      </c>
      <c r="D3587" s="120" t="s">
        <v>2200</v>
      </c>
      <c r="E3587" s="10" t="s">
        <v>120</v>
      </c>
      <c r="F3587" s="10" t="s">
        <v>121</v>
      </c>
      <c r="G3587" s="3">
        <v>4470</v>
      </c>
      <c r="H3587" s="3">
        <v>4470</v>
      </c>
      <c r="I3587" s="3">
        <v>1</v>
      </c>
    </row>
    <row r="3588" spans="1:9" ht="60" x14ac:dyDescent="0.25">
      <c r="A3588" s="636"/>
      <c r="B3588" s="485"/>
      <c r="C3588" s="119" t="s">
        <v>2201</v>
      </c>
      <c r="D3588" s="120" t="s">
        <v>2202</v>
      </c>
      <c r="E3588" s="10" t="s">
        <v>120</v>
      </c>
      <c r="F3588" s="10" t="s">
        <v>121</v>
      </c>
      <c r="G3588" s="3">
        <v>16590</v>
      </c>
      <c r="H3588" s="3">
        <v>16590</v>
      </c>
      <c r="I3588" s="3">
        <v>1</v>
      </c>
    </row>
    <row r="3589" spans="1:9" ht="75" x14ac:dyDescent="0.25">
      <c r="A3589" s="636"/>
      <c r="B3589" s="485"/>
      <c r="C3589" s="119" t="s">
        <v>2203</v>
      </c>
      <c r="D3589" s="120" t="s">
        <v>2204</v>
      </c>
      <c r="E3589" s="10" t="s">
        <v>120</v>
      </c>
      <c r="F3589" s="10" t="s">
        <v>121</v>
      </c>
      <c r="G3589" s="3">
        <v>127596</v>
      </c>
      <c r="H3589" s="3">
        <v>127596</v>
      </c>
      <c r="I3589" s="3">
        <v>1</v>
      </c>
    </row>
    <row r="3590" spans="1:9" ht="60" x14ac:dyDescent="0.25">
      <c r="A3590" s="636"/>
      <c r="B3590" s="485"/>
      <c r="C3590" s="119" t="s">
        <v>2205</v>
      </c>
      <c r="D3590" s="120" t="s">
        <v>2206</v>
      </c>
      <c r="E3590" s="10" t="s">
        <v>120</v>
      </c>
      <c r="F3590" s="10" t="s">
        <v>121</v>
      </c>
      <c r="G3590" s="3">
        <v>3630</v>
      </c>
      <c r="H3590" s="3">
        <v>3630</v>
      </c>
      <c r="I3590" s="3">
        <v>1</v>
      </c>
    </row>
    <row r="3591" spans="1:9" ht="45" x14ac:dyDescent="0.25">
      <c r="A3591" s="636"/>
      <c r="B3591" s="485"/>
      <c r="C3591" s="119" t="s">
        <v>2207</v>
      </c>
      <c r="D3591" s="120" t="s">
        <v>2208</v>
      </c>
      <c r="E3591" s="10" t="s">
        <v>120</v>
      </c>
      <c r="F3591" s="10" t="s">
        <v>121</v>
      </c>
      <c r="G3591" s="3">
        <v>3900</v>
      </c>
      <c r="H3591" s="3">
        <v>3900</v>
      </c>
      <c r="I3591" s="3">
        <v>1</v>
      </c>
    </row>
    <row r="3592" spans="1:9" ht="60" x14ac:dyDescent="0.25">
      <c r="A3592" s="636"/>
      <c r="B3592" s="485"/>
      <c r="C3592" s="119" t="s">
        <v>2209</v>
      </c>
      <c r="D3592" s="120" t="s">
        <v>2210</v>
      </c>
      <c r="E3592" s="10" t="s">
        <v>120</v>
      </c>
      <c r="F3592" s="10" t="s">
        <v>121</v>
      </c>
      <c r="G3592" s="3">
        <v>3590</v>
      </c>
      <c r="H3592" s="3">
        <v>3590</v>
      </c>
      <c r="I3592" s="3">
        <v>1</v>
      </c>
    </row>
    <row r="3593" spans="1:9" x14ac:dyDescent="0.25">
      <c r="A3593" s="636"/>
      <c r="B3593" s="546" t="s">
        <v>258</v>
      </c>
      <c r="C3593" s="546"/>
      <c r="D3593" s="546"/>
      <c r="E3593" s="546"/>
      <c r="F3593" s="546"/>
      <c r="G3593" s="546"/>
      <c r="H3593" s="30">
        <v>195243742</v>
      </c>
      <c r="I3593" s="30"/>
    </row>
    <row r="3594" spans="1:9" x14ac:dyDescent="0.25">
      <c r="A3594" s="636"/>
      <c r="B3594" s="494" t="s">
        <v>154</v>
      </c>
      <c r="C3594" s="494"/>
      <c r="D3594" s="494"/>
      <c r="E3594" s="494"/>
      <c r="F3594" s="494"/>
      <c r="G3594" s="494"/>
      <c r="H3594" s="75">
        <v>191415433</v>
      </c>
      <c r="I3594" s="75"/>
    </row>
    <row r="3595" spans="1:9" s="8" customFormat="1" ht="30" x14ac:dyDescent="0.25">
      <c r="A3595" s="636"/>
      <c r="B3595" s="6" t="s">
        <v>3820</v>
      </c>
      <c r="C3595" s="124">
        <v>45211113</v>
      </c>
      <c r="D3595" s="129" t="s">
        <v>260</v>
      </c>
      <c r="E3595" s="6" t="s">
        <v>149</v>
      </c>
      <c r="F3595" s="6" t="s">
        <v>121</v>
      </c>
      <c r="G3595" s="7">
        <v>191415433</v>
      </c>
      <c r="H3595" s="7">
        <v>191415433</v>
      </c>
      <c r="I3595" s="7">
        <v>1</v>
      </c>
    </row>
    <row r="3596" spans="1:9" x14ac:dyDescent="0.25">
      <c r="A3596" s="636"/>
      <c r="B3596" s="494" t="s">
        <v>118</v>
      </c>
      <c r="C3596" s="494"/>
      <c r="D3596" s="494"/>
      <c r="E3596" s="494"/>
      <c r="F3596" s="494"/>
      <c r="G3596" s="494"/>
      <c r="H3596" s="75">
        <v>3828309</v>
      </c>
      <c r="I3596" s="75"/>
    </row>
    <row r="3597" spans="1:9" s="8" customFormat="1" ht="30" x14ac:dyDescent="0.25">
      <c r="A3597" s="636"/>
      <c r="B3597" s="6">
        <v>4251</v>
      </c>
      <c r="C3597" s="124" t="s">
        <v>5554</v>
      </c>
      <c r="D3597" s="129" t="s">
        <v>168</v>
      </c>
      <c r="E3597" s="6" t="s">
        <v>172</v>
      </c>
      <c r="F3597" s="6" t="s">
        <v>121</v>
      </c>
      <c r="G3597" s="7">
        <v>3828309</v>
      </c>
      <c r="H3597" s="7">
        <v>3828309</v>
      </c>
      <c r="I3597" s="7">
        <v>1</v>
      </c>
    </row>
    <row r="3598" spans="1:9" x14ac:dyDescent="0.25">
      <c r="A3598" s="636"/>
      <c r="H3598" s="30">
        <v>15000000</v>
      </c>
      <c r="I3598" s="30"/>
    </row>
    <row r="3599" spans="1:9" x14ac:dyDescent="0.25">
      <c r="A3599" s="636"/>
      <c r="B3599" s="494" t="s">
        <v>154</v>
      </c>
      <c r="C3599" s="494"/>
      <c r="D3599" s="494"/>
      <c r="E3599" s="494"/>
      <c r="F3599" s="494"/>
      <c r="G3599" s="494"/>
      <c r="H3599" s="75">
        <v>14610000</v>
      </c>
      <c r="I3599" s="75"/>
    </row>
    <row r="3600" spans="1:9" s="8" customFormat="1" ht="30" x14ac:dyDescent="0.25">
      <c r="A3600" s="636"/>
      <c r="B3600" s="6">
        <v>5113</v>
      </c>
      <c r="C3600" s="124">
        <v>45261170</v>
      </c>
      <c r="D3600" s="129" t="s">
        <v>263</v>
      </c>
      <c r="E3600" s="6" t="s">
        <v>126</v>
      </c>
      <c r="F3600" s="6" t="s">
        <v>121</v>
      </c>
      <c r="G3600" s="7">
        <v>14610000</v>
      </c>
      <c r="H3600" s="7">
        <v>14610000</v>
      </c>
      <c r="I3600" s="7">
        <v>1</v>
      </c>
    </row>
    <row r="3601" spans="1:9" x14ac:dyDescent="0.25">
      <c r="A3601" s="636"/>
      <c r="B3601" s="494" t="s">
        <v>118</v>
      </c>
      <c r="C3601" s="494"/>
      <c r="D3601" s="494"/>
      <c r="E3601" s="494"/>
      <c r="F3601" s="494"/>
      <c r="G3601" s="494"/>
      <c r="H3601" s="75">
        <v>390000</v>
      </c>
      <c r="I3601" s="75"/>
    </row>
    <row r="3602" spans="1:9" s="8" customFormat="1" ht="30" x14ac:dyDescent="0.25">
      <c r="A3602" s="636"/>
      <c r="B3602" s="486">
        <v>5113</v>
      </c>
      <c r="C3602" s="124">
        <v>71351540</v>
      </c>
      <c r="D3602" s="129" t="s">
        <v>168</v>
      </c>
      <c r="E3602" s="6" t="s">
        <v>172</v>
      </c>
      <c r="F3602" s="6" t="s">
        <v>121</v>
      </c>
      <c r="G3602" s="7">
        <v>300000</v>
      </c>
      <c r="H3602" s="7">
        <v>300000</v>
      </c>
      <c r="I3602" s="7">
        <v>1</v>
      </c>
    </row>
    <row r="3603" spans="1:9" s="8" customFormat="1" ht="30" x14ac:dyDescent="0.25">
      <c r="A3603" s="636"/>
      <c r="B3603" s="486"/>
      <c r="C3603" s="124">
        <v>98111140</v>
      </c>
      <c r="D3603" s="129" t="s">
        <v>532</v>
      </c>
      <c r="E3603" s="6" t="s">
        <v>120</v>
      </c>
      <c r="F3603" s="6" t="s">
        <v>121</v>
      </c>
      <c r="G3603" s="7">
        <v>90000</v>
      </c>
      <c r="H3603" s="7">
        <v>90000</v>
      </c>
      <c r="I3603" s="7">
        <v>1</v>
      </c>
    </row>
    <row r="3604" spans="1:9" s="8" customFormat="1" ht="15" customHeight="1" x14ac:dyDescent="0.25">
      <c r="A3604" s="636"/>
      <c r="B3604" s="507" t="s">
        <v>6554</v>
      </c>
      <c r="C3604" s="546"/>
      <c r="D3604" s="546"/>
      <c r="E3604" s="546"/>
      <c r="F3604" s="546"/>
      <c r="G3604" s="546"/>
      <c r="H3604" s="7"/>
      <c r="I3604" s="7"/>
    </row>
    <row r="3605" spans="1:9" s="8" customFormat="1" ht="30" x14ac:dyDescent="0.25">
      <c r="A3605" s="636"/>
      <c r="B3605" s="551" t="s">
        <v>5844</v>
      </c>
      <c r="C3605" s="119" t="s">
        <v>6555</v>
      </c>
      <c r="D3605" s="119" t="s">
        <v>5440</v>
      </c>
      <c r="E3605" s="119" t="s">
        <v>126</v>
      </c>
      <c r="F3605" s="119" t="s">
        <v>121</v>
      </c>
      <c r="G3605" s="119">
        <v>1000000</v>
      </c>
      <c r="H3605" s="119">
        <v>1000000</v>
      </c>
      <c r="I3605" s="119">
        <v>1</v>
      </c>
    </row>
    <row r="3606" spans="1:9" s="8" customFormat="1" ht="30" x14ac:dyDescent="0.25">
      <c r="A3606" s="636"/>
      <c r="B3606" s="552"/>
      <c r="C3606" s="119" t="s">
        <v>6556</v>
      </c>
      <c r="D3606" s="119" t="s">
        <v>5440</v>
      </c>
      <c r="E3606" s="119" t="s">
        <v>126</v>
      </c>
      <c r="F3606" s="119" t="s">
        <v>121</v>
      </c>
      <c r="G3606" s="119">
        <v>500000</v>
      </c>
      <c r="H3606" s="119">
        <v>500000</v>
      </c>
      <c r="I3606" s="119">
        <v>1</v>
      </c>
    </row>
    <row r="3607" spans="1:9" x14ac:dyDescent="0.25">
      <c r="A3607" s="636"/>
      <c r="B3607" s="494" t="s">
        <v>118</v>
      </c>
      <c r="C3607" s="494"/>
      <c r="D3607" s="494"/>
      <c r="E3607" s="494"/>
      <c r="F3607" s="494"/>
      <c r="G3607" s="494"/>
      <c r="H3607" s="75">
        <v>4683600</v>
      </c>
      <c r="I3607" s="75"/>
    </row>
    <row r="3608" spans="1:9" ht="75" x14ac:dyDescent="0.25">
      <c r="A3608" s="636"/>
      <c r="B3608" s="485">
        <v>4239</v>
      </c>
      <c r="C3608" s="119" t="s">
        <v>2211</v>
      </c>
      <c r="D3608" s="120" t="s">
        <v>2212</v>
      </c>
      <c r="E3608" s="10" t="s">
        <v>14</v>
      </c>
      <c r="F3608" s="10" t="s">
        <v>121</v>
      </c>
      <c r="G3608" s="3">
        <v>1488100</v>
      </c>
      <c r="H3608" s="3">
        <v>1488100</v>
      </c>
      <c r="I3608" s="3">
        <v>1</v>
      </c>
    </row>
    <row r="3609" spans="1:9" ht="75" x14ac:dyDescent="0.25">
      <c r="A3609" s="636"/>
      <c r="B3609" s="485"/>
      <c r="C3609" s="119" t="s">
        <v>2213</v>
      </c>
      <c r="D3609" s="120" t="s">
        <v>2214</v>
      </c>
      <c r="E3609" s="10" t="s">
        <v>14</v>
      </c>
      <c r="F3609" s="10" t="s">
        <v>121</v>
      </c>
      <c r="G3609" s="3">
        <v>500000</v>
      </c>
      <c r="H3609" s="3">
        <v>500000</v>
      </c>
      <c r="I3609" s="3">
        <v>1</v>
      </c>
    </row>
    <row r="3610" spans="1:9" ht="60" x14ac:dyDescent="0.25">
      <c r="A3610" s="636"/>
      <c r="B3610" s="485"/>
      <c r="C3610" s="119" t="s">
        <v>2215</v>
      </c>
      <c r="D3610" s="120" t="s">
        <v>2216</v>
      </c>
      <c r="E3610" s="10" t="s">
        <v>14</v>
      </c>
      <c r="F3610" s="10" t="s">
        <v>121</v>
      </c>
      <c r="G3610" s="3">
        <v>1157000</v>
      </c>
      <c r="H3610" s="3">
        <v>1157000</v>
      </c>
      <c r="I3610" s="3">
        <v>1</v>
      </c>
    </row>
    <row r="3611" spans="1:9" ht="75" x14ac:dyDescent="0.25">
      <c r="A3611" s="636"/>
      <c r="B3611" s="485"/>
      <c r="C3611" s="119" t="s">
        <v>2217</v>
      </c>
      <c r="D3611" s="120" t="s">
        <v>2218</v>
      </c>
      <c r="E3611" s="10" t="s">
        <v>14</v>
      </c>
      <c r="F3611" s="10" t="s">
        <v>121</v>
      </c>
      <c r="G3611" s="3">
        <v>364000</v>
      </c>
      <c r="H3611" s="3">
        <v>364000</v>
      </c>
      <c r="I3611" s="3">
        <v>1</v>
      </c>
    </row>
    <row r="3612" spans="1:9" ht="60" x14ac:dyDescent="0.25">
      <c r="A3612" s="636"/>
      <c r="B3612" s="485"/>
      <c r="C3612" s="119" t="s">
        <v>2219</v>
      </c>
      <c r="D3612" s="120" t="s">
        <v>2220</v>
      </c>
      <c r="E3612" s="10" t="s">
        <v>14</v>
      </c>
      <c r="F3612" s="10" t="s">
        <v>121</v>
      </c>
      <c r="G3612" s="3">
        <v>400000</v>
      </c>
      <c r="H3612" s="3">
        <v>400000</v>
      </c>
      <c r="I3612" s="3">
        <v>1</v>
      </c>
    </row>
    <row r="3613" spans="1:9" ht="60" x14ac:dyDescent="0.25">
      <c r="A3613" s="636"/>
      <c r="B3613" s="485"/>
      <c r="C3613" s="119" t="s">
        <v>2221</v>
      </c>
      <c r="D3613" s="120" t="s">
        <v>2222</v>
      </c>
      <c r="E3613" s="10" t="s">
        <v>14</v>
      </c>
      <c r="F3613" s="10" t="s">
        <v>121</v>
      </c>
      <c r="G3613" s="3">
        <v>774500</v>
      </c>
      <c r="H3613" s="3">
        <v>774500</v>
      </c>
      <c r="I3613" s="3">
        <v>1</v>
      </c>
    </row>
    <row r="3614" spans="1:9" x14ac:dyDescent="0.25">
      <c r="A3614" s="636"/>
      <c r="B3614" s="546" t="s">
        <v>899</v>
      </c>
      <c r="C3614" s="546"/>
      <c r="D3614" s="546"/>
      <c r="E3614" s="546"/>
      <c r="F3614" s="546"/>
      <c r="G3614" s="546"/>
      <c r="H3614" s="30">
        <v>13150000</v>
      </c>
      <c r="I3614" s="30"/>
    </row>
    <row r="3615" spans="1:9" x14ac:dyDescent="0.25">
      <c r="A3615" s="636"/>
      <c r="B3615" s="494" t="s">
        <v>11</v>
      </c>
      <c r="C3615" s="494"/>
      <c r="D3615" s="494"/>
      <c r="E3615" s="494"/>
      <c r="F3615" s="494"/>
      <c r="G3615" s="494"/>
      <c r="H3615" s="75">
        <v>10100000</v>
      </c>
      <c r="I3615" s="75"/>
    </row>
    <row r="3616" spans="1:9" s="8" customFormat="1" ht="30" x14ac:dyDescent="0.25">
      <c r="A3616" s="636"/>
      <c r="B3616" s="486">
        <v>5129</v>
      </c>
      <c r="C3616" s="124">
        <v>34921440</v>
      </c>
      <c r="D3616" s="129" t="s">
        <v>2223</v>
      </c>
      <c r="E3616" s="6" t="s">
        <v>14</v>
      </c>
      <c r="F3616" s="6" t="s">
        <v>15</v>
      </c>
      <c r="G3616" s="7">
        <v>70000</v>
      </c>
      <c r="H3616" s="7">
        <v>3500000</v>
      </c>
      <c r="I3616" s="7">
        <v>50</v>
      </c>
    </row>
    <row r="3617" spans="1:9" s="8" customFormat="1" x14ac:dyDescent="0.25">
      <c r="A3617" s="636"/>
      <c r="B3617" s="486"/>
      <c r="C3617" s="124">
        <v>39111320</v>
      </c>
      <c r="D3617" s="129" t="s">
        <v>586</v>
      </c>
      <c r="E3617" s="6" t="s">
        <v>126</v>
      </c>
      <c r="F3617" s="6" t="s">
        <v>15</v>
      </c>
      <c r="G3617" s="7">
        <v>165000</v>
      </c>
      <c r="H3617" s="7">
        <v>6600000</v>
      </c>
      <c r="I3617" s="7">
        <v>40</v>
      </c>
    </row>
    <row r="3618" spans="1:9" x14ac:dyDescent="0.25">
      <c r="A3618" s="636"/>
      <c r="B3618" s="494" t="s">
        <v>118</v>
      </c>
      <c r="C3618" s="494"/>
      <c r="D3618" s="494"/>
      <c r="E3618" s="494"/>
      <c r="F3618" s="494"/>
      <c r="G3618" s="494"/>
      <c r="H3618" s="75">
        <v>3050000</v>
      </c>
      <c r="I3618" s="75"/>
    </row>
    <row r="3619" spans="1:9" s="8" customFormat="1" ht="60" x14ac:dyDescent="0.25">
      <c r="A3619" s="636"/>
      <c r="B3619" s="486">
        <v>4251</v>
      </c>
      <c r="C3619" s="124">
        <v>50851100</v>
      </c>
      <c r="D3619" s="129" t="s">
        <v>2224</v>
      </c>
      <c r="E3619" s="6" t="s">
        <v>126</v>
      </c>
      <c r="F3619" s="6" t="s">
        <v>121</v>
      </c>
      <c r="G3619" s="7">
        <v>2000000</v>
      </c>
      <c r="H3619" s="7">
        <v>2000000</v>
      </c>
      <c r="I3619" s="7">
        <v>1</v>
      </c>
    </row>
    <row r="3620" spans="1:9" s="8" customFormat="1" ht="30" x14ac:dyDescent="0.25">
      <c r="A3620" s="636"/>
      <c r="B3620" s="486"/>
      <c r="C3620" s="204" t="s">
        <v>6552</v>
      </c>
      <c r="D3620" s="204" t="s">
        <v>5440</v>
      </c>
      <c r="E3620" s="204" t="s">
        <v>126</v>
      </c>
      <c r="F3620" s="204" t="s">
        <v>121</v>
      </c>
      <c r="G3620" s="204">
        <v>810000</v>
      </c>
      <c r="H3620" s="204">
        <v>810000</v>
      </c>
      <c r="I3620" s="204">
        <v>1</v>
      </c>
    </row>
    <row r="3621" spans="1:9" s="8" customFormat="1" ht="30" x14ac:dyDescent="0.25">
      <c r="A3621" s="636"/>
      <c r="B3621" s="486"/>
      <c r="C3621" s="204" t="s">
        <v>6553</v>
      </c>
      <c r="D3621" s="204" t="s">
        <v>5440</v>
      </c>
      <c r="E3621" s="204" t="s">
        <v>126</v>
      </c>
      <c r="F3621" s="204" t="s">
        <v>121</v>
      </c>
      <c r="G3621" s="406">
        <v>2240</v>
      </c>
      <c r="H3621" s="406">
        <v>2240</v>
      </c>
      <c r="I3621" s="204">
        <v>1</v>
      </c>
    </row>
    <row r="3622" spans="1:9" s="8" customFormat="1" ht="60" x14ac:dyDescent="0.25">
      <c r="A3622" s="636"/>
      <c r="B3622" s="486"/>
      <c r="C3622" s="124">
        <v>50851100</v>
      </c>
      <c r="D3622" s="129" t="s">
        <v>2225</v>
      </c>
      <c r="E3622" s="6" t="s">
        <v>126</v>
      </c>
      <c r="F3622" s="6" t="s">
        <v>121</v>
      </c>
      <c r="G3622" s="7">
        <v>1050000</v>
      </c>
      <c r="H3622" s="7">
        <v>1050000</v>
      </c>
      <c r="I3622" s="7">
        <v>1</v>
      </c>
    </row>
    <row r="3623" spans="1:9" x14ac:dyDescent="0.25">
      <c r="A3623" s="636"/>
      <c r="B3623" s="546" t="s">
        <v>274</v>
      </c>
      <c r="C3623" s="546"/>
      <c r="D3623" s="546"/>
      <c r="E3623" s="546"/>
      <c r="F3623" s="546"/>
      <c r="G3623" s="546"/>
      <c r="H3623" s="30">
        <v>42051900</v>
      </c>
      <c r="I3623" s="30"/>
    </row>
    <row r="3624" spans="1:9" x14ac:dyDescent="0.25">
      <c r="A3624" s="636"/>
      <c r="B3624" s="494" t="s">
        <v>11</v>
      </c>
      <c r="C3624" s="494"/>
      <c r="D3624" s="494"/>
      <c r="E3624" s="494"/>
      <c r="F3624" s="494"/>
      <c r="G3624" s="494"/>
      <c r="H3624" s="75">
        <v>3749900</v>
      </c>
      <c r="I3624" s="75"/>
    </row>
    <row r="3625" spans="1:9" s="8" customFormat="1" ht="30" x14ac:dyDescent="0.25">
      <c r="A3625" s="636"/>
      <c r="B3625" s="6">
        <v>4267</v>
      </c>
      <c r="C3625" s="124">
        <v>15897200</v>
      </c>
      <c r="D3625" s="129" t="s">
        <v>2226</v>
      </c>
      <c r="E3625" s="6" t="s">
        <v>126</v>
      </c>
      <c r="F3625" s="6" t="s">
        <v>15</v>
      </c>
      <c r="G3625" s="7">
        <v>1100</v>
      </c>
      <c r="H3625" s="7">
        <v>3749900</v>
      </c>
      <c r="I3625" s="7">
        <v>3409</v>
      </c>
    </row>
    <row r="3626" spans="1:9" x14ac:dyDescent="0.25">
      <c r="A3626" s="636"/>
      <c r="B3626" s="494" t="s">
        <v>118</v>
      </c>
      <c r="C3626" s="494"/>
      <c r="D3626" s="494"/>
      <c r="E3626" s="494"/>
      <c r="F3626" s="494"/>
      <c r="G3626" s="494"/>
      <c r="H3626" s="75">
        <v>38302000</v>
      </c>
      <c r="I3626" s="75"/>
    </row>
    <row r="3627" spans="1:9" ht="75" x14ac:dyDescent="0.25">
      <c r="A3627" s="636"/>
      <c r="B3627" s="511">
        <v>4239</v>
      </c>
      <c r="C3627" s="119" t="s">
        <v>2227</v>
      </c>
      <c r="D3627" s="120" t="s">
        <v>2228</v>
      </c>
      <c r="E3627" s="10" t="s">
        <v>14</v>
      </c>
      <c r="F3627" s="10" t="s">
        <v>121</v>
      </c>
      <c r="G3627" s="3">
        <v>2100000</v>
      </c>
      <c r="H3627" s="32">
        <v>2100000</v>
      </c>
      <c r="I3627" s="3">
        <v>1</v>
      </c>
    </row>
    <row r="3628" spans="1:9" s="8" customFormat="1" ht="45" x14ac:dyDescent="0.25">
      <c r="A3628" s="636"/>
      <c r="B3628" s="512"/>
      <c r="C3628" s="124">
        <v>79951110</v>
      </c>
      <c r="D3628" s="129" t="s">
        <v>2229</v>
      </c>
      <c r="E3628" s="6" t="s">
        <v>14</v>
      </c>
      <c r="F3628" s="6" t="s">
        <v>121</v>
      </c>
      <c r="G3628" s="7">
        <v>950000</v>
      </c>
      <c r="H3628" s="7">
        <v>950000</v>
      </c>
      <c r="I3628" s="7">
        <v>1</v>
      </c>
    </row>
    <row r="3629" spans="1:9" ht="45" x14ac:dyDescent="0.25">
      <c r="A3629" s="636"/>
      <c r="B3629" s="512"/>
      <c r="C3629" s="119" t="s">
        <v>2230</v>
      </c>
      <c r="D3629" s="120" t="s">
        <v>2231</v>
      </c>
      <c r="E3629" s="10" t="s">
        <v>14</v>
      </c>
      <c r="F3629" s="10" t="s">
        <v>121</v>
      </c>
      <c r="G3629" s="3">
        <v>1100000</v>
      </c>
      <c r="H3629" s="32">
        <v>1100000</v>
      </c>
      <c r="I3629" s="3">
        <v>1</v>
      </c>
    </row>
    <row r="3630" spans="1:9" ht="45" x14ac:dyDescent="0.25">
      <c r="A3630" s="636"/>
      <c r="B3630" s="512"/>
      <c r="C3630" s="119" t="s">
        <v>2232</v>
      </c>
      <c r="D3630" s="120" t="s">
        <v>2233</v>
      </c>
      <c r="E3630" s="10" t="s">
        <v>14</v>
      </c>
      <c r="F3630" s="10" t="s">
        <v>121</v>
      </c>
      <c r="G3630" s="3">
        <v>800000</v>
      </c>
      <c r="H3630" s="32">
        <v>800000</v>
      </c>
      <c r="I3630" s="3">
        <v>1</v>
      </c>
    </row>
    <row r="3631" spans="1:9" ht="45" x14ac:dyDescent="0.25">
      <c r="A3631" s="636"/>
      <c r="B3631" s="512"/>
      <c r="C3631" s="119" t="s">
        <v>2234</v>
      </c>
      <c r="D3631" s="120" t="s">
        <v>2235</v>
      </c>
      <c r="E3631" s="10" t="s">
        <v>14</v>
      </c>
      <c r="F3631" s="10" t="s">
        <v>121</v>
      </c>
      <c r="G3631" s="3">
        <v>250000</v>
      </c>
      <c r="H3631" s="32">
        <v>250000</v>
      </c>
      <c r="I3631" s="3">
        <v>1</v>
      </c>
    </row>
    <row r="3632" spans="1:9" ht="45" x14ac:dyDescent="0.25">
      <c r="A3632" s="636"/>
      <c r="B3632" s="512"/>
      <c r="C3632" s="119" t="s">
        <v>2236</v>
      </c>
      <c r="D3632" s="120" t="s">
        <v>2237</v>
      </c>
      <c r="E3632" s="10" t="s">
        <v>14</v>
      </c>
      <c r="F3632" s="10" t="s">
        <v>121</v>
      </c>
      <c r="G3632" s="3">
        <v>600000</v>
      </c>
      <c r="H3632" s="32">
        <v>600000</v>
      </c>
      <c r="I3632" s="3">
        <v>1</v>
      </c>
    </row>
    <row r="3633" spans="1:9" ht="75" x14ac:dyDescent="0.25">
      <c r="A3633" s="636"/>
      <c r="B3633" s="512"/>
      <c r="C3633" s="119" t="s">
        <v>2238</v>
      </c>
      <c r="D3633" s="120" t="s">
        <v>2239</v>
      </c>
      <c r="E3633" s="10" t="s">
        <v>14</v>
      </c>
      <c r="F3633" s="10" t="s">
        <v>121</v>
      </c>
      <c r="G3633" s="3">
        <v>1200000</v>
      </c>
      <c r="H3633" s="32">
        <v>1200000</v>
      </c>
      <c r="I3633" s="3">
        <v>1</v>
      </c>
    </row>
    <row r="3634" spans="1:9" ht="60" x14ac:dyDescent="0.25">
      <c r="A3634" s="636"/>
      <c r="B3634" s="512"/>
      <c r="C3634" s="119" t="s">
        <v>2240</v>
      </c>
      <c r="D3634" s="120" t="s">
        <v>2241</v>
      </c>
      <c r="E3634" s="10" t="s">
        <v>14</v>
      </c>
      <c r="F3634" s="10" t="s">
        <v>121</v>
      </c>
      <c r="G3634" s="3">
        <v>1600000</v>
      </c>
      <c r="H3634" s="32">
        <v>1600000</v>
      </c>
      <c r="I3634" s="3">
        <v>1</v>
      </c>
    </row>
    <row r="3635" spans="1:9" ht="45" x14ac:dyDescent="0.25">
      <c r="A3635" s="636"/>
      <c r="B3635" s="512"/>
      <c r="C3635" s="119" t="s">
        <v>2242</v>
      </c>
      <c r="D3635" s="120" t="s">
        <v>2243</v>
      </c>
      <c r="E3635" s="10" t="s">
        <v>14</v>
      </c>
      <c r="F3635" s="10" t="s">
        <v>121</v>
      </c>
      <c r="G3635" s="3">
        <v>650000</v>
      </c>
      <c r="H3635" s="32">
        <v>650000</v>
      </c>
      <c r="I3635" s="3">
        <v>1</v>
      </c>
    </row>
    <row r="3636" spans="1:9" ht="60" x14ac:dyDescent="0.25">
      <c r="A3636" s="636"/>
      <c r="B3636" s="512"/>
      <c r="C3636" s="119" t="s">
        <v>2244</v>
      </c>
      <c r="D3636" s="120" t="s">
        <v>2245</v>
      </c>
      <c r="E3636" s="10" t="s">
        <v>14</v>
      </c>
      <c r="F3636" s="10" t="s">
        <v>121</v>
      </c>
      <c r="G3636" s="3">
        <v>800000</v>
      </c>
      <c r="H3636" s="32">
        <v>800000</v>
      </c>
      <c r="I3636" s="3">
        <v>1</v>
      </c>
    </row>
    <row r="3637" spans="1:9" ht="60" x14ac:dyDescent="0.25">
      <c r="A3637" s="636"/>
      <c r="B3637" s="512"/>
      <c r="C3637" s="119" t="s">
        <v>2246</v>
      </c>
      <c r="D3637" s="120" t="s">
        <v>2247</v>
      </c>
      <c r="E3637" s="10" t="s">
        <v>14</v>
      </c>
      <c r="F3637" s="10" t="s">
        <v>121</v>
      </c>
      <c r="G3637" s="3">
        <v>700000</v>
      </c>
      <c r="H3637" s="32">
        <v>700000</v>
      </c>
      <c r="I3637" s="3">
        <v>1</v>
      </c>
    </row>
    <row r="3638" spans="1:9" s="8" customFormat="1" ht="90" x14ac:dyDescent="0.25">
      <c r="A3638" s="636"/>
      <c r="B3638" s="512"/>
      <c r="C3638" s="124">
        <v>79951110</v>
      </c>
      <c r="D3638" s="129" t="s">
        <v>2248</v>
      </c>
      <c r="E3638" s="6" t="s">
        <v>14</v>
      </c>
      <c r="F3638" s="6" t="s">
        <v>121</v>
      </c>
      <c r="G3638" s="7">
        <v>800000</v>
      </c>
      <c r="H3638" s="7">
        <v>800000</v>
      </c>
      <c r="I3638" s="7">
        <v>1</v>
      </c>
    </row>
    <row r="3639" spans="1:9" s="8" customFormat="1" ht="60" x14ac:dyDescent="0.25">
      <c r="A3639" s="636"/>
      <c r="B3639" s="512"/>
      <c r="C3639" s="124">
        <v>79951110</v>
      </c>
      <c r="D3639" s="129" t="s">
        <v>2249</v>
      </c>
      <c r="E3639" s="6" t="s">
        <v>14</v>
      </c>
      <c r="F3639" s="6" t="s">
        <v>121</v>
      </c>
      <c r="G3639" s="7">
        <v>500000</v>
      </c>
      <c r="H3639" s="7">
        <v>500000</v>
      </c>
      <c r="I3639" s="7">
        <v>1</v>
      </c>
    </row>
    <row r="3640" spans="1:9" s="8" customFormat="1" ht="45" x14ac:dyDescent="0.25">
      <c r="A3640" s="636"/>
      <c r="B3640" s="512"/>
      <c r="C3640" s="124">
        <v>79951110</v>
      </c>
      <c r="D3640" s="129" t="s">
        <v>2250</v>
      </c>
      <c r="E3640" s="6" t="s">
        <v>14</v>
      </c>
      <c r="F3640" s="6" t="s">
        <v>121</v>
      </c>
      <c r="G3640" s="7">
        <v>650000</v>
      </c>
      <c r="H3640" s="7">
        <v>650000</v>
      </c>
      <c r="I3640" s="7">
        <v>1</v>
      </c>
    </row>
    <row r="3641" spans="1:9" s="8" customFormat="1" ht="60" x14ac:dyDescent="0.25">
      <c r="A3641" s="636"/>
      <c r="B3641" s="512"/>
      <c r="C3641" s="124">
        <v>79951110</v>
      </c>
      <c r="D3641" s="129" t="s">
        <v>2251</v>
      </c>
      <c r="E3641" s="6" t="s">
        <v>14</v>
      </c>
      <c r="F3641" s="6" t="s">
        <v>121</v>
      </c>
      <c r="G3641" s="7">
        <v>1100000</v>
      </c>
      <c r="H3641" s="7">
        <v>1100000</v>
      </c>
      <c r="I3641" s="7">
        <v>1</v>
      </c>
    </row>
    <row r="3642" spans="1:9" s="8" customFormat="1" ht="45" x14ac:dyDescent="0.25">
      <c r="A3642" s="636"/>
      <c r="B3642" s="512"/>
      <c r="C3642" s="124">
        <v>79951110</v>
      </c>
      <c r="D3642" s="129" t="s">
        <v>2252</v>
      </c>
      <c r="E3642" s="6" t="s">
        <v>14</v>
      </c>
      <c r="F3642" s="6" t="s">
        <v>121</v>
      </c>
      <c r="G3642" s="7">
        <v>3800000</v>
      </c>
      <c r="H3642" s="7">
        <v>3800000</v>
      </c>
      <c r="I3642" s="7">
        <v>1</v>
      </c>
    </row>
    <row r="3643" spans="1:9" ht="45" x14ac:dyDescent="0.25">
      <c r="A3643" s="636"/>
      <c r="B3643" s="512"/>
      <c r="C3643" s="119" t="s">
        <v>2253</v>
      </c>
      <c r="D3643" s="120" t="s">
        <v>2254</v>
      </c>
      <c r="E3643" s="10" t="s">
        <v>14</v>
      </c>
      <c r="F3643" s="10" t="s">
        <v>121</v>
      </c>
      <c r="G3643" s="3">
        <v>900000</v>
      </c>
      <c r="H3643" s="32">
        <v>900000</v>
      </c>
      <c r="I3643" s="3">
        <v>1</v>
      </c>
    </row>
    <row r="3644" spans="1:9" s="8" customFormat="1" ht="60" x14ac:dyDescent="0.25">
      <c r="A3644" s="636"/>
      <c r="B3644" s="512"/>
      <c r="C3644" s="124">
        <v>79951110</v>
      </c>
      <c r="D3644" s="129" t="s">
        <v>2255</v>
      </c>
      <c r="E3644" s="6" t="s">
        <v>14</v>
      </c>
      <c r="F3644" s="6" t="s">
        <v>121</v>
      </c>
      <c r="G3644" s="7">
        <v>500000</v>
      </c>
      <c r="H3644" s="7">
        <v>500000</v>
      </c>
      <c r="I3644" s="7">
        <v>1</v>
      </c>
    </row>
    <row r="3645" spans="1:9" s="8" customFormat="1" ht="45" x14ac:dyDescent="0.25">
      <c r="A3645" s="636"/>
      <c r="B3645" s="512"/>
      <c r="C3645" s="124">
        <v>79951110</v>
      </c>
      <c r="D3645" s="129" t="s">
        <v>2256</v>
      </c>
      <c r="E3645" s="6" t="s">
        <v>14</v>
      </c>
      <c r="F3645" s="6" t="s">
        <v>121</v>
      </c>
      <c r="G3645" s="7">
        <v>600000</v>
      </c>
      <c r="H3645" s="7">
        <v>600000</v>
      </c>
      <c r="I3645" s="7">
        <v>1</v>
      </c>
    </row>
    <row r="3646" spans="1:9" s="8" customFormat="1" ht="45" x14ac:dyDescent="0.25">
      <c r="A3646" s="636"/>
      <c r="B3646" s="512"/>
      <c r="C3646" s="124">
        <v>79951110</v>
      </c>
      <c r="D3646" s="129" t="s">
        <v>2257</v>
      </c>
      <c r="E3646" s="6" t="s">
        <v>14</v>
      </c>
      <c r="F3646" s="6" t="s">
        <v>121</v>
      </c>
      <c r="G3646" s="7">
        <v>1300000</v>
      </c>
      <c r="H3646" s="7">
        <v>1300000</v>
      </c>
      <c r="I3646" s="7">
        <v>1</v>
      </c>
    </row>
    <row r="3647" spans="1:9" ht="45" x14ac:dyDescent="0.25">
      <c r="A3647" s="636"/>
      <c r="B3647" s="512"/>
      <c r="C3647" s="119" t="s">
        <v>2258</v>
      </c>
      <c r="D3647" s="120" t="s">
        <v>2259</v>
      </c>
      <c r="E3647" s="10" t="s">
        <v>14</v>
      </c>
      <c r="F3647" s="10" t="s">
        <v>121</v>
      </c>
      <c r="G3647" s="3">
        <v>500000</v>
      </c>
      <c r="H3647" s="32">
        <v>500000</v>
      </c>
      <c r="I3647" s="3">
        <v>1</v>
      </c>
    </row>
    <row r="3648" spans="1:9" ht="45" x14ac:dyDescent="0.25">
      <c r="A3648" s="636"/>
      <c r="B3648" s="512"/>
      <c r="C3648" s="119" t="s">
        <v>2260</v>
      </c>
      <c r="D3648" s="120" t="s">
        <v>2261</v>
      </c>
      <c r="E3648" s="10" t="s">
        <v>14</v>
      </c>
      <c r="F3648" s="10" t="s">
        <v>121</v>
      </c>
      <c r="G3648" s="3">
        <v>700000</v>
      </c>
      <c r="H3648" s="32">
        <v>700000</v>
      </c>
      <c r="I3648" s="3">
        <v>1</v>
      </c>
    </row>
    <row r="3649" spans="1:9" ht="45" x14ac:dyDescent="0.25">
      <c r="A3649" s="636"/>
      <c r="B3649" s="512"/>
      <c r="C3649" s="119" t="s">
        <v>2262</v>
      </c>
      <c r="D3649" s="120" t="s">
        <v>2263</v>
      </c>
      <c r="E3649" s="10" t="s">
        <v>14</v>
      </c>
      <c r="F3649" s="10" t="s">
        <v>121</v>
      </c>
      <c r="G3649" s="3">
        <v>400000</v>
      </c>
      <c r="H3649" s="32">
        <v>400000</v>
      </c>
      <c r="I3649" s="3">
        <v>1</v>
      </c>
    </row>
    <row r="3650" spans="1:9" ht="45" x14ac:dyDescent="0.25">
      <c r="A3650" s="636"/>
      <c r="B3650" s="512"/>
      <c r="C3650" s="119" t="s">
        <v>2264</v>
      </c>
      <c r="D3650" s="120" t="s">
        <v>2265</v>
      </c>
      <c r="E3650" s="10" t="s">
        <v>14</v>
      </c>
      <c r="F3650" s="10" t="s">
        <v>121</v>
      </c>
      <c r="G3650" s="3">
        <v>400000</v>
      </c>
      <c r="H3650" s="32">
        <v>400000</v>
      </c>
      <c r="I3650" s="3">
        <v>1</v>
      </c>
    </row>
    <row r="3651" spans="1:9" ht="90" x14ac:dyDescent="0.25">
      <c r="A3651" s="636"/>
      <c r="B3651" s="512"/>
      <c r="C3651" s="119" t="s">
        <v>2266</v>
      </c>
      <c r="D3651" s="120" t="s">
        <v>2267</v>
      </c>
      <c r="E3651" s="10" t="s">
        <v>14</v>
      </c>
      <c r="F3651" s="10" t="s">
        <v>121</v>
      </c>
      <c r="G3651" s="3">
        <v>1300000</v>
      </c>
      <c r="H3651" s="32">
        <v>1300000</v>
      </c>
      <c r="I3651" s="3">
        <v>1</v>
      </c>
    </row>
    <row r="3652" spans="1:9" ht="45" x14ac:dyDescent="0.25">
      <c r="A3652" s="636"/>
      <c r="B3652" s="512"/>
      <c r="C3652" s="119" t="s">
        <v>2268</v>
      </c>
      <c r="D3652" s="120" t="s">
        <v>2269</v>
      </c>
      <c r="E3652" s="10" t="s">
        <v>14</v>
      </c>
      <c r="F3652" s="10" t="s">
        <v>121</v>
      </c>
      <c r="G3652" s="3">
        <v>900000</v>
      </c>
      <c r="H3652" s="32">
        <v>900000</v>
      </c>
      <c r="I3652" s="3">
        <v>1</v>
      </c>
    </row>
    <row r="3653" spans="1:9" ht="45" x14ac:dyDescent="0.25">
      <c r="A3653" s="636"/>
      <c r="B3653" s="512"/>
      <c r="C3653" s="119" t="s">
        <v>2270</v>
      </c>
      <c r="D3653" s="120" t="s">
        <v>2271</v>
      </c>
      <c r="E3653" s="10" t="s">
        <v>14</v>
      </c>
      <c r="F3653" s="10" t="s">
        <v>121</v>
      </c>
      <c r="G3653" s="3">
        <v>2200000</v>
      </c>
      <c r="H3653" s="32">
        <v>2200000</v>
      </c>
      <c r="I3653" s="3">
        <v>1</v>
      </c>
    </row>
    <row r="3654" spans="1:9" s="8" customFormat="1" ht="45" x14ac:dyDescent="0.25">
      <c r="A3654" s="636"/>
      <c r="B3654" s="512"/>
      <c r="C3654" s="124">
        <v>79951110</v>
      </c>
      <c r="D3654" s="129" t="s">
        <v>2272</v>
      </c>
      <c r="E3654" s="6" t="s">
        <v>14</v>
      </c>
      <c r="F3654" s="6" t="s">
        <v>121</v>
      </c>
      <c r="G3654" s="7">
        <v>600000</v>
      </c>
      <c r="H3654" s="7">
        <v>600000</v>
      </c>
      <c r="I3654" s="7">
        <v>1</v>
      </c>
    </row>
    <row r="3655" spans="1:9" s="8" customFormat="1" ht="75" x14ac:dyDescent="0.25">
      <c r="A3655" s="636"/>
      <c r="B3655" s="512"/>
      <c r="C3655" s="124">
        <v>79951110</v>
      </c>
      <c r="D3655" s="129" t="s">
        <v>2273</v>
      </c>
      <c r="E3655" s="6" t="s">
        <v>14</v>
      </c>
      <c r="F3655" s="6" t="s">
        <v>121</v>
      </c>
      <c r="G3655" s="7">
        <v>1200000</v>
      </c>
      <c r="H3655" s="7">
        <v>1200000</v>
      </c>
      <c r="I3655" s="7">
        <v>1</v>
      </c>
    </row>
    <row r="3656" spans="1:9" s="8" customFormat="1" ht="45" x14ac:dyDescent="0.25">
      <c r="A3656" s="636"/>
      <c r="B3656" s="512"/>
      <c r="C3656" s="124">
        <v>79951110</v>
      </c>
      <c r="D3656" s="129" t="s">
        <v>2274</v>
      </c>
      <c r="E3656" s="6" t="s">
        <v>14</v>
      </c>
      <c r="F3656" s="6" t="s">
        <v>121</v>
      </c>
      <c r="G3656" s="7">
        <v>600000</v>
      </c>
      <c r="H3656" s="7">
        <v>600000</v>
      </c>
      <c r="I3656" s="7">
        <v>1</v>
      </c>
    </row>
    <row r="3657" spans="1:9" s="8" customFormat="1" ht="45" x14ac:dyDescent="0.25">
      <c r="A3657" s="636"/>
      <c r="B3657" s="512"/>
      <c r="C3657" s="124">
        <v>79951110</v>
      </c>
      <c r="D3657" s="129" t="s">
        <v>2275</v>
      </c>
      <c r="E3657" s="6" t="s">
        <v>14</v>
      </c>
      <c r="F3657" s="6" t="s">
        <v>121</v>
      </c>
      <c r="G3657" s="7">
        <v>2710000</v>
      </c>
      <c r="H3657" s="7">
        <v>2710000</v>
      </c>
      <c r="I3657" s="7">
        <v>1</v>
      </c>
    </row>
    <row r="3658" spans="1:9" s="8" customFormat="1" ht="60" x14ac:dyDescent="0.25">
      <c r="A3658" s="636"/>
      <c r="B3658" s="512"/>
      <c r="C3658" s="124">
        <v>79951110</v>
      </c>
      <c r="D3658" s="129" t="s">
        <v>2276</v>
      </c>
      <c r="E3658" s="6" t="s">
        <v>14</v>
      </c>
      <c r="F3658" s="6" t="s">
        <v>121</v>
      </c>
      <c r="G3658" s="7">
        <v>1300000</v>
      </c>
      <c r="H3658" s="7">
        <v>1300000</v>
      </c>
      <c r="I3658" s="7">
        <v>1</v>
      </c>
    </row>
    <row r="3659" spans="1:9" ht="45" x14ac:dyDescent="0.25">
      <c r="A3659" s="636"/>
      <c r="B3659" s="512"/>
      <c r="C3659" s="119" t="s">
        <v>2277</v>
      </c>
      <c r="D3659" s="120" t="s">
        <v>2278</v>
      </c>
      <c r="E3659" s="10" t="s">
        <v>14</v>
      </c>
      <c r="F3659" s="10" t="s">
        <v>121</v>
      </c>
      <c r="G3659" s="3">
        <v>1000000</v>
      </c>
      <c r="H3659" s="32">
        <v>1000000</v>
      </c>
      <c r="I3659" s="3">
        <v>1</v>
      </c>
    </row>
    <row r="3660" spans="1:9" ht="45" x14ac:dyDescent="0.25">
      <c r="A3660" s="636"/>
      <c r="B3660" s="512"/>
      <c r="C3660" s="119" t="s">
        <v>2279</v>
      </c>
      <c r="D3660" s="120" t="s">
        <v>2280</v>
      </c>
      <c r="E3660" s="10" t="s">
        <v>14</v>
      </c>
      <c r="F3660" s="10" t="s">
        <v>121</v>
      </c>
      <c r="G3660" s="3">
        <v>700000</v>
      </c>
      <c r="H3660" s="32">
        <v>700000</v>
      </c>
      <c r="I3660" s="3">
        <v>1</v>
      </c>
    </row>
    <row r="3661" spans="1:9" ht="45" x14ac:dyDescent="0.25">
      <c r="A3661" s="636"/>
      <c r="B3661" s="512"/>
      <c r="C3661" s="119" t="s">
        <v>2281</v>
      </c>
      <c r="D3661" s="120" t="s">
        <v>2282</v>
      </c>
      <c r="E3661" s="10" t="s">
        <v>126</v>
      </c>
      <c r="F3661" s="10" t="s">
        <v>121</v>
      </c>
      <c r="G3661" s="3">
        <v>500000</v>
      </c>
      <c r="H3661" s="32">
        <v>500000</v>
      </c>
      <c r="I3661" s="3">
        <v>1</v>
      </c>
    </row>
    <row r="3662" spans="1:9" s="8" customFormat="1" ht="45" x14ac:dyDescent="0.25">
      <c r="A3662" s="636"/>
      <c r="B3662" s="512"/>
      <c r="C3662" s="124">
        <v>80221400</v>
      </c>
      <c r="D3662" s="129" t="s">
        <v>2283</v>
      </c>
      <c r="E3662" s="6" t="s">
        <v>126</v>
      </c>
      <c r="F3662" s="6" t="s">
        <v>121</v>
      </c>
      <c r="G3662" s="7">
        <v>1092000</v>
      </c>
      <c r="H3662" s="7">
        <v>1092000</v>
      </c>
      <c r="I3662" s="7">
        <v>1</v>
      </c>
    </row>
    <row r="3663" spans="1:9" ht="75" x14ac:dyDescent="0.25">
      <c r="A3663" s="636"/>
      <c r="B3663" s="512"/>
      <c r="C3663" s="119" t="s">
        <v>2284</v>
      </c>
      <c r="D3663" s="120" t="s">
        <v>2285</v>
      </c>
      <c r="E3663" s="10" t="s">
        <v>126</v>
      </c>
      <c r="F3663" s="10" t="s">
        <v>121</v>
      </c>
      <c r="G3663" s="3">
        <v>1300000</v>
      </c>
      <c r="H3663" s="32">
        <v>1300000</v>
      </c>
      <c r="I3663" s="3">
        <v>1</v>
      </c>
    </row>
    <row r="3664" spans="1:9" ht="30" x14ac:dyDescent="0.25">
      <c r="A3664" s="636"/>
      <c r="B3664" s="512"/>
      <c r="C3664" s="204" t="s">
        <v>5656</v>
      </c>
      <c r="D3664" s="204" t="s">
        <v>5663</v>
      </c>
      <c r="E3664" s="229" t="s">
        <v>14</v>
      </c>
      <c r="F3664" s="204" t="s">
        <v>121</v>
      </c>
      <c r="G3664" s="230">
        <v>800000</v>
      </c>
      <c r="H3664" s="230">
        <v>800000</v>
      </c>
      <c r="I3664" s="3">
        <v>1</v>
      </c>
    </row>
    <row r="3665" spans="1:9" ht="30" x14ac:dyDescent="0.25">
      <c r="A3665" s="636"/>
      <c r="B3665" s="512"/>
      <c r="C3665" s="204" t="s">
        <v>5657</v>
      </c>
      <c r="D3665" s="204" t="s">
        <v>5663</v>
      </c>
      <c r="E3665" s="229" t="s">
        <v>14</v>
      </c>
      <c r="F3665" s="204" t="s">
        <v>121</v>
      </c>
      <c r="G3665" s="230">
        <v>500000</v>
      </c>
      <c r="H3665" s="230">
        <v>500000</v>
      </c>
      <c r="I3665" s="3">
        <v>1</v>
      </c>
    </row>
    <row r="3666" spans="1:9" ht="30" x14ac:dyDescent="0.25">
      <c r="A3666" s="636"/>
      <c r="B3666" s="512"/>
      <c r="C3666" s="204" t="s">
        <v>5658</v>
      </c>
      <c r="D3666" s="204" t="s">
        <v>5663</v>
      </c>
      <c r="E3666" s="229" t="s">
        <v>14</v>
      </c>
      <c r="F3666" s="204" t="s">
        <v>121</v>
      </c>
      <c r="G3666" s="230">
        <v>500000</v>
      </c>
      <c r="H3666" s="230">
        <v>500000</v>
      </c>
      <c r="I3666" s="3">
        <v>1</v>
      </c>
    </row>
    <row r="3667" spans="1:9" ht="30" x14ac:dyDescent="0.25">
      <c r="A3667" s="636"/>
      <c r="B3667" s="512"/>
      <c r="C3667" s="204" t="s">
        <v>5659</v>
      </c>
      <c r="D3667" s="204" t="s">
        <v>5663</v>
      </c>
      <c r="E3667" s="229" t="s">
        <v>14</v>
      </c>
      <c r="F3667" s="204" t="s">
        <v>121</v>
      </c>
      <c r="G3667" s="230">
        <v>950000</v>
      </c>
      <c r="H3667" s="230">
        <v>950000</v>
      </c>
      <c r="I3667" s="3">
        <v>1</v>
      </c>
    </row>
    <row r="3668" spans="1:9" ht="30" x14ac:dyDescent="0.25">
      <c r="A3668" s="636"/>
      <c r="B3668" s="512"/>
      <c r="C3668" s="204" t="s">
        <v>5660</v>
      </c>
      <c r="D3668" s="204" t="s">
        <v>5663</v>
      </c>
      <c r="E3668" s="229" t="s">
        <v>14</v>
      </c>
      <c r="F3668" s="204" t="s">
        <v>121</v>
      </c>
      <c r="G3668" s="230">
        <v>650000</v>
      </c>
      <c r="H3668" s="230">
        <v>650000</v>
      </c>
      <c r="I3668" s="3">
        <v>1</v>
      </c>
    </row>
    <row r="3669" spans="1:9" ht="30" x14ac:dyDescent="0.25">
      <c r="A3669" s="636"/>
      <c r="B3669" s="512"/>
      <c r="C3669" s="204" t="s">
        <v>5661</v>
      </c>
      <c r="D3669" s="204" t="s">
        <v>5663</v>
      </c>
      <c r="E3669" s="229" t="s">
        <v>14</v>
      </c>
      <c r="F3669" s="204" t="s">
        <v>121</v>
      </c>
      <c r="G3669" s="230">
        <v>1100000</v>
      </c>
      <c r="H3669" s="230">
        <v>1100000</v>
      </c>
      <c r="I3669" s="3">
        <v>1</v>
      </c>
    </row>
    <row r="3670" spans="1:9" ht="30" x14ac:dyDescent="0.25">
      <c r="A3670" s="636"/>
      <c r="B3670" s="513"/>
      <c r="C3670" s="204" t="s">
        <v>5662</v>
      </c>
      <c r="D3670" s="204" t="s">
        <v>5663</v>
      </c>
      <c r="E3670" s="229" t="s">
        <v>14</v>
      </c>
      <c r="F3670" s="204" t="s">
        <v>121</v>
      </c>
      <c r="G3670" s="230">
        <v>600000</v>
      </c>
      <c r="H3670" s="230">
        <v>600000</v>
      </c>
      <c r="I3670" s="3">
        <v>1</v>
      </c>
    </row>
    <row r="3671" spans="1:9" x14ac:dyDescent="0.25">
      <c r="A3671" s="636"/>
      <c r="B3671" s="527" t="s">
        <v>5844</v>
      </c>
    </row>
    <row r="3672" spans="1:9" x14ac:dyDescent="0.25">
      <c r="A3672" s="636"/>
      <c r="B3672" s="528"/>
    </row>
    <row r="3673" spans="1:9" x14ac:dyDescent="0.25">
      <c r="A3673" s="636"/>
      <c r="B3673" s="409"/>
      <c r="C3673" s="424"/>
      <c r="D3673" s="424"/>
      <c r="E3673" s="425"/>
      <c r="F3673" s="424"/>
      <c r="G3673" s="426"/>
      <c r="H3673" s="426"/>
      <c r="I3673" s="376"/>
    </row>
    <row r="3674" spans="1:9" x14ac:dyDescent="0.25">
      <c r="A3674" s="636"/>
      <c r="B3674" s="546" t="s">
        <v>2286</v>
      </c>
      <c r="C3674" s="546"/>
      <c r="D3674" s="546"/>
      <c r="E3674" s="546"/>
      <c r="F3674" s="546"/>
      <c r="G3674" s="546"/>
      <c r="H3674" s="30">
        <v>3000000</v>
      </c>
      <c r="I3674" s="30"/>
    </row>
    <row r="3675" spans="1:9" x14ac:dyDescent="0.25">
      <c r="A3675" s="636"/>
      <c r="B3675" s="494" t="s">
        <v>118</v>
      </c>
      <c r="C3675" s="494"/>
      <c r="D3675" s="494"/>
      <c r="E3675" s="494"/>
      <c r="F3675" s="494"/>
      <c r="G3675" s="494"/>
      <c r="H3675" s="75">
        <v>3000000</v>
      </c>
      <c r="I3675" s="75"/>
    </row>
    <row r="3676" spans="1:9" ht="30" x14ac:dyDescent="0.25">
      <c r="A3676" s="636"/>
      <c r="B3676" s="10">
        <v>4239</v>
      </c>
      <c r="C3676" s="119" t="s">
        <v>2287</v>
      </c>
      <c r="D3676" s="120" t="s">
        <v>2288</v>
      </c>
      <c r="E3676" s="10" t="s">
        <v>126</v>
      </c>
      <c r="F3676" s="10" t="s">
        <v>121</v>
      </c>
      <c r="G3676" s="3">
        <v>3000000</v>
      </c>
      <c r="H3676" s="3">
        <v>3000000</v>
      </c>
      <c r="I3676" s="3">
        <v>1</v>
      </c>
    </row>
    <row r="3677" spans="1:9" x14ac:dyDescent="0.25">
      <c r="A3677" s="636"/>
      <c r="B3677" s="546" t="s">
        <v>295</v>
      </c>
      <c r="C3677" s="546"/>
      <c r="D3677" s="546"/>
      <c r="E3677" s="546"/>
      <c r="F3677" s="546"/>
      <c r="G3677" s="546"/>
      <c r="H3677" s="30">
        <v>9550000</v>
      </c>
      <c r="I3677" s="30"/>
    </row>
    <row r="3678" spans="1:9" x14ac:dyDescent="0.25">
      <c r="A3678" s="636"/>
      <c r="B3678" s="494" t="s">
        <v>118</v>
      </c>
      <c r="C3678" s="494"/>
      <c r="D3678" s="494"/>
      <c r="E3678" s="494"/>
      <c r="F3678" s="494"/>
      <c r="G3678" s="494"/>
      <c r="H3678" s="75">
        <v>9550000</v>
      </c>
      <c r="I3678" s="75"/>
    </row>
    <row r="3679" spans="1:9" s="8" customFormat="1" ht="30" x14ac:dyDescent="0.25">
      <c r="A3679" s="636"/>
      <c r="B3679" s="6">
        <v>4861</v>
      </c>
      <c r="C3679" s="124">
        <v>79951100</v>
      </c>
      <c r="D3679" s="129" t="s">
        <v>633</v>
      </c>
      <c r="E3679" s="6" t="s">
        <v>14</v>
      </c>
      <c r="F3679" s="6" t="s">
        <v>121</v>
      </c>
      <c r="G3679" s="7">
        <v>9550000</v>
      </c>
      <c r="H3679" s="7">
        <v>9550000</v>
      </c>
      <c r="I3679" s="7">
        <v>1</v>
      </c>
    </row>
    <row r="3680" spans="1:9" x14ac:dyDescent="0.25">
      <c r="A3680" s="636"/>
      <c r="B3680" s="546" t="s">
        <v>296</v>
      </c>
      <c r="C3680" s="546"/>
      <c r="D3680" s="546"/>
      <c r="E3680" s="546"/>
      <c r="F3680" s="546"/>
      <c r="G3680" s="546"/>
      <c r="H3680" s="30">
        <v>13200000</v>
      </c>
      <c r="I3680" s="30"/>
    </row>
    <row r="3681" spans="1:9" x14ac:dyDescent="0.25">
      <c r="A3681" s="636"/>
      <c r="B3681" s="494" t="s">
        <v>118</v>
      </c>
      <c r="C3681" s="494"/>
      <c r="D3681" s="494"/>
      <c r="E3681" s="494"/>
      <c r="F3681" s="494"/>
      <c r="G3681" s="494"/>
      <c r="H3681" s="75">
        <v>13200000</v>
      </c>
      <c r="I3681" s="75"/>
    </row>
    <row r="3682" spans="1:9" s="8" customFormat="1" ht="30" x14ac:dyDescent="0.25">
      <c r="A3682" s="636"/>
      <c r="B3682" s="6">
        <v>4861</v>
      </c>
      <c r="C3682" s="124">
        <v>79951100</v>
      </c>
      <c r="D3682" s="129" t="s">
        <v>633</v>
      </c>
      <c r="E3682" s="6" t="s">
        <v>126</v>
      </c>
      <c r="F3682" s="6" t="s">
        <v>121</v>
      </c>
      <c r="G3682" s="7">
        <v>13200000</v>
      </c>
      <c r="H3682" s="7">
        <v>13200000</v>
      </c>
      <c r="I3682" s="7">
        <v>1</v>
      </c>
    </row>
    <row r="3683" spans="1:9" s="8" customFormat="1" x14ac:dyDescent="0.25">
      <c r="A3683" s="636"/>
      <c r="B3683" s="657">
        <v>4239</v>
      </c>
      <c r="C3683" s="228" t="s">
        <v>6389</v>
      </c>
      <c r="D3683" s="228" t="s">
        <v>5678</v>
      </c>
      <c r="E3683" s="31" t="s">
        <v>14</v>
      </c>
      <c r="F3683" s="31" t="s">
        <v>121</v>
      </c>
      <c r="G3683" s="342">
        <v>555</v>
      </c>
      <c r="H3683" s="342">
        <v>555</v>
      </c>
      <c r="I3683" s="7">
        <v>1</v>
      </c>
    </row>
    <row r="3684" spans="1:9" s="8" customFormat="1" ht="30" x14ac:dyDescent="0.25">
      <c r="A3684" s="636"/>
      <c r="B3684" s="658"/>
      <c r="C3684" s="228" t="s">
        <v>5677</v>
      </c>
      <c r="D3684" s="31" t="s">
        <v>5678</v>
      </c>
      <c r="E3684" s="31" t="s">
        <v>14</v>
      </c>
      <c r="F3684" s="31" t="s">
        <v>121</v>
      </c>
      <c r="G3684" s="243">
        <v>255000</v>
      </c>
      <c r="H3684" s="243">
        <v>255000</v>
      </c>
      <c r="I3684" s="32">
        <v>1</v>
      </c>
    </row>
    <row r="3685" spans="1:9" ht="32.25" customHeight="1" x14ac:dyDescent="0.25">
      <c r="A3685" s="636"/>
      <c r="B3685" s="546" t="s">
        <v>297</v>
      </c>
      <c r="C3685" s="546"/>
      <c r="D3685" s="546"/>
      <c r="E3685" s="546"/>
      <c r="F3685" s="546"/>
      <c r="G3685" s="546"/>
      <c r="H3685" s="30">
        <v>6220000</v>
      </c>
      <c r="I3685" s="30"/>
    </row>
    <row r="3686" spans="1:9" ht="32.25" customHeight="1" x14ac:dyDescent="0.25">
      <c r="A3686" s="636"/>
      <c r="B3686" s="474" t="s">
        <v>154</v>
      </c>
      <c r="C3686" s="494"/>
      <c r="D3686" s="494"/>
      <c r="E3686" s="494"/>
      <c r="F3686" s="494"/>
      <c r="G3686" s="494"/>
      <c r="H3686" s="427"/>
      <c r="I3686" s="427"/>
    </row>
    <row r="3687" spans="1:9" ht="32.25" customHeight="1" x14ac:dyDescent="0.25">
      <c r="A3687" s="636"/>
      <c r="B3687" s="551" t="s">
        <v>5844</v>
      </c>
      <c r="C3687" s="119" t="s">
        <v>6558</v>
      </c>
      <c r="D3687" s="119" t="s">
        <v>536</v>
      </c>
      <c r="E3687" s="119" t="s">
        <v>126</v>
      </c>
      <c r="F3687" s="119" t="s">
        <v>121</v>
      </c>
      <c r="G3687" s="406">
        <v>8820</v>
      </c>
      <c r="H3687" s="406">
        <v>8820</v>
      </c>
      <c r="I3687" s="427">
        <v>1</v>
      </c>
    </row>
    <row r="3688" spans="1:9" ht="32.25" customHeight="1" x14ac:dyDescent="0.25">
      <c r="A3688" s="636"/>
      <c r="B3688" s="552"/>
      <c r="C3688" s="119" t="s">
        <v>6557</v>
      </c>
      <c r="D3688" s="119" t="s">
        <v>536</v>
      </c>
      <c r="E3688" s="119" t="s">
        <v>126</v>
      </c>
      <c r="F3688" s="119" t="s">
        <v>121</v>
      </c>
      <c r="G3688" s="119">
        <v>1156400</v>
      </c>
      <c r="H3688" s="119">
        <v>1156400</v>
      </c>
      <c r="I3688" s="119">
        <v>1</v>
      </c>
    </row>
    <row r="3689" spans="1:9" x14ac:dyDescent="0.25">
      <c r="A3689" s="636"/>
      <c r="H3689" s="75">
        <v>6220000</v>
      </c>
      <c r="I3689" s="75"/>
    </row>
    <row r="3690" spans="1:9" x14ac:dyDescent="0.25">
      <c r="A3690" s="636"/>
      <c r="B3690" s="10">
        <v>4239</v>
      </c>
      <c r="C3690" s="119" t="s">
        <v>2289</v>
      </c>
      <c r="D3690" s="120" t="s">
        <v>294</v>
      </c>
      <c r="E3690" s="10" t="s">
        <v>120</v>
      </c>
      <c r="F3690" s="10" t="s">
        <v>121</v>
      </c>
      <c r="G3690" s="3">
        <v>1820000</v>
      </c>
      <c r="H3690" s="3">
        <v>1820000</v>
      </c>
      <c r="I3690" s="3">
        <v>1</v>
      </c>
    </row>
    <row r="3691" spans="1:9" s="8" customFormat="1" ht="30" x14ac:dyDescent="0.25">
      <c r="A3691" s="636"/>
      <c r="B3691" s="6">
        <v>4861</v>
      </c>
      <c r="C3691" s="124">
        <v>79951100</v>
      </c>
      <c r="D3691" s="129" t="s">
        <v>633</v>
      </c>
      <c r="E3691" s="6" t="s">
        <v>126</v>
      </c>
      <c r="F3691" s="6" t="s">
        <v>121</v>
      </c>
      <c r="G3691" s="7">
        <v>4400000</v>
      </c>
      <c r="H3691" s="7">
        <v>4400000</v>
      </c>
      <c r="I3691" s="7">
        <v>1</v>
      </c>
    </row>
    <row r="3692" spans="1:9" s="8" customFormat="1" ht="15" customHeight="1" x14ac:dyDescent="0.25">
      <c r="A3692" s="636"/>
      <c r="B3692" s="494" t="s">
        <v>5679</v>
      </c>
      <c r="C3692" s="494"/>
      <c r="D3692" s="494"/>
      <c r="E3692" s="494"/>
      <c r="F3692" s="494"/>
      <c r="G3692" s="494"/>
      <c r="H3692" s="7"/>
      <c r="I3692" s="7"/>
    </row>
    <row r="3693" spans="1:9" s="8" customFormat="1" x14ac:dyDescent="0.25">
      <c r="A3693" s="636"/>
      <c r="B3693" s="495">
        <v>4267</v>
      </c>
      <c r="C3693" s="31" t="s">
        <v>5680</v>
      </c>
      <c r="D3693" s="201" t="s">
        <v>4254</v>
      </c>
      <c r="E3693" s="31" t="s">
        <v>126</v>
      </c>
      <c r="F3693" s="31" t="s">
        <v>15</v>
      </c>
      <c r="G3693" s="244">
        <v>12000</v>
      </c>
      <c r="H3693" s="244">
        <v>2568000</v>
      </c>
      <c r="I3693" s="244">
        <v>214</v>
      </c>
    </row>
    <row r="3694" spans="1:9" s="8" customFormat="1" x14ac:dyDescent="0.25">
      <c r="A3694" s="636"/>
      <c r="B3694" s="496"/>
      <c r="C3694" s="31" t="s">
        <v>5681</v>
      </c>
      <c r="D3694" s="201" t="s">
        <v>5686</v>
      </c>
      <c r="E3694" s="31" t="s">
        <v>14</v>
      </c>
      <c r="F3694" s="31" t="s">
        <v>15</v>
      </c>
      <c r="G3694" s="244">
        <v>200</v>
      </c>
      <c r="H3694" s="244">
        <v>85600</v>
      </c>
      <c r="I3694" s="244">
        <v>428</v>
      </c>
    </row>
    <row r="3695" spans="1:9" s="8" customFormat="1" x14ac:dyDescent="0.25">
      <c r="A3695" s="636"/>
      <c r="B3695" s="496"/>
      <c r="C3695" s="31" t="s">
        <v>5682</v>
      </c>
      <c r="D3695" s="201" t="s">
        <v>82</v>
      </c>
      <c r="E3695" s="31" t="s">
        <v>14</v>
      </c>
      <c r="F3695" s="31" t="s">
        <v>15</v>
      </c>
      <c r="G3695" s="244">
        <v>200</v>
      </c>
      <c r="H3695" s="244">
        <v>171200</v>
      </c>
      <c r="I3695" s="244">
        <v>856</v>
      </c>
    </row>
    <row r="3696" spans="1:9" s="8" customFormat="1" x14ac:dyDescent="0.25">
      <c r="A3696" s="636"/>
      <c r="B3696" s="496"/>
      <c r="C3696" s="31" t="s">
        <v>5683</v>
      </c>
      <c r="D3696" s="201" t="s">
        <v>5687</v>
      </c>
      <c r="E3696" s="31" t="s">
        <v>14</v>
      </c>
      <c r="F3696" s="31" t="s">
        <v>15</v>
      </c>
      <c r="G3696" s="244">
        <v>220</v>
      </c>
      <c r="H3696" s="244">
        <v>94160</v>
      </c>
      <c r="I3696" s="244">
        <v>428</v>
      </c>
    </row>
    <row r="3697" spans="1:9" s="8" customFormat="1" x14ac:dyDescent="0.25">
      <c r="A3697" s="636"/>
      <c r="B3697" s="496"/>
      <c r="C3697" s="31" t="s">
        <v>5684</v>
      </c>
      <c r="D3697" s="201" t="s">
        <v>5688</v>
      </c>
      <c r="E3697" s="31" t="s">
        <v>14</v>
      </c>
      <c r="F3697" s="31" t="s">
        <v>15</v>
      </c>
      <c r="G3697" s="244">
        <v>600</v>
      </c>
      <c r="H3697" s="244">
        <v>128400</v>
      </c>
      <c r="I3697" s="244">
        <v>214</v>
      </c>
    </row>
    <row r="3698" spans="1:9" s="8" customFormat="1" x14ac:dyDescent="0.25">
      <c r="A3698" s="636"/>
      <c r="B3698" s="497"/>
      <c r="C3698" s="31" t="s">
        <v>5685</v>
      </c>
      <c r="D3698" s="201" t="s">
        <v>5689</v>
      </c>
      <c r="E3698" s="31" t="s">
        <v>14</v>
      </c>
      <c r="F3698" s="31" t="s">
        <v>66</v>
      </c>
      <c r="G3698" s="244">
        <v>1520</v>
      </c>
      <c r="H3698" s="244">
        <v>162640</v>
      </c>
      <c r="I3698" s="244">
        <v>107</v>
      </c>
    </row>
    <row r="3699" spans="1:9" x14ac:dyDescent="0.25">
      <c r="A3699" s="636"/>
      <c r="B3699" s="546" t="s">
        <v>299</v>
      </c>
      <c r="C3699" s="546"/>
      <c r="D3699" s="546"/>
      <c r="E3699" s="546"/>
      <c r="F3699" s="546"/>
      <c r="G3699" s="546"/>
      <c r="H3699" s="30">
        <v>50160000</v>
      </c>
      <c r="I3699" s="30"/>
    </row>
    <row r="3700" spans="1:9" x14ac:dyDescent="0.25">
      <c r="A3700" s="636"/>
      <c r="B3700" s="494" t="s">
        <v>118</v>
      </c>
      <c r="C3700" s="494"/>
      <c r="D3700" s="494"/>
      <c r="E3700" s="494"/>
      <c r="F3700" s="494"/>
      <c r="G3700" s="494"/>
      <c r="H3700" s="75">
        <v>50160000</v>
      </c>
      <c r="I3700" s="75"/>
    </row>
    <row r="3701" spans="1:9" s="8" customFormat="1" ht="30" x14ac:dyDescent="0.25">
      <c r="A3701" s="636"/>
      <c r="B3701" s="6">
        <v>4215</v>
      </c>
      <c r="C3701" s="124">
        <v>66511120</v>
      </c>
      <c r="D3701" s="129" t="s">
        <v>300</v>
      </c>
      <c r="E3701" s="6" t="s">
        <v>149</v>
      </c>
      <c r="F3701" s="6" t="s">
        <v>121</v>
      </c>
      <c r="G3701" s="7">
        <v>50160000</v>
      </c>
      <c r="H3701" s="7">
        <v>50160000</v>
      </c>
      <c r="I3701" s="7">
        <v>1</v>
      </c>
    </row>
    <row r="3702" spans="1:9" x14ac:dyDescent="0.25">
      <c r="A3702" s="636"/>
      <c r="B3702" s="546" t="s">
        <v>642</v>
      </c>
      <c r="C3702" s="546"/>
      <c r="D3702" s="546"/>
      <c r="E3702" s="546"/>
      <c r="F3702" s="546"/>
      <c r="G3702" s="546"/>
      <c r="H3702" s="30">
        <v>2093000</v>
      </c>
      <c r="I3702" s="30"/>
    </row>
    <row r="3703" spans="1:9" x14ac:dyDescent="0.25">
      <c r="A3703" s="636"/>
      <c r="B3703" s="494" t="s">
        <v>118</v>
      </c>
      <c r="C3703" s="494"/>
      <c r="D3703" s="494"/>
      <c r="E3703" s="494"/>
      <c r="F3703" s="494"/>
      <c r="G3703" s="494"/>
      <c r="H3703" s="75">
        <v>2093000</v>
      </c>
      <c r="I3703" s="75"/>
    </row>
    <row r="3704" spans="1:9" x14ac:dyDescent="0.25">
      <c r="A3704" s="636"/>
      <c r="B3704" s="10">
        <v>4239</v>
      </c>
      <c r="C3704" s="119" t="s">
        <v>2290</v>
      </c>
      <c r="D3704" s="120" t="s">
        <v>294</v>
      </c>
      <c r="E3704" s="10" t="s">
        <v>120</v>
      </c>
      <c r="F3704" s="10" t="s">
        <v>121</v>
      </c>
      <c r="G3704" s="3">
        <v>2093000</v>
      </c>
      <c r="H3704" s="3">
        <v>2093000</v>
      </c>
      <c r="I3704" s="3">
        <v>1</v>
      </c>
    </row>
    <row r="3705" spans="1:9" x14ac:dyDescent="0.25">
      <c r="B3705" s="553" t="s">
        <v>301</v>
      </c>
      <c r="C3705" s="553"/>
      <c r="D3705" s="553"/>
      <c r="E3705" s="553"/>
      <c r="F3705" s="553"/>
      <c r="G3705" s="553"/>
      <c r="H3705" s="30">
        <v>1146639810</v>
      </c>
      <c r="I3705" s="30"/>
    </row>
    <row r="3706" spans="1:9" ht="38.25" customHeight="1" x14ac:dyDescent="0.25">
      <c r="A3706" s="636" t="s">
        <v>5454</v>
      </c>
      <c r="B3706" s="477" t="s">
        <v>2292</v>
      </c>
      <c r="C3706" s="477"/>
      <c r="D3706" s="477"/>
      <c r="E3706" s="477"/>
      <c r="F3706" s="477"/>
      <c r="G3706" s="477"/>
      <c r="H3706" s="477"/>
      <c r="I3706" s="477"/>
    </row>
    <row r="3707" spans="1:9" x14ac:dyDescent="0.25">
      <c r="A3707" s="636"/>
      <c r="B3707" s="13"/>
      <c r="C3707" s="138"/>
      <c r="D3707" s="138"/>
      <c r="E3707" s="13"/>
      <c r="F3707" s="13"/>
      <c r="G3707" s="72"/>
      <c r="H3707" s="72"/>
      <c r="I3707" s="72"/>
    </row>
    <row r="3708" spans="1:9" x14ac:dyDescent="0.25">
      <c r="A3708" s="636"/>
      <c r="B3708" s="478" t="s">
        <v>1</v>
      </c>
      <c r="C3708" s="479" t="s">
        <v>2</v>
      </c>
      <c r="D3708" s="479"/>
      <c r="E3708" s="478" t="s">
        <v>3</v>
      </c>
      <c r="F3708" s="478" t="s">
        <v>4</v>
      </c>
      <c r="G3708" s="480" t="s">
        <v>5</v>
      </c>
      <c r="H3708" s="480" t="s">
        <v>6</v>
      </c>
      <c r="I3708" s="480" t="s">
        <v>7</v>
      </c>
    </row>
    <row r="3709" spans="1:9" ht="60" x14ac:dyDescent="0.25">
      <c r="A3709" s="636"/>
      <c r="B3709" s="478"/>
      <c r="C3709" s="138" t="s">
        <v>8</v>
      </c>
      <c r="D3709" s="138" t="s">
        <v>9</v>
      </c>
      <c r="E3709" s="478"/>
      <c r="F3709" s="478"/>
      <c r="G3709" s="480"/>
      <c r="H3709" s="480"/>
      <c r="I3709" s="480"/>
    </row>
    <row r="3710" spans="1:9" x14ac:dyDescent="0.25">
      <c r="A3710" s="636"/>
      <c r="B3710" s="13"/>
      <c r="C3710" s="138">
        <v>1</v>
      </c>
      <c r="D3710" s="138">
        <v>2</v>
      </c>
      <c r="E3710" s="13">
        <v>3</v>
      </c>
      <c r="F3710" s="13">
        <v>4</v>
      </c>
      <c r="G3710" s="72">
        <v>5</v>
      </c>
      <c r="H3710" s="72">
        <v>6</v>
      </c>
      <c r="I3710" s="72">
        <v>7</v>
      </c>
    </row>
    <row r="3711" spans="1:9" x14ac:dyDescent="0.25">
      <c r="A3711" s="636"/>
      <c r="B3711" s="487" t="s">
        <v>10</v>
      </c>
      <c r="C3711" s="487"/>
      <c r="D3711" s="487"/>
      <c r="E3711" s="487"/>
      <c r="F3711" s="487"/>
      <c r="G3711" s="487"/>
      <c r="H3711" s="2">
        <v>76353780</v>
      </c>
      <c r="I3711" s="2"/>
    </row>
    <row r="3712" spans="1:9" x14ac:dyDescent="0.25">
      <c r="A3712" s="636"/>
      <c r="B3712" s="478" t="s">
        <v>11</v>
      </c>
      <c r="C3712" s="478"/>
      <c r="D3712" s="478"/>
      <c r="E3712" s="478"/>
      <c r="F3712" s="478"/>
      <c r="G3712" s="478"/>
      <c r="H3712" s="72">
        <v>25541280</v>
      </c>
      <c r="I3712" s="72"/>
    </row>
    <row r="3713" spans="1:9" x14ac:dyDescent="0.25">
      <c r="A3713" s="636"/>
      <c r="B3713" s="476">
        <v>4234</v>
      </c>
      <c r="C3713" s="145" t="s">
        <v>2293</v>
      </c>
      <c r="D3713" s="142" t="s">
        <v>2294</v>
      </c>
      <c r="E3713" s="12" t="s">
        <v>14</v>
      </c>
      <c r="F3713" s="12" t="s">
        <v>121</v>
      </c>
      <c r="G3713" s="14">
        <v>122500</v>
      </c>
      <c r="H3713" s="14">
        <v>122500</v>
      </c>
      <c r="I3713" s="14">
        <v>1</v>
      </c>
    </row>
    <row r="3714" spans="1:9" x14ac:dyDescent="0.25">
      <c r="A3714" s="636"/>
      <c r="B3714" s="476"/>
      <c r="C3714" s="145" t="s">
        <v>2295</v>
      </c>
      <c r="D3714" s="142" t="s">
        <v>2296</v>
      </c>
      <c r="E3714" s="12" t="s">
        <v>14</v>
      </c>
      <c r="F3714" s="12" t="s">
        <v>121</v>
      </c>
      <c r="G3714" s="14">
        <v>400000</v>
      </c>
      <c r="H3714" s="14">
        <v>400000</v>
      </c>
      <c r="I3714" s="14">
        <v>1</v>
      </c>
    </row>
    <row r="3715" spans="1:9" x14ac:dyDescent="0.25">
      <c r="A3715" s="636"/>
      <c r="B3715" s="476">
        <v>4261</v>
      </c>
      <c r="C3715" s="141" t="s">
        <v>2297</v>
      </c>
      <c r="D3715" s="142" t="s">
        <v>308</v>
      </c>
      <c r="E3715" s="12" t="s">
        <v>14</v>
      </c>
      <c r="F3715" s="12" t="s">
        <v>15</v>
      </c>
      <c r="G3715" s="14">
        <v>200</v>
      </c>
      <c r="H3715" s="14">
        <v>4000</v>
      </c>
      <c r="I3715" s="14">
        <v>20</v>
      </c>
    </row>
    <row r="3716" spans="1:9" x14ac:dyDescent="0.25">
      <c r="A3716" s="636"/>
      <c r="B3716" s="476"/>
      <c r="C3716" s="141" t="s">
        <v>2298</v>
      </c>
      <c r="D3716" s="142" t="s">
        <v>313</v>
      </c>
      <c r="E3716" s="12" t="s">
        <v>14</v>
      </c>
      <c r="F3716" s="12" t="s">
        <v>15</v>
      </c>
      <c r="G3716" s="14">
        <v>100</v>
      </c>
      <c r="H3716" s="14">
        <v>5000</v>
      </c>
      <c r="I3716" s="14">
        <v>50</v>
      </c>
    </row>
    <row r="3717" spans="1:9" x14ac:dyDescent="0.25">
      <c r="A3717" s="636"/>
      <c r="B3717" s="476"/>
      <c r="C3717" s="141" t="s">
        <v>2299</v>
      </c>
      <c r="D3717" s="142" t="s">
        <v>317</v>
      </c>
      <c r="E3717" s="12" t="s">
        <v>14</v>
      </c>
      <c r="F3717" s="12" t="s">
        <v>15</v>
      </c>
      <c r="G3717" s="14">
        <v>200</v>
      </c>
      <c r="H3717" s="14">
        <v>6000</v>
      </c>
      <c r="I3717" s="14">
        <v>30</v>
      </c>
    </row>
    <row r="3718" spans="1:9" x14ac:dyDescent="0.25">
      <c r="A3718" s="636"/>
      <c r="B3718" s="476"/>
      <c r="C3718" s="141" t="s">
        <v>2300</v>
      </c>
      <c r="D3718" s="142" t="s">
        <v>17</v>
      </c>
      <c r="E3718" s="12" t="s">
        <v>14</v>
      </c>
      <c r="F3718" s="12" t="s">
        <v>15</v>
      </c>
      <c r="G3718" s="14">
        <v>150</v>
      </c>
      <c r="H3718" s="14">
        <v>90000</v>
      </c>
      <c r="I3718" s="14">
        <v>600</v>
      </c>
    </row>
    <row r="3719" spans="1:9" x14ac:dyDescent="0.25">
      <c r="A3719" s="636"/>
      <c r="B3719" s="476"/>
      <c r="C3719" s="141" t="s">
        <v>2301</v>
      </c>
      <c r="D3719" s="142" t="s">
        <v>21</v>
      </c>
      <c r="E3719" s="12" t="s">
        <v>14</v>
      </c>
      <c r="F3719" s="12" t="s">
        <v>15</v>
      </c>
      <c r="G3719" s="14">
        <v>30</v>
      </c>
      <c r="H3719" s="14">
        <v>1500</v>
      </c>
      <c r="I3719" s="14">
        <v>50</v>
      </c>
    </row>
    <row r="3720" spans="1:9" x14ac:dyDescent="0.25">
      <c r="A3720" s="636"/>
      <c r="B3720" s="476"/>
      <c r="C3720" s="141" t="s">
        <v>2302</v>
      </c>
      <c r="D3720" s="142" t="s">
        <v>25</v>
      </c>
      <c r="E3720" s="12" t="s">
        <v>14</v>
      </c>
      <c r="F3720" s="12" t="s">
        <v>15</v>
      </c>
      <c r="G3720" s="14">
        <v>100</v>
      </c>
      <c r="H3720" s="14">
        <v>2000</v>
      </c>
      <c r="I3720" s="14">
        <v>20</v>
      </c>
    </row>
    <row r="3721" spans="1:9" x14ac:dyDescent="0.25">
      <c r="A3721" s="636"/>
      <c r="B3721" s="476"/>
      <c r="C3721" s="141" t="s">
        <v>2303</v>
      </c>
      <c r="D3721" s="142" t="s">
        <v>27</v>
      </c>
      <c r="E3721" s="12" t="s">
        <v>14</v>
      </c>
      <c r="F3721" s="12" t="s">
        <v>15</v>
      </c>
      <c r="G3721" s="14">
        <v>150</v>
      </c>
      <c r="H3721" s="14">
        <v>7500</v>
      </c>
      <c r="I3721" s="14">
        <v>50</v>
      </c>
    </row>
    <row r="3722" spans="1:9" x14ac:dyDescent="0.25">
      <c r="A3722" s="636"/>
      <c r="B3722" s="476"/>
      <c r="C3722" s="141" t="s">
        <v>2304</v>
      </c>
      <c r="D3722" s="142" t="s">
        <v>1715</v>
      </c>
      <c r="E3722" s="12" t="s">
        <v>14</v>
      </c>
      <c r="F3722" s="12" t="s">
        <v>15</v>
      </c>
      <c r="G3722" s="14">
        <v>200</v>
      </c>
      <c r="H3722" s="14">
        <v>20000</v>
      </c>
      <c r="I3722" s="14">
        <v>100</v>
      </c>
    </row>
    <row r="3723" spans="1:9" x14ac:dyDescent="0.25">
      <c r="A3723" s="636"/>
      <c r="B3723" s="476"/>
      <c r="C3723" s="145" t="s">
        <v>2305</v>
      </c>
      <c r="D3723" s="142" t="s">
        <v>34</v>
      </c>
      <c r="E3723" s="12" t="s">
        <v>14</v>
      </c>
      <c r="F3723" s="12" t="s">
        <v>15</v>
      </c>
      <c r="G3723" s="14">
        <v>100</v>
      </c>
      <c r="H3723" s="14">
        <v>30000</v>
      </c>
      <c r="I3723" s="14">
        <v>300</v>
      </c>
    </row>
    <row r="3724" spans="1:9" x14ac:dyDescent="0.25">
      <c r="A3724" s="636"/>
      <c r="B3724" s="476"/>
      <c r="C3724" s="145" t="s">
        <v>2306</v>
      </c>
      <c r="D3724" s="142" t="s">
        <v>38</v>
      </c>
      <c r="E3724" s="12" t="s">
        <v>14</v>
      </c>
      <c r="F3724" s="12" t="s">
        <v>15</v>
      </c>
      <c r="G3724" s="14">
        <v>100</v>
      </c>
      <c r="H3724" s="14">
        <v>20000</v>
      </c>
      <c r="I3724" s="14">
        <v>200</v>
      </c>
    </row>
    <row r="3725" spans="1:9" x14ac:dyDescent="0.25">
      <c r="A3725" s="636"/>
      <c r="B3725" s="476"/>
      <c r="C3725" s="145" t="s">
        <v>2307</v>
      </c>
      <c r="D3725" s="142" t="s">
        <v>40</v>
      </c>
      <c r="E3725" s="12" t="s">
        <v>14</v>
      </c>
      <c r="F3725" s="12" t="s">
        <v>15</v>
      </c>
      <c r="G3725" s="14">
        <v>100</v>
      </c>
      <c r="H3725" s="14">
        <v>10000</v>
      </c>
      <c r="I3725" s="14">
        <v>100</v>
      </c>
    </row>
    <row r="3726" spans="1:9" x14ac:dyDescent="0.25">
      <c r="A3726" s="636"/>
      <c r="B3726" s="476"/>
      <c r="C3726" s="145" t="s">
        <v>2308</v>
      </c>
      <c r="D3726" s="142" t="s">
        <v>42</v>
      </c>
      <c r="E3726" s="12" t="s">
        <v>14</v>
      </c>
      <c r="F3726" s="12" t="s">
        <v>15</v>
      </c>
      <c r="G3726" s="14">
        <v>600</v>
      </c>
      <c r="H3726" s="14">
        <v>30000</v>
      </c>
      <c r="I3726" s="14">
        <v>50</v>
      </c>
    </row>
    <row r="3727" spans="1:9" x14ac:dyDescent="0.25">
      <c r="A3727" s="636"/>
      <c r="B3727" s="476"/>
      <c r="C3727" s="145" t="s">
        <v>2309</v>
      </c>
      <c r="D3727" s="142" t="s">
        <v>1729</v>
      </c>
      <c r="E3727" s="12" t="s">
        <v>14</v>
      </c>
      <c r="F3727" s="12" t="s">
        <v>15</v>
      </c>
      <c r="G3727" s="14">
        <v>1200</v>
      </c>
      <c r="H3727" s="14">
        <v>12000</v>
      </c>
      <c r="I3727" s="14">
        <v>10</v>
      </c>
    </row>
    <row r="3728" spans="1:9" x14ac:dyDescent="0.25">
      <c r="A3728" s="636"/>
      <c r="B3728" s="476"/>
      <c r="C3728" s="145" t="s">
        <v>2310</v>
      </c>
      <c r="D3728" s="142" t="s">
        <v>46</v>
      </c>
      <c r="E3728" s="12" t="s">
        <v>14</v>
      </c>
      <c r="F3728" s="12" t="s">
        <v>15</v>
      </c>
      <c r="G3728" s="14">
        <v>2500</v>
      </c>
      <c r="H3728" s="14">
        <v>20000</v>
      </c>
      <c r="I3728" s="14">
        <v>8</v>
      </c>
    </row>
    <row r="3729" spans="1:9" x14ac:dyDescent="0.25">
      <c r="A3729" s="636"/>
      <c r="B3729" s="476"/>
      <c r="C3729" s="145" t="s">
        <v>336</v>
      </c>
      <c r="D3729" s="142" t="s">
        <v>337</v>
      </c>
      <c r="E3729" s="12" t="s">
        <v>14</v>
      </c>
      <c r="F3729" s="12" t="s">
        <v>15</v>
      </c>
      <c r="G3729" s="14">
        <v>2500</v>
      </c>
      <c r="H3729" s="14">
        <v>25000</v>
      </c>
      <c r="I3729" s="14">
        <v>10</v>
      </c>
    </row>
    <row r="3730" spans="1:9" x14ac:dyDescent="0.25">
      <c r="A3730" s="636"/>
      <c r="B3730" s="476"/>
      <c r="C3730" s="145" t="s">
        <v>2311</v>
      </c>
      <c r="D3730" s="142" t="s">
        <v>2312</v>
      </c>
      <c r="E3730" s="12" t="s">
        <v>14</v>
      </c>
      <c r="F3730" s="12" t="s">
        <v>15</v>
      </c>
      <c r="G3730" s="14">
        <v>13900</v>
      </c>
      <c r="H3730" s="14">
        <v>13900</v>
      </c>
      <c r="I3730" s="14">
        <v>1</v>
      </c>
    </row>
    <row r="3731" spans="1:9" x14ac:dyDescent="0.25">
      <c r="A3731" s="636"/>
      <c r="B3731" s="476"/>
      <c r="C3731" s="141" t="s">
        <v>2313</v>
      </c>
      <c r="D3731" s="142" t="s">
        <v>48</v>
      </c>
      <c r="E3731" s="12" t="s">
        <v>14</v>
      </c>
      <c r="F3731" s="12" t="s">
        <v>49</v>
      </c>
      <c r="G3731" s="14">
        <v>750</v>
      </c>
      <c r="H3731" s="14">
        <v>1950000</v>
      </c>
      <c r="I3731" s="14">
        <v>2600</v>
      </c>
    </row>
    <row r="3732" spans="1:9" ht="30" x14ac:dyDescent="0.25">
      <c r="A3732" s="636"/>
      <c r="B3732" s="476"/>
      <c r="C3732" s="145" t="s">
        <v>2314</v>
      </c>
      <c r="D3732" s="142" t="s">
        <v>53</v>
      </c>
      <c r="E3732" s="12" t="s">
        <v>14</v>
      </c>
      <c r="F3732" s="12" t="s">
        <v>15</v>
      </c>
      <c r="G3732" s="14">
        <v>200</v>
      </c>
      <c r="H3732" s="14">
        <v>48000</v>
      </c>
      <c r="I3732" s="14">
        <v>240</v>
      </c>
    </row>
    <row r="3733" spans="1:9" x14ac:dyDescent="0.25">
      <c r="A3733" s="636"/>
      <c r="B3733" s="476"/>
      <c r="C3733" s="145" t="s">
        <v>2315</v>
      </c>
      <c r="D3733" s="142" t="s">
        <v>2316</v>
      </c>
      <c r="E3733" s="12" t="s">
        <v>14</v>
      </c>
      <c r="F3733" s="12" t="s">
        <v>15</v>
      </c>
      <c r="G3733" s="14">
        <v>3500</v>
      </c>
      <c r="H3733" s="14">
        <v>14000</v>
      </c>
      <c r="I3733" s="14">
        <v>4</v>
      </c>
    </row>
    <row r="3734" spans="1:9" ht="30" x14ac:dyDescent="0.25">
      <c r="A3734" s="636"/>
      <c r="B3734" s="476"/>
      <c r="C3734" s="145" t="s">
        <v>2317</v>
      </c>
      <c r="D3734" s="142" t="s">
        <v>2318</v>
      </c>
      <c r="E3734" s="12" t="s">
        <v>14</v>
      </c>
      <c r="F3734" s="12" t="s">
        <v>15</v>
      </c>
      <c r="G3734" s="14">
        <v>5000</v>
      </c>
      <c r="H3734" s="14">
        <v>60000</v>
      </c>
      <c r="I3734" s="14">
        <v>12</v>
      </c>
    </row>
    <row r="3735" spans="1:9" ht="30" x14ac:dyDescent="0.25">
      <c r="A3735" s="636"/>
      <c r="B3735" s="476"/>
      <c r="C3735" s="145" t="s">
        <v>2319</v>
      </c>
      <c r="D3735" s="142" t="s">
        <v>2320</v>
      </c>
      <c r="E3735" s="12" t="s">
        <v>14</v>
      </c>
      <c r="F3735" s="12" t="s">
        <v>15</v>
      </c>
      <c r="G3735" s="14">
        <v>20000</v>
      </c>
      <c r="H3735" s="14">
        <v>60000</v>
      </c>
      <c r="I3735" s="14">
        <v>3</v>
      </c>
    </row>
    <row r="3736" spans="1:9" ht="30" x14ac:dyDescent="0.25">
      <c r="A3736" s="636"/>
      <c r="B3736" s="476"/>
      <c r="C3736" s="145" t="s">
        <v>2321</v>
      </c>
      <c r="D3736" s="142" t="s">
        <v>2322</v>
      </c>
      <c r="E3736" s="12" t="s">
        <v>14</v>
      </c>
      <c r="F3736" s="12" t="s">
        <v>15</v>
      </c>
      <c r="G3736" s="14">
        <v>5000</v>
      </c>
      <c r="H3736" s="14">
        <v>20000</v>
      </c>
      <c r="I3736" s="14">
        <v>4</v>
      </c>
    </row>
    <row r="3737" spans="1:9" x14ac:dyDescent="0.25">
      <c r="A3737" s="636"/>
      <c r="B3737" s="476"/>
      <c r="C3737" s="141" t="s">
        <v>2323</v>
      </c>
      <c r="D3737" s="142" t="s">
        <v>2324</v>
      </c>
      <c r="E3737" s="12" t="s">
        <v>14</v>
      </c>
      <c r="F3737" s="12" t="s">
        <v>15</v>
      </c>
      <c r="G3737" s="14">
        <v>10</v>
      </c>
      <c r="H3737" s="14">
        <v>80000</v>
      </c>
      <c r="I3737" s="14">
        <v>8000</v>
      </c>
    </row>
    <row r="3738" spans="1:9" s="8" customFormat="1" x14ac:dyDescent="0.25">
      <c r="A3738" s="636"/>
      <c r="B3738" s="476"/>
      <c r="C3738" s="139">
        <v>35811170</v>
      </c>
      <c r="D3738" s="140" t="s">
        <v>2325</v>
      </c>
      <c r="E3738" s="15" t="s">
        <v>14</v>
      </c>
      <c r="F3738" s="15" t="s">
        <v>15</v>
      </c>
      <c r="G3738" s="16">
        <v>19600</v>
      </c>
      <c r="H3738" s="16">
        <v>196000</v>
      </c>
      <c r="I3738" s="16">
        <v>10</v>
      </c>
    </row>
    <row r="3739" spans="1:9" ht="30" x14ac:dyDescent="0.25">
      <c r="A3739" s="636"/>
      <c r="B3739" s="476"/>
      <c r="C3739" s="145" t="s">
        <v>2326</v>
      </c>
      <c r="D3739" s="142" t="s">
        <v>346</v>
      </c>
      <c r="E3739" s="12" t="s">
        <v>14</v>
      </c>
      <c r="F3739" s="12" t="s">
        <v>15</v>
      </c>
      <c r="G3739" s="14">
        <v>500</v>
      </c>
      <c r="H3739" s="14">
        <v>15000</v>
      </c>
      <c r="I3739" s="14">
        <v>30</v>
      </c>
    </row>
    <row r="3740" spans="1:9" x14ac:dyDescent="0.25">
      <c r="A3740" s="636"/>
      <c r="B3740" s="476"/>
      <c r="C3740" s="145" t="s">
        <v>2327</v>
      </c>
      <c r="D3740" s="142" t="s">
        <v>348</v>
      </c>
      <c r="E3740" s="12" t="s">
        <v>14</v>
      </c>
      <c r="F3740" s="12" t="s">
        <v>15</v>
      </c>
      <c r="G3740" s="14">
        <v>300</v>
      </c>
      <c r="H3740" s="14">
        <v>2400</v>
      </c>
      <c r="I3740" s="14">
        <v>8</v>
      </c>
    </row>
    <row r="3741" spans="1:9" x14ac:dyDescent="0.25">
      <c r="A3741" s="636"/>
      <c r="B3741" s="476"/>
      <c r="C3741" s="145" t="s">
        <v>2328</v>
      </c>
      <c r="D3741" s="142" t="s">
        <v>59</v>
      </c>
      <c r="E3741" s="12" t="s">
        <v>14</v>
      </c>
      <c r="F3741" s="12" t="s">
        <v>30</v>
      </c>
      <c r="G3741" s="14">
        <v>80</v>
      </c>
      <c r="H3741" s="14">
        <v>12000</v>
      </c>
      <c r="I3741" s="14">
        <v>150</v>
      </c>
    </row>
    <row r="3742" spans="1:9" x14ac:dyDescent="0.25">
      <c r="A3742" s="636"/>
      <c r="B3742" s="476"/>
      <c r="C3742" s="145" t="s">
        <v>2329</v>
      </c>
      <c r="D3742" s="142" t="s">
        <v>352</v>
      </c>
      <c r="E3742" s="12" t="s">
        <v>14</v>
      </c>
      <c r="F3742" s="12" t="s">
        <v>30</v>
      </c>
      <c r="G3742" s="14">
        <v>200</v>
      </c>
      <c r="H3742" s="14">
        <v>2000</v>
      </c>
      <c r="I3742" s="14">
        <v>10</v>
      </c>
    </row>
    <row r="3743" spans="1:9" x14ac:dyDescent="0.25">
      <c r="A3743" s="636"/>
      <c r="B3743" s="476"/>
      <c r="C3743" s="145" t="s">
        <v>2330</v>
      </c>
      <c r="D3743" s="142" t="s">
        <v>354</v>
      </c>
      <c r="E3743" s="12" t="s">
        <v>14</v>
      </c>
      <c r="F3743" s="12" t="s">
        <v>15</v>
      </c>
      <c r="G3743" s="14">
        <v>15</v>
      </c>
      <c r="H3743" s="14">
        <v>4500</v>
      </c>
      <c r="I3743" s="14">
        <v>300</v>
      </c>
    </row>
    <row r="3744" spans="1:9" x14ac:dyDescent="0.25">
      <c r="A3744" s="636"/>
      <c r="B3744" s="476"/>
      <c r="C3744" s="145" t="s">
        <v>2331</v>
      </c>
      <c r="D3744" s="142" t="s">
        <v>61</v>
      </c>
      <c r="E3744" s="12" t="s">
        <v>14</v>
      </c>
      <c r="F3744" s="12" t="s">
        <v>15</v>
      </c>
      <c r="G3744" s="14">
        <v>20</v>
      </c>
      <c r="H3744" s="14">
        <v>6000</v>
      </c>
      <c r="I3744" s="14">
        <v>300</v>
      </c>
    </row>
    <row r="3745" spans="1:9" x14ac:dyDescent="0.25">
      <c r="A3745" s="636"/>
      <c r="B3745" s="476"/>
      <c r="C3745" s="145" t="s">
        <v>2332</v>
      </c>
      <c r="D3745" s="142" t="s">
        <v>63</v>
      </c>
      <c r="E3745" s="12" t="s">
        <v>14</v>
      </c>
      <c r="F3745" s="12" t="s">
        <v>15</v>
      </c>
      <c r="G3745" s="14">
        <v>25</v>
      </c>
      <c r="H3745" s="14">
        <v>7500</v>
      </c>
      <c r="I3745" s="14">
        <v>300</v>
      </c>
    </row>
    <row r="3746" spans="1:9" x14ac:dyDescent="0.25">
      <c r="A3746" s="636"/>
      <c r="B3746" s="476"/>
      <c r="C3746" s="145" t="s">
        <v>2333</v>
      </c>
      <c r="D3746" s="142" t="s">
        <v>1758</v>
      </c>
      <c r="E3746" s="12" t="s">
        <v>14</v>
      </c>
      <c r="F3746" s="12" t="s">
        <v>15</v>
      </c>
      <c r="G3746" s="14">
        <v>200</v>
      </c>
      <c r="H3746" s="14">
        <v>2000</v>
      </c>
      <c r="I3746" s="14">
        <v>10</v>
      </c>
    </row>
    <row r="3747" spans="1:9" s="8" customFormat="1" x14ac:dyDescent="0.25">
      <c r="A3747" s="636"/>
      <c r="B3747" s="502">
        <v>4264</v>
      </c>
      <c r="C3747" s="139">
        <v>9132200</v>
      </c>
      <c r="D3747" s="140" t="s">
        <v>65</v>
      </c>
      <c r="E3747" s="15" t="s">
        <v>149</v>
      </c>
      <c r="F3747" s="15" t="s">
        <v>66</v>
      </c>
      <c r="G3747" s="16">
        <v>470</v>
      </c>
      <c r="H3747" s="16">
        <v>13489000</v>
      </c>
      <c r="I3747" s="16">
        <v>28700</v>
      </c>
    </row>
    <row r="3748" spans="1:9" x14ac:dyDescent="0.25">
      <c r="A3748" s="636"/>
      <c r="B3748" s="476">
        <v>4267</v>
      </c>
      <c r="C3748" s="145" t="s">
        <v>2334</v>
      </c>
      <c r="D3748" s="142" t="s">
        <v>2335</v>
      </c>
      <c r="E3748" s="12" t="s">
        <v>14</v>
      </c>
      <c r="F3748" s="12" t="s">
        <v>366</v>
      </c>
      <c r="G3748" s="14">
        <v>150</v>
      </c>
      <c r="H3748" s="14">
        <v>15000</v>
      </c>
      <c r="I3748" s="14">
        <v>100</v>
      </c>
    </row>
    <row r="3749" spans="1:9" x14ac:dyDescent="0.25">
      <c r="A3749" s="636"/>
      <c r="B3749" s="476"/>
      <c r="C3749" s="145" t="s">
        <v>2336</v>
      </c>
      <c r="D3749" s="142" t="s">
        <v>365</v>
      </c>
      <c r="E3749" s="12" t="s">
        <v>14</v>
      </c>
      <c r="F3749" s="12" t="s">
        <v>366</v>
      </c>
      <c r="G3749" s="14">
        <v>350</v>
      </c>
      <c r="H3749" s="14">
        <v>79800</v>
      </c>
      <c r="I3749" s="14">
        <v>228</v>
      </c>
    </row>
    <row r="3750" spans="1:9" x14ac:dyDescent="0.25">
      <c r="A3750" s="636"/>
      <c r="B3750" s="476"/>
      <c r="C3750" s="145" t="s">
        <v>2337</v>
      </c>
      <c r="D3750" s="142" t="s">
        <v>68</v>
      </c>
      <c r="E3750" s="12" t="s">
        <v>14</v>
      </c>
      <c r="F3750" s="12" t="s">
        <v>15</v>
      </c>
      <c r="G3750" s="14">
        <v>230</v>
      </c>
      <c r="H3750" s="14">
        <v>34500</v>
      </c>
      <c r="I3750" s="14">
        <v>150</v>
      </c>
    </row>
    <row r="3751" spans="1:9" x14ac:dyDescent="0.25">
      <c r="A3751" s="636"/>
      <c r="B3751" s="476"/>
      <c r="C3751" s="145" t="s">
        <v>2338</v>
      </c>
      <c r="D3751" s="142" t="s">
        <v>2339</v>
      </c>
      <c r="E3751" s="12" t="s">
        <v>14</v>
      </c>
      <c r="F3751" s="12" t="s">
        <v>66</v>
      </c>
      <c r="G3751" s="14">
        <v>120</v>
      </c>
      <c r="H3751" s="14">
        <v>36000</v>
      </c>
      <c r="I3751" s="14">
        <v>300</v>
      </c>
    </row>
    <row r="3752" spans="1:9" x14ac:dyDescent="0.25">
      <c r="A3752" s="636"/>
      <c r="B3752" s="476"/>
      <c r="C3752" s="145" t="s">
        <v>2340</v>
      </c>
      <c r="D3752" s="142" t="s">
        <v>371</v>
      </c>
      <c r="E3752" s="12" t="s">
        <v>14</v>
      </c>
      <c r="F3752" s="12" t="s">
        <v>49</v>
      </c>
      <c r="G3752" s="14">
        <v>1000</v>
      </c>
      <c r="H3752" s="14">
        <v>3000</v>
      </c>
      <c r="I3752" s="14">
        <v>3</v>
      </c>
    </row>
    <row r="3753" spans="1:9" ht="30" x14ac:dyDescent="0.25">
      <c r="A3753" s="636"/>
      <c r="B3753" s="476"/>
      <c r="C3753" s="145" t="s">
        <v>2341</v>
      </c>
      <c r="D3753" s="142" t="s">
        <v>2342</v>
      </c>
      <c r="E3753" s="12" t="s">
        <v>14</v>
      </c>
      <c r="F3753" s="12" t="s">
        <v>15</v>
      </c>
      <c r="G3753" s="14">
        <v>1500</v>
      </c>
      <c r="H3753" s="14">
        <v>300000</v>
      </c>
      <c r="I3753" s="14">
        <v>200</v>
      </c>
    </row>
    <row r="3754" spans="1:9" x14ac:dyDescent="0.25">
      <c r="A3754" s="636"/>
      <c r="B3754" s="476"/>
      <c r="C3754" s="145" t="s">
        <v>2343</v>
      </c>
      <c r="D3754" s="142" t="s">
        <v>388</v>
      </c>
      <c r="E3754" s="12" t="s">
        <v>14</v>
      </c>
      <c r="F3754" s="12" t="s">
        <v>15</v>
      </c>
      <c r="G3754" s="14">
        <v>120</v>
      </c>
      <c r="H3754" s="14">
        <v>48000</v>
      </c>
      <c r="I3754" s="14">
        <v>400</v>
      </c>
    </row>
    <row r="3755" spans="1:9" x14ac:dyDescent="0.25">
      <c r="A3755" s="636"/>
      <c r="B3755" s="476"/>
      <c r="C3755" s="145" t="s">
        <v>2344</v>
      </c>
      <c r="D3755" s="142" t="s">
        <v>394</v>
      </c>
      <c r="E3755" s="12" t="s">
        <v>14</v>
      </c>
      <c r="F3755" s="12" t="s">
        <v>15</v>
      </c>
      <c r="G3755" s="14">
        <v>200</v>
      </c>
      <c r="H3755" s="14">
        <v>3600</v>
      </c>
      <c r="I3755" s="14">
        <v>18</v>
      </c>
    </row>
    <row r="3756" spans="1:9" x14ac:dyDescent="0.25">
      <c r="A3756" s="636"/>
      <c r="B3756" s="476"/>
      <c r="C3756" s="145" t="s">
        <v>2345</v>
      </c>
      <c r="D3756" s="142" t="s">
        <v>2346</v>
      </c>
      <c r="E3756" s="12" t="s">
        <v>14</v>
      </c>
      <c r="F3756" s="12" t="s">
        <v>15</v>
      </c>
      <c r="G3756" s="14">
        <v>1500</v>
      </c>
      <c r="H3756" s="14">
        <v>15000</v>
      </c>
      <c r="I3756" s="14">
        <v>10</v>
      </c>
    </row>
    <row r="3757" spans="1:9" x14ac:dyDescent="0.25">
      <c r="A3757" s="636"/>
      <c r="B3757" s="476"/>
      <c r="C3757" s="145" t="s">
        <v>2347</v>
      </c>
      <c r="D3757" s="142" t="s">
        <v>78</v>
      </c>
      <c r="E3757" s="12" t="s">
        <v>14</v>
      </c>
      <c r="F3757" s="12" t="s">
        <v>15</v>
      </c>
      <c r="G3757" s="14">
        <v>2000</v>
      </c>
      <c r="H3757" s="14">
        <v>40000</v>
      </c>
      <c r="I3757" s="14">
        <v>20</v>
      </c>
    </row>
    <row r="3758" spans="1:9" x14ac:dyDescent="0.25">
      <c r="A3758" s="636"/>
      <c r="B3758" s="476"/>
      <c r="C3758" s="145" t="s">
        <v>2348</v>
      </c>
      <c r="D3758" s="142" t="s">
        <v>952</v>
      </c>
      <c r="E3758" s="12" t="s">
        <v>14</v>
      </c>
      <c r="F3758" s="12" t="s">
        <v>49</v>
      </c>
      <c r="G3758" s="14">
        <v>4500</v>
      </c>
      <c r="H3758" s="14">
        <v>4500</v>
      </c>
      <c r="I3758" s="14">
        <v>1</v>
      </c>
    </row>
    <row r="3759" spans="1:9" x14ac:dyDescent="0.25">
      <c r="A3759" s="636"/>
      <c r="B3759" s="476"/>
      <c r="C3759" s="145" t="s">
        <v>2349</v>
      </c>
      <c r="D3759" s="142" t="s">
        <v>2350</v>
      </c>
      <c r="E3759" s="12" t="s">
        <v>14</v>
      </c>
      <c r="F3759" s="12" t="s">
        <v>15</v>
      </c>
      <c r="G3759" s="14">
        <v>2500</v>
      </c>
      <c r="H3759" s="14">
        <v>25000</v>
      </c>
      <c r="I3759" s="14">
        <v>10</v>
      </c>
    </row>
    <row r="3760" spans="1:9" x14ac:dyDescent="0.25">
      <c r="A3760" s="636"/>
      <c r="B3760" s="476"/>
      <c r="C3760" s="145" t="s">
        <v>2351</v>
      </c>
      <c r="D3760" s="142" t="s">
        <v>2352</v>
      </c>
      <c r="E3760" s="12" t="s">
        <v>14</v>
      </c>
      <c r="F3760" s="12" t="s">
        <v>15</v>
      </c>
      <c r="G3760" s="14">
        <v>4000</v>
      </c>
      <c r="H3760" s="14">
        <v>40000</v>
      </c>
      <c r="I3760" s="14">
        <v>10</v>
      </c>
    </row>
    <row r="3761" spans="1:9" x14ac:dyDescent="0.25">
      <c r="A3761" s="636"/>
      <c r="B3761" s="476"/>
      <c r="C3761" s="145" t="s">
        <v>2353</v>
      </c>
      <c r="D3761" s="142" t="s">
        <v>2354</v>
      </c>
      <c r="E3761" s="12" t="s">
        <v>14</v>
      </c>
      <c r="F3761" s="12" t="s">
        <v>15</v>
      </c>
      <c r="G3761" s="14">
        <v>6000</v>
      </c>
      <c r="H3761" s="14">
        <v>60000</v>
      </c>
      <c r="I3761" s="14">
        <v>10</v>
      </c>
    </row>
    <row r="3762" spans="1:9" x14ac:dyDescent="0.25">
      <c r="A3762" s="636"/>
      <c r="B3762" s="476"/>
      <c r="C3762" s="145" t="s">
        <v>2355</v>
      </c>
      <c r="D3762" s="142" t="s">
        <v>406</v>
      </c>
      <c r="E3762" s="12" t="s">
        <v>14</v>
      </c>
      <c r="F3762" s="12" t="s">
        <v>15</v>
      </c>
      <c r="G3762" s="14">
        <v>150</v>
      </c>
      <c r="H3762" s="14">
        <v>15000</v>
      </c>
      <c r="I3762" s="14">
        <v>100</v>
      </c>
    </row>
    <row r="3763" spans="1:9" x14ac:dyDescent="0.25">
      <c r="A3763" s="636"/>
      <c r="B3763" s="476"/>
      <c r="C3763" s="145" t="s">
        <v>2356</v>
      </c>
      <c r="D3763" s="142" t="s">
        <v>82</v>
      </c>
      <c r="E3763" s="12" t="s">
        <v>14</v>
      </c>
      <c r="F3763" s="12" t="s">
        <v>15</v>
      </c>
      <c r="G3763" s="14">
        <v>120</v>
      </c>
      <c r="H3763" s="14">
        <v>180000</v>
      </c>
      <c r="I3763" s="14">
        <v>1500</v>
      </c>
    </row>
    <row r="3764" spans="1:9" x14ac:dyDescent="0.25">
      <c r="A3764" s="636"/>
      <c r="B3764" s="476"/>
      <c r="C3764" s="145" t="s">
        <v>2357</v>
      </c>
      <c r="D3764" s="142" t="s">
        <v>2358</v>
      </c>
      <c r="E3764" s="12" t="s">
        <v>14</v>
      </c>
      <c r="F3764" s="12" t="s">
        <v>15</v>
      </c>
      <c r="G3764" s="14">
        <v>1000</v>
      </c>
      <c r="H3764" s="14">
        <v>150000</v>
      </c>
      <c r="I3764" s="14">
        <v>150</v>
      </c>
    </row>
    <row r="3765" spans="1:9" x14ac:dyDescent="0.25">
      <c r="A3765" s="636"/>
      <c r="B3765" s="476"/>
      <c r="C3765" s="145" t="s">
        <v>2359</v>
      </c>
      <c r="D3765" s="142" t="s">
        <v>409</v>
      </c>
      <c r="E3765" s="12" t="s">
        <v>14</v>
      </c>
      <c r="F3765" s="12" t="s">
        <v>15</v>
      </c>
      <c r="G3765" s="14">
        <v>800</v>
      </c>
      <c r="H3765" s="14">
        <v>115200</v>
      </c>
      <c r="I3765" s="14">
        <v>144</v>
      </c>
    </row>
    <row r="3766" spans="1:9" x14ac:dyDescent="0.25">
      <c r="A3766" s="636"/>
      <c r="B3766" s="476"/>
      <c r="C3766" s="145" t="s">
        <v>2360</v>
      </c>
      <c r="D3766" s="142" t="s">
        <v>2361</v>
      </c>
      <c r="E3766" s="12" t="s">
        <v>14</v>
      </c>
      <c r="F3766" s="12" t="s">
        <v>15</v>
      </c>
      <c r="G3766" s="14">
        <v>2000</v>
      </c>
      <c r="H3766" s="14">
        <v>24000</v>
      </c>
      <c r="I3766" s="14">
        <v>12</v>
      </c>
    </row>
    <row r="3767" spans="1:9" x14ac:dyDescent="0.25">
      <c r="A3767" s="636"/>
      <c r="B3767" s="476"/>
      <c r="C3767" s="145" t="s">
        <v>2362</v>
      </c>
      <c r="D3767" s="142" t="s">
        <v>411</v>
      </c>
      <c r="E3767" s="12" t="s">
        <v>14</v>
      </c>
      <c r="F3767" s="12" t="s">
        <v>15</v>
      </c>
      <c r="G3767" s="14">
        <v>1000</v>
      </c>
      <c r="H3767" s="14">
        <v>7000</v>
      </c>
      <c r="I3767" s="14">
        <v>7</v>
      </c>
    </row>
    <row r="3768" spans="1:9" x14ac:dyDescent="0.25">
      <c r="A3768" s="636"/>
      <c r="B3768" s="476"/>
      <c r="C3768" s="145" t="s">
        <v>2363</v>
      </c>
      <c r="D3768" s="142" t="s">
        <v>2364</v>
      </c>
      <c r="E3768" s="12" t="s">
        <v>14</v>
      </c>
      <c r="F3768" s="12" t="s">
        <v>15</v>
      </c>
      <c r="G3768" s="14">
        <v>600</v>
      </c>
      <c r="H3768" s="14">
        <v>3600</v>
      </c>
      <c r="I3768" s="14">
        <v>6</v>
      </c>
    </row>
    <row r="3769" spans="1:9" x14ac:dyDescent="0.25">
      <c r="A3769" s="636"/>
      <c r="B3769" s="476"/>
      <c r="C3769" s="145" t="s">
        <v>2365</v>
      </c>
      <c r="D3769" s="142" t="s">
        <v>92</v>
      </c>
      <c r="E3769" s="12" t="s">
        <v>14</v>
      </c>
      <c r="F3769" s="12" t="s">
        <v>15</v>
      </c>
      <c r="G3769" s="14">
        <v>500</v>
      </c>
      <c r="H3769" s="14">
        <v>36000</v>
      </c>
      <c r="I3769" s="14">
        <v>72</v>
      </c>
    </row>
    <row r="3770" spans="1:9" x14ac:dyDescent="0.25">
      <c r="A3770" s="636"/>
      <c r="B3770" s="476"/>
      <c r="C3770" s="145" t="s">
        <v>2366</v>
      </c>
      <c r="D3770" s="142" t="s">
        <v>94</v>
      </c>
      <c r="E3770" s="12" t="s">
        <v>14</v>
      </c>
      <c r="F3770" s="12" t="s">
        <v>15</v>
      </c>
      <c r="G3770" s="14">
        <v>970</v>
      </c>
      <c r="H3770" s="14">
        <v>28130</v>
      </c>
      <c r="I3770" s="14">
        <v>29</v>
      </c>
    </row>
    <row r="3771" spans="1:9" x14ac:dyDescent="0.25">
      <c r="A3771" s="636"/>
      <c r="B3771" s="476"/>
      <c r="C3771" s="145" t="s">
        <v>2367</v>
      </c>
      <c r="D3771" s="142" t="s">
        <v>2368</v>
      </c>
      <c r="E3771" s="12" t="s">
        <v>14</v>
      </c>
      <c r="F3771" s="12" t="s">
        <v>15</v>
      </c>
      <c r="G3771" s="14">
        <v>1600</v>
      </c>
      <c r="H3771" s="14">
        <v>40000</v>
      </c>
      <c r="I3771" s="14">
        <v>25</v>
      </c>
    </row>
    <row r="3772" spans="1:9" ht="30" x14ac:dyDescent="0.25">
      <c r="A3772" s="636"/>
      <c r="B3772" s="476"/>
      <c r="C3772" s="145" t="s">
        <v>2369</v>
      </c>
      <c r="D3772" s="142" t="s">
        <v>2370</v>
      </c>
      <c r="E3772" s="12" t="s">
        <v>14</v>
      </c>
      <c r="F3772" s="12" t="s">
        <v>49</v>
      </c>
      <c r="G3772" s="14">
        <v>600</v>
      </c>
      <c r="H3772" s="14">
        <v>7200</v>
      </c>
      <c r="I3772" s="14">
        <v>12</v>
      </c>
    </row>
    <row r="3773" spans="1:9" ht="30" x14ac:dyDescent="0.25">
      <c r="A3773" s="636"/>
      <c r="B3773" s="476"/>
      <c r="C3773" s="145" t="s">
        <v>2371</v>
      </c>
      <c r="D3773" s="142" t="s">
        <v>426</v>
      </c>
      <c r="E3773" s="12" t="s">
        <v>14</v>
      </c>
      <c r="F3773" s="12" t="s">
        <v>49</v>
      </c>
      <c r="G3773" s="14">
        <v>650</v>
      </c>
      <c r="H3773" s="14">
        <v>52000</v>
      </c>
      <c r="I3773" s="14">
        <v>80</v>
      </c>
    </row>
    <row r="3774" spans="1:9" x14ac:dyDescent="0.25">
      <c r="A3774" s="636"/>
      <c r="B3774" s="476"/>
      <c r="C3774" s="145" t="s">
        <v>2372</v>
      </c>
      <c r="D3774" s="142" t="s">
        <v>99</v>
      </c>
      <c r="E3774" s="12" t="s">
        <v>14</v>
      </c>
      <c r="F3774" s="12" t="s">
        <v>66</v>
      </c>
      <c r="G3774" s="14">
        <v>250</v>
      </c>
      <c r="H3774" s="14">
        <v>87500</v>
      </c>
      <c r="I3774" s="14">
        <v>350</v>
      </c>
    </row>
    <row r="3775" spans="1:9" x14ac:dyDescent="0.25">
      <c r="A3775" s="636"/>
      <c r="B3775" s="476"/>
      <c r="C3775" s="145" t="s">
        <v>2373</v>
      </c>
      <c r="D3775" s="142" t="s">
        <v>2374</v>
      </c>
      <c r="E3775" s="12" t="s">
        <v>14</v>
      </c>
      <c r="F3775" s="12" t="s">
        <v>15</v>
      </c>
      <c r="G3775" s="14">
        <v>3500</v>
      </c>
      <c r="H3775" s="14">
        <v>42000</v>
      </c>
      <c r="I3775" s="14">
        <v>12</v>
      </c>
    </row>
    <row r="3776" spans="1:9" x14ac:dyDescent="0.25">
      <c r="A3776" s="636"/>
      <c r="B3776" s="476"/>
      <c r="C3776" s="145" t="s">
        <v>2375</v>
      </c>
      <c r="D3776" s="142" t="s">
        <v>101</v>
      </c>
      <c r="E3776" s="12" t="s">
        <v>14</v>
      </c>
      <c r="F3776" s="12" t="s">
        <v>66</v>
      </c>
      <c r="G3776" s="14">
        <v>600</v>
      </c>
      <c r="H3776" s="14">
        <v>43200</v>
      </c>
      <c r="I3776" s="14">
        <v>72</v>
      </c>
    </row>
    <row r="3777" spans="1:9" x14ac:dyDescent="0.25">
      <c r="A3777" s="636"/>
      <c r="B3777" s="476"/>
      <c r="C3777" s="145" t="s">
        <v>2376</v>
      </c>
      <c r="D3777" s="142" t="s">
        <v>103</v>
      </c>
      <c r="E3777" s="12" t="s">
        <v>14</v>
      </c>
      <c r="F3777" s="12" t="s">
        <v>66</v>
      </c>
      <c r="G3777" s="14">
        <v>450</v>
      </c>
      <c r="H3777" s="14">
        <v>49950</v>
      </c>
      <c r="I3777" s="14">
        <v>111</v>
      </c>
    </row>
    <row r="3778" spans="1:9" x14ac:dyDescent="0.25">
      <c r="A3778" s="636"/>
      <c r="B3778" s="476"/>
      <c r="C3778" s="145" t="s">
        <v>2377</v>
      </c>
      <c r="D3778" s="142" t="s">
        <v>433</v>
      </c>
      <c r="E3778" s="12" t="s">
        <v>14</v>
      </c>
      <c r="F3778" s="12" t="s">
        <v>15</v>
      </c>
      <c r="G3778" s="14">
        <v>400</v>
      </c>
      <c r="H3778" s="14">
        <v>160000</v>
      </c>
      <c r="I3778" s="14">
        <v>400</v>
      </c>
    </row>
    <row r="3779" spans="1:9" x14ac:dyDescent="0.25">
      <c r="A3779" s="636"/>
      <c r="B3779" s="476"/>
      <c r="C3779" s="145" t="s">
        <v>2378</v>
      </c>
      <c r="D3779" s="142" t="s">
        <v>105</v>
      </c>
      <c r="E3779" s="12" t="s">
        <v>14</v>
      </c>
      <c r="F3779" s="12" t="s">
        <v>15</v>
      </c>
      <c r="G3779" s="14">
        <v>1000</v>
      </c>
      <c r="H3779" s="14">
        <v>90000</v>
      </c>
      <c r="I3779" s="14">
        <v>90</v>
      </c>
    </row>
    <row r="3780" spans="1:9" ht="30" x14ac:dyDescent="0.25">
      <c r="A3780" s="636"/>
      <c r="B3780" s="476"/>
      <c r="C3780" s="145" t="s">
        <v>2379</v>
      </c>
      <c r="D3780" s="142" t="s">
        <v>1855</v>
      </c>
      <c r="E3780" s="12" t="s">
        <v>14</v>
      </c>
      <c r="F3780" s="12" t="s">
        <v>15</v>
      </c>
      <c r="G3780" s="14">
        <v>6000</v>
      </c>
      <c r="H3780" s="14">
        <v>36000</v>
      </c>
      <c r="I3780" s="14">
        <v>6</v>
      </c>
    </row>
    <row r="3781" spans="1:9" ht="30" x14ac:dyDescent="0.25">
      <c r="A3781" s="636"/>
      <c r="B3781" s="476"/>
      <c r="C3781" s="145" t="s">
        <v>2380</v>
      </c>
      <c r="D3781" s="142" t="s">
        <v>109</v>
      </c>
      <c r="E3781" s="12" t="s">
        <v>14</v>
      </c>
      <c r="F3781" s="12" t="s">
        <v>15</v>
      </c>
      <c r="G3781" s="14">
        <v>2000</v>
      </c>
      <c r="H3781" s="14">
        <v>20000</v>
      </c>
      <c r="I3781" s="14">
        <v>10</v>
      </c>
    </row>
    <row r="3782" spans="1:9" ht="30" x14ac:dyDescent="0.25">
      <c r="A3782" s="636"/>
      <c r="B3782" s="476"/>
      <c r="C3782" s="145" t="s">
        <v>2381</v>
      </c>
      <c r="D3782" s="142" t="s">
        <v>2382</v>
      </c>
      <c r="E3782" s="12" t="s">
        <v>14</v>
      </c>
      <c r="F3782" s="12" t="s">
        <v>402</v>
      </c>
      <c r="G3782" s="14">
        <v>270</v>
      </c>
      <c r="H3782" s="14">
        <v>40500</v>
      </c>
      <c r="I3782" s="14">
        <v>150</v>
      </c>
    </row>
    <row r="3783" spans="1:9" x14ac:dyDescent="0.25">
      <c r="A3783" s="636"/>
      <c r="B3783" s="476"/>
      <c r="C3783" s="145" t="s">
        <v>2383</v>
      </c>
      <c r="D3783" s="142" t="s">
        <v>445</v>
      </c>
      <c r="E3783" s="12" t="s">
        <v>14</v>
      </c>
      <c r="F3783" s="12" t="s">
        <v>15</v>
      </c>
      <c r="G3783" s="14">
        <v>2000</v>
      </c>
      <c r="H3783" s="14">
        <v>20000</v>
      </c>
      <c r="I3783" s="14">
        <v>10</v>
      </c>
    </row>
    <row r="3784" spans="1:9" x14ac:dyDescent="0.25">
      <c r="A3784" s="636"/>
      <c r="B3784" s="476"/>
      <c r="C3784" s="145" t="s">
        <v>2384</v>
      </c>
      <c r="D3784" s="142" t="s">
        <v>2385</v>
      </c>
      <c r="E3784" s="12" t="s">
        <v>14</v>
      </c>
      <c r="F3784" s="12" t="s">
        <v>15</v>
      </c>
      <c r="G3784" s="14">
        <v>3500</v>
      </c>
      <c r="H3784" s="14">
        <v>21000</v>
      </c>
      <c r="I3784" s="14">
        <v>6</v>
      </c>
    </row>
    <row r="3785" spans="1:9" x14ac:dyDescent="0.25">
      <c r="A3785" s="636"/>
      <c r="B3785" s="476"/>
      <c r="C3785" s="145" t="s">
        <v>2386</v>
      </c>
      <c r="D3785" s="142" t="s">
        <v>2387</v>
      </c>
      <c r="E3785" s="12" t="s">
        <v>14</v>
      </c>
      <c r="F3785" s="12" t="s">
        <v>15</v>
      </c>
      <c r="G3785" s="14">
        <v>500</v>
      </c>
      <c r="H3785" s="14">
        <v>5000</v>
      </c>
      <c r="I3785" s="14">
        <v>10</v>
      </c>
    </row>
    <row r="3786" spans="1:9" x14ac:dyDescent="0.25">
      <c r="A3786" s="636"/>
      <c r="B3786" s="476"/>
      <c r="C3786" s="145" t="s">
        <v>2388</v>
      </c>
      <c r="D3786" s="142" t="s">
        <v>2389</v>
      </c>
      <c r="E3786" s="12" t="s">
        <v>14</v>
      </c>
      <c r="F3786" s="12" t="s">
        <v>15</v>
      </c>
      <c r="G3786" s="14">
        <v>2000</v>
      </c>
      <c r="H3786" s="14">
        <v>2000</v>
      </c>
      <c r="I3786" s="14">
        <v>1</v>
      </c>
    </row>
    <row r="3787" spans="1:9" x14ac:dyDescent="0.25">
      <c r="A3787" s="636"/>
      <c r="B3787" s="476"/>
      <c r="C3787" s="145" t="s">
        <v>2390</v>
      </c>
      <c r="D3787" s="142" t="s">
        <v>2391</v>
      </c>
      <c r="E3787" s="12" t="s">
        <v>14</v>
      </c>
      <c r="F3787" s="12" t="s">
        <v>15</v>
      </c>
      <c r="G3787" s="14">
        <v>2500</v>
      </c>
      <c r="H3787" s="14">
        <v>2500</v>
      </c>
      <c r="I3787" s="14">
        <v>1</v>
      </c>
    </row>
    <row r="3788" spans="1:9" ht="30" x14ac:dyDescent="0.25">
      <c r="A3788" s="636"/>
      <c r="B3788" s="476"/>
      <c r="C3788" s="145" t="s">
        <v>2392</v>
      </c>
      <c r="D3788" s="142" t="s">
        <v>2393</v>
      </c>
      <c r="E3788" s="12" t="s">
        <v>14</v>
      </c>
      <c r="F3788" s="12" t="s">
        <v>15</v>
      </c>
      <c r="G3788" s="14">
        <v>7000</v>
      </c>
      <c r="H3788" s="14">
        <v>7000</v>
      </c>
      <c r="I3788" s="14">
        <v>1</v>
      </c>
    </row>
    <row r="3789" spans="1:9" x14ac:dyDescent="0.25">
      <c r="A3789" s="636"/>
      <c r="B3789" s="476"/>
      <c r="C3789" s="145" t="s">
        <v>2394</v>
      </c>
      <c r="D3789" s="142" t="s">
        <v>2395</v>
      </c>
      <c r="E3789" s="12" t="s">
        <v>14</v>
      </c>
      <c r="F3789" s="12" t="s">
        <v>15</v>
      </c>
      <c r="G3789" s="14">
        <v>4000</v>
      </c>
      <c r="H3789" s="14">
        <v>4000</v>
      </c>
      <c r="I3789" s="14">
        <v>1</v>
      </c>
    </row>
    <row r="3790" spans="1:9" x14ac:dyDescent="0.25">
      <c r="A3790" s="636"/>
      <c r="B3790" s="476"/>
      <c r="C3790" s="145" t="s">
        <v>2396</v>
      </c>
      <c r="D3790" s="142" t="s">
        <v>2397</v>
      </c>
      <c r="E3790" s="12" t="s">
        <v>14</v>
      </c>
      <c r="F3790" s="12" t="s">
        <v>15</v>
      </c>
      <c r="G3790" s="14">
        <v>3000</v>
      </c>
      <c r="H3790" s="14">
        <v>12000</v>
      </c>
      <c r="I3790" s="14">
        <v>4</v>
      </c>
    </row>
    <row r="3791" spans="1:9" x14ac:dyDescent="0.25">
      <c r="A3791" s="636"/>
      <c r="B3791" s="476"/>
      <c r="C3791" s="145" t="s">
        <v>2398</v>
      </c>
      <c r="D3791" s="142" t="s">
        <v>2399</v>
      </c>
      <c r="E3791" s="12" t="s">
        <v>14</v>
      </c>
      <c r="F3791" s="12" t="s">
        <v>15</v>
      </c>
      <c r="G3791" s="14">
        <v>2000</v>
      </c>
      <c r="H3791" s="14">
        <v>2000</v>
      </c>
      <c r="I3791" s="14">
        <v>1</v>
      </c>
    </row>
    <row r="3792" spans="1:9" x14ac:dyDescent="0.25">
      <c r="A3792" s="636"/>
      <c r="B3792" s="476"/>
      <c r="C3792" s="145" t="s">
        <v>2400</v>
      </c>
      <c r="D3792" s="142" t="s">
        <v>1870</v>
      </c>
      <c r="E3792" s="12" t="s">
        <v>14</v>
      </c>
      <c r="F3792" s="12" t="s">
        <v>15</v>
      </c>
      <c r="G3792" s="14">
        <v>2500</v>
      </c>
      <c r="H3792" s="14">
        <v>2500</v>
      </c>
      <c r="I3792" s="14">
        <v>1</v>
      </c>
    </row>
    <row r="3793" spans="1:9" x14ac:dyDescent="0.25">
      <c r="A3793" s="636"/>
      <c r="B3793" s="476"/>
      <c r="C3793" s="145" t="s">
        <v>2401</v>
      </c>
      <c r="D3793" s="142" t="s">
        <v>1199</v>
      </c>
      <c r="E3793" s="12" t="s">
        <v>14</v>
      </c>
      <c r="F3793" s="12" t="s">
        <v>15</v>
      </c>
      <c r="G3793" s="14">
        <v>4000</v>
      </c>
      <c r="H3793" s="14">
        <v>4000</v>
      </c>
      <c r="I3793" s="14">
        <v>1</v>
      </c>
    </row>
    <row r="3794" spans="1:9" x14ac:dyDescent="0.25">
      <c r="A3794" s="636"/>
      <c r="B3794" s="476"/>
      <c r="C3794" s="145" t="s">
        <v>2402</v>
      </c>
      <c r="D3794" s="142" t="s">
        <v>451</v>
      </c>
      <c r="E3794" s="12" t="s">
        <v>14</v>
      </c>
      <c r="F3794" s="12" t="s">
        <v>15</v>
      </c>
      <c r="G3794" s="14">
        <v>400</v>
      </c>
      <c r="H3794" s="14">
        <v>4000</v>
      </c>
      <c r="I3794" s="14">
        <v>10</v>
      </c>
    </row>
    <row r="3795" spans="1:9" ht="30" x14ac:dyDescent="0.25">
      <c r="A3795" s="636"/>
      <c r="B3795" s="476"/>
      <c r="C3795" s="145" t="s">
        <v>2403</v>
      </c>
      <c r="D3795" s="142" t="s">
        <v>2404</v>
      </c>
      <c r="E3795" s="12" t="s">
        <v>14</v>
      </c>
      <c r="F3795" s="12" t="s">
        <v>15</v>
      </c>
      <c r="G3795" s="14">
        <v>10000</v>
      </c>
      <c r="H3795" s="14">
        <v>10000</v>
      </c>
      <c r="I3795" s="14">
        <v>1</v>
      </c>
    </row>
    <row r="3796" spans="1:9" x14ac:dyDescent="0.25">
      <c r="A3796" s="636"/>
      <c r="B3796" s="476"/>
      <c r="C3796" s="145" t="s">
        <v>2405</v>
      </c>
      <c r="D3796" s="142" t="s">
        <v>2406</v>
      </c>
      <c r="E3796" s="12" t="s">
        <v>14</v>
      </c>
      <c r="F3796" s="12" t="s">
        <v>15</v>
      </c>
      <c r="G3796" s="14">
        <v>1500</v>
      </c>
      <c r="H3796" s="14">
        <v>22500</v>
      </c>
      <c r="I3796" s="14">
        <v>15</v>
      </c>
    </row>
    <row r="3797" spans="1:9" x14ac:dyDescent="0.25">
      <c r="A3797" s="636"/>
      <c r="B3797" s="476"/>
      <c r="C3797" s="145" t="s">
        <v>2407</v>
      </c>
      <c r="D3797" s="142" t="s">
        <v>2408</v>
      </c>
      <c r="E3797" s="12" t="s">
        <v>14</v>
      </c>
      <c r="F3797" s="12" t="s">
        <v>15</v>
      </c>
      <c r="G3797" s="14">
        <v>3300</v>
      </c>
      <c r="H3797" s="14">
        <v>3300</v>
      </c>
      <c r="I3797" s="14">
        <v>1</v>
      </c>
    </row>
    <row r="3798" spans="1:9" x14ac:dyDescent="0.25">
      <c r="A3798" s="636"/>
      <c r="B3798" s="468">
        <v>4269</v>
      </c>
      <c r="C3798" s="145" t="s">
        <v>5830</v>
      </c>
      <c r="D3798" s="146" t="s">
        <v>5831</v>
      </c>
      <c r="E3798" s="289" t="s">
        <v>14</v>
      </c>
      <c r="F3798" s="289" t="s">
        <v>15</v>
      </c>
      <c r="G3798" s="299">
        <v>10000</v>
      </c>
      <c r="H3798" s="299">
        <f>G3798*I3798</f>
        <v>3000000</v>
      </c>
      <c r="I3798" s="14">
        <v>300</v>
      </c>
    </row>
    <row r="3799" spans="1:9" x14ac:dyDescent="0.25">
      <c r="A3799" s="636"/>
      <c r="B3799" s="469"/>
      <c r="C3799" s="145" t="s">
        <v>5832</v>
      </c>
      <c r="D3799" s="146" t="s">
        <v>5833</v>
      </c>
      <c r="E3799" s="289" t="s">
        <v>14</v>
      </c>
      <c r="F3799" s="289" t="s">
        <v>15</v>
      </c>
      <c r="G3799" s="299">
        <v>7000</v>
      </c>
      <c r="H3799" s="299">
        <f>G3799*I3799</f>
        <v>700000</v>
      </c>
      <c r="I3799" s="14">
        <v>100</v>
      </c>
    </row>
    <row r="3800" spans="1:9" x14ac:dyDescent="0.25">
      <c r="A3800" s="636"/>
      <c r="B3800" s="347"/>
      <c r="C3800" s="145" t="s">
        <v>6085</v>
      </c>
      <c r="D3800" s="146" t="s">
        <v>6043</v>
      </c>
      <c r="E3800" s="352" t="s">
        <v>14</v>
      </c>
      <c r="F3800" s="145" t="s">
        <v>15</v>
      </c>
      <c r="G3800" s="299">
        <v>14000</v>
      </c>
      <c r="H3800" s="299">
        <v>140000</v>
      </c>
      <c r="I3800" s="14">
        <v>10</v>
      </c>
    </row>
    <row r="3801" spans="1:9" x14ac:dyDescent="0.25">
      <c r="A3801" s="636"/>
      <c r="B3801" s="347"/>
      <c r="C3801" s="145" t="s">
        <v>6086</v>
      </c>
      <c r="D3801" s="146" t="s">
        <v>5489</v>
      </c>
      <c r="E3801" s="352" t="s">
        <v>14</v>
      </c>
      <c r="F3801" s="145" t="s">
        <v>402</v>
      </c>
      <c r="G3801" s="368">
        <v>127.84</v>
      </c>
      <c r="H3801" s="369">
        <v>38.351999999999997</v>
      </c>
      <c r="I3801" s="368">
        <v>300</v>
      </c>
    </row>
    <row r="3802" spans="1:9" x14ac:dyDescent="0.25">
      <c r="A3802" s="636"/>
      <c r="B3802" s="347"/>
      <c r="C3802" s="145" t="s">
        <v>6087</v>
      </c>
      <c r="D3802" s="146" t="s">
        <v>115</v>
      </c>
      <c r="E3802" s="352" t="s">
        <v>14</v>
      </c>
      <c r="F3802" s="145" t="s">
        <v>15</v>
      </c>
      <c r="G3802" s="368">
        <v>250000</v>
      </c>
      <c r="H3802" s="369">
        <v>4250</v>
      </c>
      <c r="I3802" s="368">
        <v>17</v>
      </c>
    </row>
    <row r="3803" spans="1:9" x14ac:dyDescent="0.25">
      <c r="A3803" s="636"/>
      <c r="B3803" s="347"/>
      <c r="C3803" s="145" t="s">
        <v>6088</v>
      </c>
      <c r="D3803" s="146" t="s">
        <v>6089</v>
      </c>
      <c r="E3803" s="352" t="s">
        <v>14</v>
      </c>
      <c r="F3803" s="145" t="s">
        <v>15</v>
      </c>
      <c r="G3803" s="368">
        <v>130000</v>
      </c>
      <c r="H3803" s="369">
        <v>130</v>
      </c>
      <c r="I3803" s="368">
        <v>1</v>
      </c>
    </row>
    <row r="3804" spans="1:9" x14ac:dyDescent="0.25">
      <c r="A3804" s="636"/>
      <c r="B3804" s="476">
        <v>5122</v>
      </c>
      <c r="C3804" s="145" t="s">
        <v>2409</v>
      </c>
      <c r="D3804" s="142" t="s">
        <v>2410</v>
      </c>
      <c r="E3804" s="12" t="s">
        <v>14</v>
      </c>
      <c r="F3804" s="12" t="s">
        <v>15</v>
      </c>
      <c r="G3804" s="14">
        <v>365000</v>
      </c>
      <c r="H3804" s="14">
        <v>365000</v>
      </c>
      <c r="I3804" s="14">
        <v>1</v>
      </c>
    </row>
    <row r="3805" spans="1:9" x14ac:dyDescent="0.25">
      <c r="A3805" s="636"/>
      <c r="B3805" s="476"/>
      <c r="C3805" s="145" t="s">
        <v>2411</v>
      </c>
      <c r="D3805" s="142" t="s">
        <v>115</v>
      </c>
      <c r="E3805" s="12" t="s">
        <v>14</v>
      </c>
      <c r="F3805" s="12" t="s">
        <v>15</v>
      </c>
      <c r="G3805" s="14">
        <v>270000</v>
      </c>
      <c r="H3805" s="14">
        <v>1620000</v>
      </c>
      <c r="I3805" s="14">
        <v>6</v>
      </c>
    </row>
    <row r="3806" spans="1:9" x14ac:dyDescent="0.25">
      <c r="A3806" s="636"/>
      <c r="B3806" s="476"/>
      <c r="C3806" s="145" t="s">
        <v>2412</v>
      </c>
      <c r="D3806" s="142" t="s">
        <v>708</v>
      </c>
      <c r="E3806" s="12" t="s">
        <v>14</v>
      </c>
      <c r="F3806" s="12" t="s">
        <v>15</v>
      </c>
      <c r="G3806" s="14">
        <v>140000</v>
      </c>
      <c r="H3806" s="14">
        <v>1200000</v>
      </c>
      <c r="I3806" s="14">
        <v>15</v>
      </c>
    </row>
    <row r="3807" spans="1:9" x14ac:dyDescent="0.25">
      <c r="A3807" s="636"/>
      <c r="B3807" s="476"/>
      <c r="C3807" s="145" t="s">
        <v>2413</v>
      </c>
      <c r="D3807" s="142" t="s">
        <v>2414</v>
      </c>
      <c r="E3807" s="12" t="s">
        <v>14</v>
      </c>
      <c r="F3807" s="12" t="s">
        <v>15</v>
      </c>
      <c r="G3807" s="14">
        <v>4000</v>
      </c>
      <c r="H3807" s="14">
        <v>40000</v>
      </c>
      <c r="I3807" s="14">
        <v>10</v>
      </c>
    </row>
    <row r="3808" spans="1:9" x14ac:dyDescent="0.25">
      <c r="A3808" s="636"/>
      <c r="B3808" s="476"/>
      <c r="C3808" s="145" t="s">
        <v>2415</v>
      </c>
      <c r="D3808" s="145" t="s">
        <v>1885</v>
      </c>
      <c r="E3808" s="145" t="s">
        <v>14</v>
      </c>
      <c r="F3808" s="145" t="s">
        <v>15</v>
      </c>
      <c r="G3808" s="14">
        <v>8000</v>
      </c>
      <c r="H3808" s="14">
        <v>80000</v>
      </c>
      <c r="I3808" s="14">
        <v>10</v>
      </c>
    </row>
    <row r="3809" spans="1:9" x14ac:dyDescent="0.25">
      <c r="A3809" s="636"/>
      <c r="B3809" s="476"/>
      <c r="C3809" s="145" t="s">
        <v>6637</v>
      </c>
      <c r="D3809" s="145" t="s">
        <v>6043</v>
      </c>
      <c r="E3809" s="145" t="s">
        <v>14</v>
      </c>
      <c r="F3809" s="145" t="s">
        <v>15</v>
      </c>
      <c r="G3809" s="368">
        <v>30625</v>
      </c>
      <c r="H3809" s="369">
        <v>490</v>
      </c>
      <c r="I3809" s="14">
        <v>16</v>
      </c>
    </row>
    <row r="3810" spans="1:9" ht="30" x14ac:dyDescent="0.25">
      <c r="A3810" s="636"/>
      <c r="B3810" s="476"/>
      <c r="C3810" s="145" t="s">
        <v>2416</v>
      </c>
      <c r="D3810" s="142" t="s">
        <v>465</v>
      </c>
      <c r="E3810" s="12" t="s">
        <v>14</v>
      </c>
      <c r="F3810" s="12" t="s">
        <v>15</v>
      </c>
      <c r="G3810" s="14">
        <v>15000</v>
      </c>
      <c r="H3810" s="14">
        <v>315000</v>
      </c>
      <c r="I3810" s="14">
        <v>21</v>
      </c>
    </row>
    <row r="3811" spans="1:9" x14ac:dyDescent="0.25">
      <c r="A3811" s="636"/>
      <c r="B3811" s="476"/>
      <c r="C3811" s="145" t="s">
        <v>2417</v>
      </c>
      <c r="D3811" s="142" t="s">
        <v>717</v>
      </c>
      <c r="E3811" s="12" t="s">
        <v>14</v>
      </c>
      <c r="F3811" s="12" t="s">
        <v>15</v>
      </c>
      <c r="G3811" s="14">
        <v>70000</v>
      </c>
      <c r="H3811" s="14">
        <v>700000</v>
      </c>
      <c r="I3811" s="14">
        <v>10</v>
      </c>
    </row>
    <row r="3812" spans="1:9" x14ac:dyDescent="0.25">
      <c r="A3812" s="636"/>
      <c r="B3812" s="476"/>
      <c r="C3812" s="145" t="s">
        <v>2418</v>
      </c>
      <c r="D3812" s="142" t="s">
        <v>1894</v>
      </c>
      <c r="E3812" s="12" t="s">
        <v>14</v>
      </c>
      <c r="F3812" s="12" t="s">
        <v>15</v>
      </c>
      <c r="G3812" s="14">
        <v>76000</v>
      </c>
      <c r="H3812" s="14">
        <v>380000</v>
      </c>
      <c r="I3812" s="14">
        <v>5</v>
      </c>
    </row>
    <row r="3813" spans="1:9" x14ac:dyDescent="0.25">
      <c r="A3813" s="636"/>
      <c r="B3813" s="476"/>
      <c r="C3813" s="145" t="s">
        <v>2419</v>
      </c>
      <c r="D3813" s="142" t="s">
        <v>2420</v>
      </c>
      <c r="E3813" s="12" t="s">
        <v>14</v>
      </c>
      <c r="F3813" s="12" t="s">
        <v>15</v>
      </c>
      <c r="G3813" s="14">
        <v>100000</v>
      </c>
      <c r="H3813" s="14">
        <v>300000</v>
      </c>
      <c r="I3813" s="14">
        <v>3</v>
      </c>
    </row>
    <row r="3814" spans="1:9" x14ac:dyDescent="0.25">
      <c r="A3814" s="636"/>
      <c r="B3814" s="476"/>
      <c r="C3814" s="145" t="s">
        <v>2421</v>
      </c>
      <c r="D3814" s="142" t="s">
        <v>2422</v>
      </c>
      <c r="E3814" s="12" t="s">
        <v>14</v>
      </c>
      <c r="F3814" s="12" t="s">
        <v>15</v>
      </c>
      <c r="G3814" s="14">
        <v>40000</v>
      </c>
      <c r="H3814" s="14">
        <v>400000</v>
      </c>
      <c r="I3814" s="14">
        <v>10</v>
      </c>
    </row>
    <row r="3815" spans="1:9" x14ac:dyDescent="0.25">
      <c r="A3815" s="636"/>
      <c r="B3815" s="476"/>
      <c r="C3815" s="145" t="s">
        <v>2423</v>
      </c>
      <c r="D3815" s="142" t="s">
        <v>1897</v>
      </c>
      <c r="E3815" s="12" t="s">
        <v>14</v>
      </c>
      <c r="F3815" s="12" t="s">
        <v>15</v>
      </c>
      <c r="G3815" s="14">
        <v>80000</v>
      </c>
      <c r="H3815" s="14">
        <v>400000</v>
      </c>
      <c r="I3815" s="14">
        <v>5</v>
      </c>
    </row>
    <row r="3816" spans="1:9" ht="30" x14ac:dyDescent="0.25">
      <c r="A3816" s="636"/>
      <c r="B3816" s="476"/>
      <c r="C3816" s="145" t="s">
        <v>2424</v>
      </c>
      <c r="D3816" s="142" t="s">
        <v>2425</v>
      </c>
      <c r="E3816" s="12" t="s">
        <v>14</v>
      </c>
      <c r="F3816" s="12" t="s">
        <v>15</v>
      </c>
      <c r="G3816" s="14">
        <v>30000</v>
      </c>
      <c r="H3816" s="14">
        <v>300000</v>
      </c>
      <c r="I3816" s="14">
        <v>10</v>
      </c>
    </row>
    <row r="3817" spans="1:9" x14ac:dyDescent="0.25">
      <c r="A3817" s="636"/>
      <c r="B3817" s="476"/>
      <c r="C3817" s="145" t="s">
        <v>2426</v>
      </c>
      <c r="D3817" s="142" t="s">
        <v>472</v>
      </c>
      <c r="E3817" s="12" t="s">
        <v>14</v>
      </c>
      <c r="F3817" s="12" t="s">
        <v>15</v>
      </c>
      <c r="G3817" s="14">
        <v>350000</v>
      </c>
      <c r="H3817" s="14">
        <v>700000</v>
      </c>
      <c r="I3817" s="14">
        <v>2</v>
      </c>
    </row>
    <row r="3818" spans="1:9" x14ac:dyDescent="0.25">
      <c r="A3818" s="636"/>
      <c r="B3818" s="478" t="s">
        <v>118</v>
      </c>
      <c r="C3818" s="478"/>
      <c r="D3818" s="478"/>
      <c r="E3818" s="478"/>
      <c r="F3818" s="478"/>
      <c r="G3818" s="478"/>
      <c r="H3818" s="72">
        <v>50812500</v>
      </c>
      <c r="I3818" s="72"/>
    </row>
    <row r="3819" spans="1:9" s="8" customFormat="1" x14ac:dyDescent="0.25">
      <c r="A3819" s="636"/>
      <c r="B3819" s="502">
        <v>4212</v>
      </c>
      <c r="C3819" s="139">
        <v>65211100</v>
      </c>
      <c r="D3819" s="140" t="s">
        <v>119</v>
      </c>
      <c r="E3819" s="15" t="s">
        <v>120</v>
      </c>
      <c r="F3819" s="15" t="s">
        <v>474</v>
      </c>
      <c r="G3819" s="16">
        <v>139</v>
      </c>
      <c r="H3819" s="16">
        <v>8340000</v>
      </c>
      <c r="I3819" s="16">
        <v>60000</v>
      </c>
    </row>
    <row r="3820" spans="1:9" s="8" customFormat="1" x14ac:dyDescent="0.25">
      <c r="A3820" s="636"/>
      <c r="B3820" s="502"/>
      <c r="C3820" s="139">
        <v>65311100</v>
      </c>
      <c r="D3820" s="140" t="s">
        <v>122</v>
      </c>
      <c r="E3820" s="15" t="s">
        <v>120</v>
      </c>
      <c r="F3820" s="15" t="s">
        <v>475</v>
      </c>
      <c r="G3820" s="16">
        <v>44.98</v>
      </c>
      <c r="H3820" s="16">
        <v>20241000</v>
      </c>
      <c r="I3820" s="16">
        <v>450000</v>
      </c>
    </row>
    <row r="3821" spans="1:9" s="8" customFormat="1" x14ac:dyDescent="0.25">
      <c r="A3821" s="636"/>
      <c r="B3821" s="476">
        <v>4213</v>
      </c>
      <c r="C3821" s="139">
        <v>65111100</v>
      </c>
      <c r="D3821" s="140" t="s">
        <v>123</v>
      </c>
      <c r="E3821" s="15" t="s">
        <v>120</v>
      </c>
      <c r="F3821" s="15" t="s">
        <v>474</v>
      </c>
      <c r="G3821" s="16">
        <v>180</v>
      </c>
      <c r="H3821" s="16">
        <v>1476000</v>
      </c>
      <c r="I3821" s="16">
        <v>8200</v>
      </c>
    </row>
    <row r="3822" spans="1:9" ht="30" x14ac:dyDescent="0.25">
      <c r="A3822" s="636"/>
      <c r="B3822" s="476"/>
      <c r="C3822" s="145" t="s">
        <v>2427</v>
      </c>
      <c r="D3822" s="142" t="s">
        <v>2428</v>
      </c>
      <c r="E3822" s="12" t="s">
        <v>126</v>
      </c>
      <c r="F3822" s="12" t="s">
        <v>121</v>
      </c>
      <c r="G3822" s="14">
        <v>105000</v>
      </c>
      <c r="H3822" s="14">
        <v>105000</v>
      </c>
      <c r="I3822" s="14">
        <v>1</v>
      </c>
    </row>
    <row r="3823" spans="1:9" ht="30" x14ac:dyDescent="0.25">
      <c r="A3823" s="636"/>
      <c r="B3823" s="476">
        <v>4214</v>
      </c>
      <c r="C3823" s="141" t="s">
        <v>2429</v>
      </c>
      <c r="D3823" s="142" t="s">
        <v>128</v>
      </c>
      <c r="E3823" s="12" t="s">
        <v>120</v>
      </c>
      <c r="F3823" s="12" t="s">
        <v>121</v>
      </c>
      <c r="G3823" s="14">
        <v>4480000</v>
      </c>
      <c r="H3823" s="14">
        <v>4480000</v>
      </c>
      <c r="I3823" s="14">
        <v>1</v>
      </c>
    </row>
    <row r="3824" spans="1:9" ht="30" x14ac:dyDescent="0.25">
      <c r="A3824" s="636"/>
      <c r="B3824" s="476"/>
      <c r="C3824" s="141" t="s">
        <v>2430</v>
      </c>
      <c r="D3824" s="142" t="s">
        <v>130</v>
      </c>
      <c r="E3824" s="12" t="s">
        <v>14</v>
      </c>
      <c r="F3824" s="12" t="s">
        <v>121</v>
      </c>
      <c r="G3824" s="14">
        <v>3581300</v>
      </c>
      <c r="H3824" s="14">
        <v>3581300</v>
      </c>
      <c r="I3824" s="14">
        <v>1</v>
      </c>
    </row>
    <row r="3825" spans="1:9" s="8" customFormat="1" ht="30" x14ac:dyDescent="0.25">
      <c r="A3825" s="636"/>
      <c r="B3825" s="476"/>
      <c r="C3825" s="139">
        <v>64211130</v>
      </c>
      <c r="D3825" s="140" t="s">
        <v>131</v>
      </c>
      <c r="E3825" s="15" t="s">
        <v>120</v>
      </c>
      <c r="F3825" s="15" t="s">
        <v>121</v>
      </c>
      <c r="G3825" s="16">
        <v>825600</v>
      </c>
      <c r="H3825" s="16">
        <v>825600</v>
      </c>
      <c r="I3825" s="16">
        <v>1</v>
      </c>
    </row>
    <row r="3826" spans="1:9" ht="30" x14ac:dyDescent="0.25">
      <c r="A3826" s="636"/>
      <c r="B3826" s="476"/>
      <c r="C3826" s="145" t="s">
        <v>2431</v>
      </c>
      <c r="D3826" s="142" t="s">
        <v>133</v>
      </c>
      <c r="E3826" s="12" t="s">
        <v>14</v>
      </c>
      <c r="F3826" s="12" t="s">
        <v>121</v>
      </c>
      <c r="G3826" s="14">
        <v>220000</v>
      </c>
      <c r="H3826" s="14">
        <v>220000</v>
      </c>
      <c r="I3826" s="14">
        <v>1</v>
      </c>
    </row>
    <row r="3827" spans="1:9" s="8" customFormat="1" ht="45" x14ac:dyDescent="0.25">
      <c r="A3827" s="636"/>
      <c r="B3827" s="502">
        <v>4215</v>
      </c>
      <c r="C3827" s="139">
        <v>66511170</v>
      </c>
      <c r="D3827" s="140" t="s">
        <v>2432</v>
      </c>
      <c r="E3827" s="15" t="s">
        <v>120</v>
      </c>
      <c r="F3827" s="15" t="s">
        <v>15</v>
      </c>
      <c r="G3827" s="16">
        <v>600000</v>
      </c>
      <c r="H3827" s="16">
        <v>600000</v>
      </c>
      <c r="I3827" s="16">
        <v>1</v>
      </c>
    </row>
    <row r="3828" spans="1:9" s="8" customFormat="1" x14ac:dyDescent="0.25">
      <c r="A3828" s="636"/>
      <c r="B3828" s="502">
        <v>4222</v>
      </c>
      <c r="C3828" s="139">
        <v>79991200</v>
      </c>
      <c r="D3828" s="140" t="s">
        <v>483</v>
      </c>
      <c r="E3828" s="15" t="s">
        <v>120</v>
      </c>
      <c r="F3828" s="15" t="s">
        <v>121</v>
      </c>
      <c r="G3828" s="16">
        <v>1000000</v>
      </c>
      <c r="H3828" s="16">
        <v>1000000</v>
      </c>
      <c r="I3828" s="16">
        <v>1</v>
      </c>
    </row>
    <row r="3829" spans="1:9" s="8" customFormat="1" x14ac:dyDescent="0.25">
      <c r="A3829" s="636"/>
      <c r="B3829" s="502">
        <v>4231</v>
      </c>
      <c r="C3829" s="139">
        <v>79971120</v>
      </c>
      <c r="D3829" s="140" t="s">
        <v>485</v>
      </c>
      <c r="E3829" s="15" t="s">
        <v>126</v>
      </c>
      <c r="F3829" s="15" t="s">
        <v>121</v>
      </c>
      <c r="G3829" s="16">
        <v>90000</v>
      </c>
      <c r="H3829" s="16">
        <v>90000</v>
      </c>
      <c r="I3829" s="16">
        <v>1</v>
      </c>
    </row>
    <row r="3830" spans="1:9" s="8" customFormat="1" ht="45" x14ac:dyDescent="0.25">
      <c r="A3830" s="636"/>
      <c r="B3830" s="502">
        <v>4232</v>
      </c>
      <c r="C3830" s="139">
        <v>72261160</v>
      </c>
      <c r="D3830" s="140" t="s">
        <v>2433</v>
      </c>
      <c r="E3830" s="15" t="s">
        <v>120</v>
      </c>
      <c r="F3830" s="15" t="s">
        <v>121</v>
      </c>
      <c r="G3830" s="16">
        <v>234000</v>
      </c>
      <c r="H3830" s="16">
        <v>234000</v>
      </c>
      <c r="I3830" s="16">
        <v>1</v>
      </c>
    </row>
    <row r="3831" spans="1:9" s="8" customFormat="1" ht="30" x14ac:dyDescent="0.25">
      <c r="A3831" s="636"/>
      <c r="B3831" s="476">
        <v>4241</v>
      </c>
      <c r="C3831" s="139">
        <v>50531140</v>
      </c>
      <c r="D3831" s="140" t="s">
        <v>2434</v>
      </c>
      <c r="E3831" s="15" t="s">
        <v>126</v>
      </c>
      <c r="F3831" s="15" t="s">
        <v>121</v>
      </c>
      <c r="G3831" s="16">
        <v>96000</v>
      </c>
      <c r="H3831" s="16">
        <v>96000</v>
      </c>
      <c r="I3831" s="16">
        <v>1</v>
      </c>
    </row>
    <row r="3832" spans="1:9" ht="45" x14ac:dyDescent="0.25">
      <c r="A3832" s="636"/>
      <c r="B3832" s="476"/>
      <c r="C3832" s="145" t="s">
        <v>2435</v>
      </c>
      <c r="D3832" s="142" t="s">
        <v>2436</v>
      </c>
      <c r="E3832" s="12" t="s">
        <v>126</v>
      </c>
      <c r="F3832" s="12" t="s">
        <v>121</v>
      </c>
      <c r="G3832" s="14">
        <v>1750000</v>
      </c>
      <c r="H3832" s="14">
        <v>1750000</v>
      </c>
      <c r="I3832" s="14">
        <v>1</v>
      </c>
    </row>
    <row r="3833" spans="1:9" ht="60" x14ac:dyDescent="0.25">
      <c r="A3833" s="636"/>
      <c r="B3833" s="476"/>
      <c r="C3833" s="145" t="s">
        <v>2437</v>
      </c>
      <c r="D3833" s="145" t="s">
        <v>2438</v>
      </c>
      <c r="E3833" s="145" t="s">
        <v>120</v>
      </c>
      <c r="F3833" s="145" t="s">
        <v>121</v>
      </c>
      <c r="G3833" s="145">
        <v>89000</v>
      </c>
      <c r="H3833" s="145">
        <v>89000</v>
      </c>
      <c r="I3833" s="145">
        <v>1</v>
      </c>
    </row>
    <row r="3834" spans="1:9" s="8" customFormat="1" ht="45" x14ac:dyDescent="0.25">
      <c r="A3834" s="636"/>
      <c r="B3834" s="476"/>
      <c r="C3834" s="145" t="s">
        <v>6542</v>
      </c>
      <c r="D3834" s="145" t="s">
        <v>142</v>
      </c>
      <c r="E3834" s="145" t="s">
        <v>120</v>
      </c>
      <c r="F3834" s="145" t="s">
        <v>121</v>
      </c>
      <c r="G3834" s="145">
        <v>17.594000000000001</v>
      </c>
      <c r="H3834" s="145">
        <v>17.594000000000001</v>
      </c>
      <c r="I3834" s="145">
        <v>1</v>
      </c>
    </row>
    <row r="3835" spans="1:9" s="8" customFormat="1" ht="30" x14ac:dyDescent="0.25">
      <c r="A3835" s="636"/>
      <c r="B3835" s="476"/>
      <c r="C3835" s="139">
        <v>79411220</v>
      </c>
      <c r="D3835" s="140" t="s">
        <v>2439</v>
      </c>
      <c r="E3835" s="15" t="s">
        <v>126</v>
      </c>
      <c r="F3835" s="15" t="s">
        <v>121</v>
      </c>
      <c r="G3835" s="16">
        <v>1500000</v>
      </c>
      <c r="H3835" s="16">
        <v>1500000</v>
      </c>
      <c r="I3835" s="16">
        <v>1</v>
      </c>
    </row>
    <row r="3836" spans="1:9" s="8" customFormat="1" ht="30" x14ac:dyDescent="0.25">
      <c r="A3836" s="636"/>
      <c r="B3836" s="476"/>
      <c r="C3836" s="145" t="s">
        <v>6543</v>
      </c>
      <c r="D3836" s="145" t="s">
        <v>497</v>
      </c>
      <c r="E3836" s="145" t="s">
        <v>120</v>
      </c>
      <c r="F3836" s="145" t="s">
        <v>121</v>
      </c>
      <c r="G3836" s="145">
        <v>67000</v>
      </c>
      <c r="H3836" s="145">
        <v>67000</v>
      </c>
      <c r="I3836" s="145">
        <v>1</v>
      </c>
    </row>
    <row r="3837" spans="1:9" ht="45" x14ac:dyDescent="0.25">
      <c r="A3837" s="636"/>
      <c r="B3837" s="476">
        <v>4252</v>
      </c>
      <c r="C3837" s="145" t="s">
        <v>2440</v>
      </c>
      <c r="D3837" s="142" t="s">
        <v>2441</v>
      </c>
      <c r="E3837" s="12" t="s">
        <v>126</v>
      </c>
      <c r="F3837" s="12" t="s">
        <v>121</v>
      </c>
      <c r="G3837" s="14">
        <v>900000</v>
      </c>
      <c r="H3837" s="14">
        <v>900000</v>
      </c>
      <c r="I3837" s="14">
        <v>1</v>
      </c>
    </row>
    <row r="3838" spans="1:9" ht="45" x14ac:dyDescent="0.25">
      <c r="A3838" s="636"/>
      <c r="B3838" s="476"/>
      <c r="C3838" s="145" t="s">
        <v>2442</v>
      </c>
      <c r="D3838" s="142" t="s">
        <v>2443</v>
      </c>
      <c r="E3838" s="12" t="s">
        <v>126</v>
      </c>
      <c r="F3838" s="12" t="s">
        <v>121</v>
      </c>
      <c r="G3838" s="14">
        <v>900000</v>
      </c>
      <c r="H3838" s="14">
        <v>900000</v>
      </c>
      <c r="I3838" s="14">
        <v>1</v>
      </c>
    </row>
    <row r="3839" spans="1:9" ht="45" x14ac:dyDescent="0.25">
      <c r="A3839" s="636"/>
      <c r="B3839" s="476"/>
      <c r="C3839" s="145" t="s">
        <v>2444</v>
      </c>
      <c r="D3839" s="142" t="s">
        <v>2445</v>
      </c>
      <c r="E3839" s="12" t="s">
        <v>126</v>
      </c>
      <c r="F3839" s="12" t="s">
        <v>121</v>
      </c>
      <c r="G3839" s="14">
        <v>500000</v>
      </c>
      <c r="H3839" s="14">
        <v>500000</v>
      </c>
      <c r="I3839" s="14">
        <v>1</v>
      </c>
    </row>
    <row r="3840" spans="1:9" ht="45" x14ac:dyDescent="0.25">
      <c r="A3840" s="636"/>
      <c r="B3840" s="476"/>
      <c r="C3840" s="145" t="s">
        <v>2446</v>
      </c>
      <c r="D3840" s="142" t="s">
        <v>509</v>
      </c>
      <c r="E3840" s="12" t="s">
        <v>149</v>
      </c>
      <c r="F3840" s="12" t="s">
        <v>121</v>
      </c>
      <c r="G3840" s="14">
        <v>600000</v>
      </c>
      <c r="H3840" s="14">
        <v>600000</v>
      </c>
      <c r="I3840" s="14">
        <v>1</v>
      </c>
    </row>
    <row r="3841" spans="1:9" ht="30" x14ac:dyDescent="0.25">
      <c r="A3841" s="636"/>
      <c r="B3841" s="476"/>
      <c r="C3841" s="145" t="s">
        <v>2447</v>
      </c>
      <c r="D3841" s="142" t="s">
        <v>771</v>
      </c>
      <c r="E3841" s="12" t="s">
        <v>149</v>
      </c>
      <c r="F3841" s="12" t="s">
        <v>121</v>
      </c>
      <c r="G3841" s="14">
        <v>1900000</v>
      </c>
      <c r="H3841" s="14">
        <v>1900000</v>
      </c>
      <c r="I3841" s="14">
        <v>1</v>
      </c>
    </row>
    <row r="3842" spans="1:9" s="8" customFormat="1" ht="30" x14ac:dyDescent="0.25">
      <c r="A3842" s="636"/>
      <c r="B3842" s="476"/>
      <c r="C3842" s="139">
        <v>50531110</v>
      </c>
      <c r="D3842" s="140" t="s">
        <v>2448</v>
      </c>
      <c r="E3842" s="15" t="s">
        <v>126</v>
      </c>
      <c r="F3842" s="15" t="s">
        <v>121</v>
      </c>
      <c r="G3842" s="16">
        <v>300000</v>
      </c>
      <c r="H3842" s="16">
        <v>300000</v>
      </c>
      <c r="I3842" s="16">
        <v>1</v>
      </c>
    </row>
    <row r="3843" spans="1:9" ht="45" x14ac:dyDescent="0.25">
      <c r="A3843" s="636"/>
      <c r="B3843" s="476"/>
      <c r="C3843" s="145" t="s">
        <v>2449</v>
      </c>
      <c r="D3843" s="142" t="s">
        <v>2450</v>
      </c>
      <c r="E3843" s="12" t="s">
        <v>149</v>
      </c>
      <c r="F3843" s="12" t="s">
        <v>121</v>
      </c>
      <c r="G3843" s="14">
        <v>500000</v>
      </c>
      <c r="H3843" s="14">
        <v>500000</v>
      </c>
      <c r="I3843" s="14">
        <v>1</v>
      </c>
    </row>
    <row r="3844" spans="1:9" s="8" customFormat="1" ht="60" x14ac:dyDescent="0.25">
      <c r="A3844" s="636"/>
      <c r="B3844" s="476"/>
      <c r="C3844" s="139">
        <v>98391200</v>
      </c>
      <c r="D3844" s="140" t="s">
        <v>2451</v>
      </c>
      <c r="E3844" s="15" t="s">
        <v>126</v>
      </c>
      <c r="F3844" s="15" t="s">
        <v>121</v>
      </c>
      <c r="G3844" s="16">
        <v>500000</v>
      </c>
      <c r="H3844" s="16">
        <v>500000</v>
      </c>
      <c r="I3844" s="16">
        <v>1</v>
      </c>
    </row>
    <row r="3845" spans="1:9" x14ac:dyDescent="0.25">
      <c r="A3845" s="636"/>
      <c r="B3845" s="487" t="s">
        <v>513</v>
      </c>
      <c r="C3845" s="487"/>
      <c r="D3845" s="487"/>
      <c r="E3845" s="487"/>
      <c r="F3845" s="487"/>
      <c r="G3845" s="487"/>
      <c r="H3845" s="2">
        <v>32999785</v>
      </c>
      <c r="I3845" s="2"/>
    </row>
    <row r="3846" spans="1:9" x14ac:dyDescent="0.25">
      <c r="A3846" s="636"/>
      <c r="B3846" s="478" t="s">
        <v>154</v>
      </c>
      <c r="C3846" s="478"/>
      <c r="D3846" s="478"/>
      <c r="E3846" s="478"/>
      <c r="F3846" s="478"/>
      <c r="G3846" s="478"/>
      <c r="H3846" s="72">
        <v>32411554</v>
      </c>
      <c r="I3846" s="72"/>
    </row>
    <row r="3847" spans="1:9" ht="60" x14ac:dyDescent="0.25">
      <c r="A3847" s="636"/>
      <c r="B3847" s="476">
        <v>4251</v>
      </c>
      <c r="C3847" s="145" t="s">
        <v>2452</v>
      </c>
      <c r="D3847" s="142" t="s">
        <v>2453</v>
      </c>
      <c r="E3847" s="12" t="s">
        <v>149</v>
      </c>
      <c r="F3847" s="12" t="s">
        <v>121</v>
      </c>
      <c r="G3847" s="14">
        <v>29411554</v>
      </c>
      <c r="H3847" s="14">
        <v>29411554</v>
      </c>
      <c r="I3847" s="14">
        <v>1</v>
      </c>
    </row>
    <row r="3848" spans="1:9" s="8" customFormat="1" ht="45" x14ac:dyDescent="0.25">
      <c r="A3848" s="636"/>
      <c r="B3848" s="476"/>
      <c r="C3848" s="139">
        <v>45461100</v>
      </c>
      <c r="D3848" s="140" t="s">
        <v>2454</v>
      </c>
      <c r="E3848" s="15" t="s">
        <v>149</v>
      </c>
      <c r="F3848" s="15" t="s">
        <v>121</v>
      </c>
      <c r="G3848" s="16">
        <v>3000000</v>
      </c>
      <c r="H3848" s="16">
        <v>3000000</v>
      </c>
      <c r="I3848" s="16">
        <v>1</v>
      </c>
    </row>
    <row r="3849" spans="1:9" x14ac:dyDescent="0.25">
      <c r="A3849" s="636"/>
      <c r="B3849" s="478" t="s">
        <v>118</v>
      </c>
      <c r="C3849" s="478"/>
      <c r="D3849" s="478"/>
      <c r="E3849" s="478"/>
      <c r="F3849" s="478"/>
      <c r="G3849" s="478"/>
      <c r="H3849" s="72">
        <v>588231</v>
      </c>
      <c r="I3849" s="72"/>
    </row>
    <row r="3850" spans="1:9" s="8" customFormat="1" ht="30" x14ac:dyDescent="0.25">
      <c r="A3850" s="636"/>
      <c r="B3850" s="502">
        <v>4251</v>
      </c>
      <c r="C3850" s="139">
        <v>71351540</v>
      </c>
      <c r="D3850" s="140" t="s">
        <v>168</v>
      </c>
      <c r="E3850" s="15" t="s">
        <v>149</v>
      </c>
      <c r="F3850" s="15" t="s">
        <v>121</v>
      </c>
      <c r="G3850" s="16">
        <v>588231</v>
      </c>
      <c r="H3850" s="16">
        <v>588231</v>
      </c>
      <c r="I3850" s="16">
        <v>1</v>
      </c>
    </row>
    <row r="3851" spans="1:9" x14ac:dyDescent="0.25">
      <c r="A3851" s="636"/>
      <c r="B3851" s="487" t="s">
        <v>153</v>
      </c>
      <c r="C3851" s="487"/>
      <c r="D3851" s="487"/>
      <c r="E3851" s="487"/>
      <c r="F3851" s="487"/>
      <c r="G3851" s="487"/>
      <c r="H3851" s="2">
        <v>10000000</v>
      </c>
      <c r="I3851" s="2"/>
    </row>
    <row r="3852" spans="1:9" x14ac:dyDescent="0.25">
      <c r="A3852" s="636"/>
      <c r="B3852" s="478" t="s">
        <v>154</v>
      </c>
      <c r="C3852" s="478"/>
      <c r="D3852" s="478"/>
      <c r="E3852" s="478"/>
      <c r="F3852" s="478"/>
      <c r="G3852" s="478"/>
      <c r="H3852" s="72">
        <v>8750000</v>
      </c>
      <c r="I3852" s="72"/>
    </row>
    <row r="3853" spans="1:9" s="8" customFormat="1" ht="30" x14ac:dyDescent="0.25">
      <c r="A3853" s="636"/>
      <c r="B3853" s="468">
        <v>5134</v>
      </c>
      <c r="C3853" s="139">
        <v>71241200</v>
      </c>
      <c r="D3853" s="140" t="s">
        <v>519</v>
      </c>
      <c r="E3853" s="15" t="s">
        <v>126</v>
      </c>
      <c r="F3853" s="15" t="s">
        <v>121</v>
      </c>
      <c r="G3853" s="16">
        <v>8400000</v>
      </c>
      <c r="H3853" s="16">
        <v>8400000</v>
      </c>
      <c r="I3853" s="16">
        <v>1</v>
      </c>
    </row>
    <row r="3854" spans="1:9" ht="30" x14ac:dyDescent="0.25">
      <c r="A3854" s="636"/>
      <c r="B3854" s="484"/>
      <c r="C3854" s="145" t="s">
        <v>2455</v>
      </c>
      <c r="D3854" s="142" t="s">
        <v>519</v>
      </c>
      <c r="E3854" s="12" t="s">
        <v>149</v>
      </c>
      <c r="F3854" s="12" t="s">
        <v>121</v>
      </c>
      <c r="G3854" s="14">
        <v>150000</v>
      </c>
      <c r="H3854" s="14">
        <v>150000</v>
      </c>
      <c r="I3854" s="14">
        <v>1</v>
      </c>
    </row>
    <row r="3855" spans="1:9" ht="30" x14ac:dyDescent="0.25">
      <c r="A3855" s="636"/>
      <c r="B3855" s="484"/>
      <c r="C3855" s="145" t="s">
        <v>2456</v>
      </c>
      <c r="D3855" s="142" t="s">
        <v>519</v>
      </c>
      <c r="E3855" s="12" t="s">
        <v>172</v>
      </c>
      <c r="F3855" s="12" t="s">
        <v>121</v>
      </c>
      <c r="G3855" s="14">
        <v>200000</v>
      </c>
      <c r="H3855" s="14">
        <v>200000</v>
      </c>
      <c r="I3855" s="14">
        <v>1</v>
      </c>
    </row>
    <row r="3856" spans="1:9" ht="30" x14ac:dyDescent="0.25">
      <c r="A3856" s="636"/>
      <c r="B3856" s="484"/>
      <c r="C3856" s="253" t="s">
        <v>5734</v>
      </c>
      <c r="D3856" s="254" t="s">
        <v>519</v>
      </c>
      <c r="E3856" s="254" t="s">
        <v>149</v>
      </c>
      <c r="F3856" s="254" t="s">
        <v>121</v>
      </c>
      <c r="G3856" s="255">
        <v>100000</v>
      </c>
      <c r="H3856" s="255">
        <v>100000</v>
      </c>
      <c r="I3856" s="256">
        <v>1</v>
      </c>
    </row>
    <row r="3857" spans="1:9" ht="30" x14ac:dyDescent="0.25">
      <c r="A3857" s="636"/>
      <c r="B3857" s="484"/>
      <c r="C3857" s="253" t="s">
        <v>5735</v>
      </c>
      <c r="D3857" s="254" t="s">
        <v>519</v>
      </c>
      <c r="E3857" s="254" t="s">
        <v>149</v>
      </c>
      <c r="F3857" s="254" t="s">
        <v>121</v>
      </c>
      <c r="G3857" s="255">
        <v>250000</v>
      </c>
      <c r="H3857" s="255">
        <v>250000</v>
      </c>
      <c r="I3857" s="256">
        <v>1</v>
      </c>
    </row>
    <row r="3858" spans="1:9" ht="30" x14ac:dyDescent="0.25">
      <c r="A3858" s="636"/>
      <c r="B3858" s="484"/>
      <c r="C3858" s="253" t="s">
        <v>5736</v>
      </c>
      <c r="D3858" s="254" t="s">
        <v>519</v>
      </c>
      <c r="E3858" s="254" t="s">
        <v>149</v>
      </c>
      <c r="F3858" s="254" t="s">
        <v>121</v>
      </c>
      <c r="G3858" s="255">
        <v>250000</v>
      </c>
      <c r="H3858" s="255">
        <v>250000</v>
      </c>
      <c r="I3858" s="256">
        <v>1</v>
      </c>
    </row>
    <row r="3859" spans="1:9" ht="30" x14ac:dyDescent="0.25">
      <c r="A3859" s="636"/>
      <c r="B3859" s="484"/>
      <c r="C3859" s="253" t="s">
        <v>5737</v>
      </c>
      <c r="D3859" s="254" t="s">
        <v>519</v>
      </c>
      <c r="E3859" s="254" t="s">
        <v>149</v>
      </c>
      <c r="F3859" s="254" t="s">
        <v>121</v>
      </c>
      <c r="G3859" s="255">
        <v>200000</v>
      </c>
      <c r="H3859" s="255">
        <v>200000</v>
      </c>
      <c r="I3859" s="256">
        <v>1</v>
      </c>
    </row>
    <row r="3860" spans="1:9" ht="30" x14ac:dyDescent="0.25">
      <c r="A3860" s="636"/>
      <c r="B3860" s="484"/>
      <c r="C3860" s="253" t="s">
        <v>5738</v>
      </c>
      <c r="D3860" s="254" t="s">
        <v>519</v>
      </c>
      <c r="E3860" s="254" t="s">
        <v>149</v>
      </c>
      <c r="F3860" s="254" t="s">
        <v>121</v>
      </c>
      <c r="G3860" s="255">
        <v>500000</v>
      </c>
      <c r="H3860" s="255">
        <v>500000</v>
      </c>
      <c r="I3860" s="256">
        <v>1</v>
      </c>
    </row>
    <row r="3861" spans="1:9" ht="30" x14ac:dyDescent="0.25">
      <c r="A3861" s="636"/>
      <c r="B3861" s="484"/>
      <c r="C3861" s="253" t="s">
        <v>5739</v>
      </c>
      <c r="D3861" s="254" t="s">
        <v>519</v>
      </c>
      <c r="E3861" s="254" t="s">
        <v>149</v>
      </c>
      <c r="F3861" s="254" t="s">
        <v>121</v>
      </c>
      <c r="G3861" s="255">
        <v>120000</v>
      </c>
      <c r="H3861" s="255">
        <v>120000</v>
      </c>
      <c r="I3861" s="256">
        <v>1</v>
      </c>
    </row>
    <row r="3862" spans="1:9" ht="30" x14ac:dyDescent="0.25">
      <c r="A3862" s="636"/>
      <c r="B3862" s="484"/>
      <c r="C3862" s="253" t="s">
        <v>5740</v>
      </c>
      <c r="D3862" s="254" t="s">
        <v>519</v>
      </c>
      <c r="E3862" s="254" t="s">
        <v>149</v>
      </c>
      <c r="F3862" s="254" t="s">
        <v>121</v>
      </c>
      <c r="G3862" s="255">
        <v>120000</v>
      </c>
      <c r="H3862" s="255">
        <v>120000</v>
      </c>
      <c r="I3862" s="256">
        <v>1</v>
      </c>
    </row>
    <row r="3863" spans="1:9" ht="30" x14ac:dyDescent="0.25">
      <c r="A3863" s="636"/>
      <c r="B3863" s="469"/>
      <c r="C3863" s="253" t="s">
        <v>5741</v>
      </c>
      <c r="D3863" s="254" t="s">
        <v>519</v>
      </c>
      <c r="E3863" s="254" t="s">
        <v>149</v>
      </c>
      <c r="F3863" s="254" t="s">
        <v>121</v>
      </c>
      <c r="G3863" s="255">
        <v>120000</v>
      </c>
      <c r="H3863" s="255">
        <v>120000</v>
      </c>
      <c r="I3863" s="256">
        <v>1</v>
      </c>
    </row>
    <row r="3864" spans="1:9" ht="30" x14ac:dyDescent="0.25">
      <c r="A3864" s="636"/>
      <c r="B3864" s="252"/>
      <c r="C3864" s="253" t="s">
        <v>5742</v>
      </c>
      <c r="D3864" s="254" t="s">
        <v>519</v>
      </c>
      <c r="E3864" s="254" t="s">
        <v>149</v>
      </c>
      <c r="F3864" s="254" t="s">
        <v>121</v>
      </c>
      <c r="G3864" s="255">
        <v>120000</v>
      </c>
      <c r="H3864" s="255">
        <v>120000</v>
      </c>
      <c r="I3864" s="256">
        <v>1</v>
      </c>
    </row>
    <row r="3865" spans="1:9" x14ac:dyDescent="0.25">
      <c r="A3865" s="636"/>
      <c r="B3865" s="478" t="s">
        <v>118</v>
      </c>
      <c r="C3865" s="478"/>
      <c r="D3865" s="478"/>
      <c r="E3865" s="478"/>
      <c r="F3865" s="478"/>
      <c r="G3865" s="478"/>
      <c r="H3865" s="72">
        <v>1250000</v>
      </c>
      <c r="I3865" s="72"/>
    </row>
    <row r="3866" spans="1:9" x14ac:dyDescent="0.25">
      <c r="A3866" s="636"/>
      <c r="B3866" s="476">
        <v>5134</v>
      </c>
      <c r="C3866" s="145" t="s">
        <v>2457</v>
      </c>
      <c r="D3866" s="142" t="s">
        <v>164</v>
      </c>
      <c r="E3866" s="12" t="s">
        <v>126</v>
      </c>
      <c r="F3866" s="12" t="s">
        <v>121</v>
      </c>
      <c r="G3866" s="14">
        <v>1250000</v>
      </c>
      <c r="H3866" s="14">
        <v>1250000</v>
      </c>
      <c r="I3866" s="14">
        <v>1</v>
      </c>
    </row>
    <row r="3867" spans="1:9" x14ac:dyDescent="0.25">
      <c r="A3867" s="636"/>
      <c r="B3867" s="487" t="s">
        <v>524</v>
      </c>
      <c r="C3867" s="487"/>
      <c r="D3867" s="487"/>
      <c r="E3867" s="487"/>
      <c r="F3867" s="487"/>
      <c r="G3867" s="487"/>
      <c r="H3867" s="2">
        <v>1000000</v>
      </c>
      <c r="I3867" s="2"/>
    </row>
    <row r="3868" spans="1:9" x14ac:dyDescent="0.25">
      <c r="A3868" s="636"/>
      <c r="B3868" s="478" t="s">
        <v>118</v>
      </c>
      <c r="C3868" s="478"/>
      <c r="D3868" s="478"/>
      <c r="E3868" s="478"/>
      <c r="F3868" s="478"/>
      <c r="G3868" s="478"/>
      <c r="H3868" s="72">
        <v>1000000</v>
      </c>
      <c r="I3868" s="72"/>
    </row>
    <row r="3869" spans="1:9" ht="60" x14ac:dyDescent="0.25">
      <c r="A3869" s="636"/>
      <c r="B3869" s="476">
        <v>4239</v>
      </c>
      <c r="C3869" s="145" t="s">
        <v>2458</v>
      </c>
      <c r="D3869" s="142" t="s">
        <v>525</v>
      </c>
      <c r="E3869" s="12" t="s">
        <v>14</v>
      </c>
      <c r="F3869" s="12" t="s">
        <v>121</v>
      </c>
      <c r="G3869" s="14">
        <v>180000</v>
      </c>
      <c r="H3869" s="14">
        <v>180000</v>
      </c>
      <c r="I3869" s="14">
        <v>1</v>
      </c>
    </row>
    <row r="3870" spans="1:9" ht="60" x14ac:dyDescent="0.25">
      <c r="A3870" s="636"/>
      <c r="B3870" s="476"/>
      <c r="C3870" s="145" t="s">
        <v>2459</v>
      </c>
      <c r="D3870" s="142" t="s">
        <v>525</v>
      </c>
      <c r="E3870" s="12" t="s">
        <v>14</v>
      </c>
      <c r="F3870" s="12" t="s">
        <v>121</v>
      </c>
      <c r="G3870" s="14">
        <v>166000</v>
      </c>
      <c r="H3870" s="14">
        <v>166000</v>
      </c>
      <c r="I3870" s="14">
        <v>1</v>
      </c>
    </row>
    <row r="3871" spans="1:9" ht="60" x14ac:dyDescent="0.25">
      <c r="A3871" s="636"/>
      <c r="B3871" s="476"/>
      <c r="C3871" s="145" t="s">
        <v>2460</v>
      </c>
      <c r="D3871" s="142" t="s">
        <v>525</v>
      </c>
      <c r="E3871" s="12" t="s">
        <v>14</v>
      </c>
      <c r="F3871" s="12" t="s">
        <v>121</v>
      </c>
      <c r="G3871" s="14">
        <v>654000</v>
      </c>
      <c r="H3871" s="14">
        <v>654000</v>
      </c>
      <c r="I3871" s="14">
        <v>1</v>
      </c>
    </row>
    <row r="3872" spans="1:9" x14ac:dyDescent="0.25">
      <c r="A3872" s="636"/>
      <c r="B3872" s="487" t="s">
        <v>165</v>
      </c>
      <c r="C3872" s="487"/>
      <c r="D3872" s="487"/>
      <c r="E3872" s="487"/>
      <c r="F3872" s="487"/>
      <c r="G3872" s="487"/>
      <c r="H3872" s="2">
        <v>138038950</v>
      </c>
      <c r="I3872" s="2"/>
    </row>
    <row r="3873" spans="1:9" x14ac:dyDescent="0.25">
      <c r="A3873" s="636"/>
      <c r="B3873" s="478" t="s">
        <v>154</v>
      </c>
      <c r="C3873" s="478"/>
      <c r="D3873" s="478"/>
      <c r="E3873" s="478"/>
      <c r="F3873" s="478"/>
      <c r="G3873" s="478"/>
      <c r="H3873" s="72">
        <v>136672233</v>
      </c>
      <c r="I3873" s="72"/>
    </row>
    <row r="3874" spans="1:9" ht="30" x14ac:dyDescent="0.25">
      <c r="A3874" s="636"/>
      <c r="B3874" s="476">
        <v>4251</v>
      </c>
      <c r="C3874" s="145" t="s">
        <v>2461</v>
      </c>
      <c r="D3874" s="142" t="s">
        <v>167</v>
      </c>
      <c r="E3874" s="12" t="s">
        <v>149</v>
      </c>
      <c r="F3874" s="12" t="s">
        <v>121</v>
      </c>
      <c r="G3874" s="14">
        <v>136672233</v>
      </c>
      <c r="H3874" s="14">
        <v>136672233</v>
      </c>
      <c r="I3874" s="14">
        <v>1</v>
      </c>
    </row>
    <row r="3875" spans="1:9" x14ac:dyDescent="0.25">
      <c r="A3875" s="636"/>
      <c r="B3875" s="478" t="s">
        <v>118</v>
      </c>
      <c r="C3875" s="478"/>
      <c r="D3875" s="478"/>
      <c r="E3875" s="478"/>
      <c r="F3875" s="478"/>
      <c r="G3875" s="478"/>
      <c r="H3875" s="72">
        <v>1366717</v>
      </c>
      <c r="I3875" s="72"/>
    </row>
    <row r="3876" spans="1:9" s="8" customFormat="1" ht="30" x14ac:dyDescent="0.25">
      <c r="A3876" s="636"/>
      <c r="B3876" s="502">
        <v>4251</v>
      </c>
      <c r="C3876" s="139">
        <v>71351540</v>
      </c>
      <c r="D3876" s="140" t="s">
        <v>168</v>
      </c>
      <c r="E3876" s="15" t="s">
        <v>149</v>
      </c>
      <c r="F3876" s="15" t="s">
        <v>121</v>
      </c>
      <c r="G3876" s="16">
        <v>1366717</v>
      </c>
      <c r="H3876" s="16">
        <v>1366717</v>
      </c>
      <c r="I3876" s="16">
        <v>1</v>
      </c>
    </row>
    <row r="3877" spans="1:9" x14ac:dyDescent="0.25">
      <c r="A3877" s="636"/>
      <c r="B3877" s="487" t="s">
        <v>169</v>
      </c>
      <c r="C3877" s="487"/>
      <c r="D3877" s="487"/>
      <c r="E3877" s="487"/>
      <c r="F3877" s="487"/>
      <c r="G3877" s="487"/>
      <c r="H3877" s="2">
        <v>14994245</v>
      </c>
      <c r="I3877" s="2"/>
    </row>
    <row r="3878" spans="1:9" x14ac:dyDescent="0.25">
      <c r="A3878" s="636"/>
      <c r="B3878" s="478" t="s">
        <v>154</v>
      </c>
      <c r="C3878" s="478"/>
      <c r="D3878" s="478"/>
      <c r="E3878" s="478"/>
      <c r="F3878" s="478"/>
      <c r="G3878" s="478"/>
      <c r="H3878" s="72">
        <v>14700240</v>
      </c>
      <c r="I3878" s="72"/>
    </row>
    <row r="3879" spans="1:9" ht="30" x14ac:dyDescent="0.25">
      <c r="A3879" s="636"/>
      <c r="B3879" s="476">
        <v>4251</v>
      </c>
      <c r="C3879" s="145" t="s">
        <v>2462</v>
      </c>
      <c r="D3879" s="142" t="s">
        <v>529</v>
      </c>
      <c r="E3879" s="12" t="s">
        <v>149</v>
      </c>
      <c r="F3879" s="12" t="s">
        <v>121</v>
      </c>
      <c r="G3879" s="14">
        <v>14700240</v>
      </c>
      <c r="H3879" s="14">
        <v>14700240</v>
      </c>
      <c r="I3879" s="14">
        <v>1</v>
      </c>
    </row>
    <row r="3880" spans="1:9" x14ac:dyDescent="0.25">
      <c r="A3880" s="636"/>
      <c r="B3880" s="478" t="s">
        <v>118</v>
      </c>
      <c r="C3880" s="478"/>
      <c r="D3880" s="478"/>
      <c r="E3880" s="478"/>
      <c r="F3880" s="478"/>
      <c r="G3880" s="478"/>
      <c r="H3880" s="72">
        <v>294005</v>
      </c>
      <c r="I3880" s="72"/>
    </row>
    <row r="3881" spans="1:9" s="8" customFormat="1" ht="30" x14ac:dyDescent="0.25">
      <c r="A3881" s="636"/>
      <c r="B3881" s="502">
        <v>4251</v>
      </c>
      <c r="C3881" s="139">
        <v>71351540</v>
      </c>
      <c r="D3881" s="140" t="s">
        <v>168</v>
      </c>
      <c r="E3881" s="15" t="s">
        <v>149</v>
      </c>
      <c r="F3881" s="15" t="s">
        <v>121</v>
      </c>
      <c r="G3881" s="16">
        <v>294005</v>
      </c>
      <c r="H3881" s="16">
        <v>294005</v>
      </c>
      <c r="I3881" s="16">
        <v>1</v>
      </c>
    </row>
    <row r="3882" spans="1:9" x14ac:dyDescent="0.25">
      <c r="A3882" s="636"/>
      <c r="B3882" s="487" t="s">
        <v>173</v>
      </c>
      <c r="C3882" s="487"/>
      <c r="D3882" s="487"/>
      <c r="E3882" s="487"/>
      <c r="F3882" s="487"/>
      <c r="G3882" s="487"/>
      <c r="H3882" s="2">
        <v>11498339</v>
      </c>
      <c r="I3882" s="2"/>
    </row>
    <row r="3883" spans="1:9" x14ac:dyDescent="0.25">
      <c r="A3883" s="636"/>
      <c r="B3883" s="478" t="s">
        <v>154</v>
      </c>
      <c r="C3883" s="478"/>
      <c r="D3883" s="478"/>
      <c r="E3883" s="478"/>
      <c r="F3883" s="478"/>
      <c r="G3883" s="478"/>
      <c r="H3883" s="72">
        <v>11272881</v>
      </c>
      <c r="I3883" s="72"/>
    </row>
    <row r="3884" spans="1:9" ht="45" x14ac:dyDescent="0.25">
      <c r="A3884" s="636"/>
      <c r="B3884" s="476">
        <v>4251</v>
      </c>
      <c r="C3884" s="145" t="s">
        <v>2463</v>
      </c>
      <c r="D3884" s="142" t="s">
        <v>2464</v>
      </c>
      <c r="E3884" s="12" t="s">
        <v>149</v>
      </c>
      <c r="F3884" s="12" t="s">
        <v>121</v>
      </c>
      <c r="G3884" s="14">
        <v>11272881</v>
      </c>
      <c r="H3884" s="14">
        <v>11272881</v>
      </c>
      <c r="I3884" s="14">
        <v>1</v>
      </c>
    </row>
    <row r="3885" spans="1:9" x14ac:dyDescent="0.25">
      <c r="A3885" s="636"/>
      <c r="B3885" s="478" t="s">
        <v>118</v>
      </c>
      <c r="C3885" s="478"/>
      <c r="D3885" s="478"/>
      <c r="E3885" s="478"/>
      <c r="F3885" s="478"/>
      <c r="G3885" s="478"/>
      <c r="H3885" s="72">
        <v>225458</v>
      </c>
      <c r="I3885" s="72"/>
    </row>
    <row r="3886" spans="1:9" s="8" customFormat="1" ht="30" x14ac:dyDescent="0.25">
      <c r="A3886" s="636"/>
      <c r="B3886" s="463">
        <v>4251</v>
      </c>
      <c r="C3886" s="139">
        <v>71351540</v>
      </c>
      <c r="D3886" s="140" t="s">
        <v>168</v>
      </c>
      <c r="E3886" s="15" t="s">
        <v>149</v>
      </c>
      <c r="F3886" s="188" t="s">
        <v>121</v>
      </c>
      <c r="G3886" s="16">
        <v>225458</v>
      </c>
      <c r="H3886" s="16">
        <v>225458</v>
      </c>
      <c r="I3886" s="16">
        <v>1</v>
      </c>
    </row>
    <row r="3887" spans="1:9" s="8" customFormat="1" ht="30" x14ac:dyDescent="0.25">
      <c r="A3887" s="636"/>
      <c r="B3887" s="464"/>
      <c r="C3887" s="197" t="s">
        <v>5642</v>
      </c>
      <c r="D3887" s="200" t="s">
        <v>5470</v>
      </c>
      <c r="E3887" s="197" t="s">
        <v>172</v>
      </c>
      <c r="F3887" s="197" t="s">
        <v>121</v>
      </c>
      <c r="G3887" s="53">
        <v>186300</v>
      </c>
      <c r="H3887" s="53">
        <v>186300</v>
      </c>
      <c r="I3887" s="16">
        <v>1</v>
      </c>
    </row>
    <row r="3888" spans="1:9" x14ac:dyDescent="0.25">
      <c r="A3888" s="636"/>
      <c r="B3888" s="487" t="s">
        <v>533</v>
      </c>
      <c r="C3888" s="487"/>
      <c r="D3888" s="487"/>
      <c r="E3888" s="487"/>
      <c r="F3888" s="487"/>
      <c r="G3888" s="487"/>
      <c r="H3888" s="2">
        <v>8678952</v>
      </c>
      <c r="I3888" s="2"/>
    </row>
    <row r="3889" spans="1:9" x14ac:dyDescent="0.25">
      <c r="A3889" s="636"/>
      <c r="B3889" s="478" t="s">
        <v>154</v>
      </c>
      <c r="C3889" s="478"/>
      <c r="D3889" s="478"/>
      <c r="E3889" s="478"/>
      <c r="F3889" s="478"/>
      <c r="G3889" s="478"/>
      <c r="H3889" s="72">
        <v>8459030</v>
      </c>
      <c r="I3889" s="72"/>
    </row>
    <row r="3890" spans="1:9" ht="75" x14ac:dyDescent="0.25">
      <c r="A3890" s="636"/>
      <c r="B3890" s="476">
        <v>5113</v>
      </c>
      <c r="C3890" s="145" t="s">
        <v>2465</v>
      </c>
      <c r="D3890" s="142" t="s">
        <v>2466</v>
      </c>
      <c r="E3890" s="12" t="s">
        <v>149</v>
      </c>
      <c r="F3890" s="12" t="s">
        <v>121</v>
      </c>
      <c r="G3890" s="14">
        <v>3592395</v>
      </c>
      <c r="H3890" s="14">
        <v>3592395</v>
      </c>
      <c r="I3890" s="14">
        <v>1</v>
      </c>
    </row>
    <row r="3891" spans="1:9" ht="90" x14ac:dyDescent="0.25">
      <c r="A3891" s="636"/>
      <c r="B3891" s="476"/>
      <c r="C3891" s="145" t="s">
        <v>2467</v>
      </c>
      <c r="D3891" s="142" t="s">
        <v>2468</v>
      </c>
      <c r="E3891" s="12" t="s">
        <v>149</v>
      </c>
      <c r="F3891" s="12" t="s">
        <v>121</v>
      </c>
      <c r="G3891" s="14">
        <v>4866635</v>
      </c>
      <c r="H3891" s="14">
        <v>4866635</v>
      </c>
      <c r="I3891" s="14">
        <v>1</v>
      </c>
    </row>
    <row r="3892" spans="1:9" x14ac:dyDescent="0.25">
      <c r="A3892" s="636"/>
      <c r="B3892" s="478" t="s">
        <v>118</v>
      </c>
      <c r="C3892" s="478"/>
      <c r="D3892" s="478"/>
      <c r="E3892" s="478"/>
      <c r="F3892" s="478"/>
      <c r="G3892" s="478"/>
      <c r="H3892" s="72">
        <v>219922</v>
      </c>
      <c r="I3892" s="72"/>
    </row>
    <row r="3893" spans="1:9" s="8" customFormat="1" ht="75" x14ac:dyDescent="0.25">
      <c r="A3893" s="636"/>
      <c r="B3893" s="476">
        <v>5113</v>
      </c>
      <c r="C3893" s="139">
        <v>71351540</v>
      </c>
      <c r="D3893" s="140" t="s">
        <v>2469</v>
      </c>
      <c r="E3893" s="15" t="s">
        <v>149</v>
      </c>
      <c r="F3893" s="15" t="s">
        <v>121</v>
      </c>
      <c r="G3893" s="16">
        <v>71844</v>
      </c>
      <c r="H3893" s="16">
        <v>71844</v>
      </c>
      <c r="I3893" s="16">
        <v>1</v>
      </c>
    </row>
    <row r="3894" spans="1:9" s="8" customFormat="1" ht="90" x14ac:dyDescent="0.25">
      <c r="A3894" s="636"/>
      <c r="B3894" s="476"/>
      <c r="C3894" s="139">
        <v>71351540</v>
      </c>
      <c r="D3894" s="140" t="s">
        <v>2470</v>
      </c>
      <c r="E3894" s="15" t="s">
        <v>149</v>
      </c>
      <c r="F3894" s="15" t="s">
        <v>121</v>
      </c>
      <c r="G3894" s="16">
        <v>97332</v>
      </c>
      <c r="H3894" s="16">
        <v>97332</v>
      </c>
      <c r="I3894" s="16">
        <v>1</v>
      </c>
    </row>
    <row r="3895" spans="1:9" ht="75" x14ac:dyDescent="0.25">
      <c r="A3895" s="636"/>
      <c r="B3895" s="476"/>
      <c r="C3895" s="145" t="s">
        <v>2471</v>
      </c>
      <c r="D3895" s="142" t="s">
        <v>2472</v>
      </c>
      <c r="E3895" s="12" t="s">
        <v>120</v>
      </c>
      <c r="F3895" s="12" t="s">
        <v>121</v>
      </c>
      <c r="G3895" s="14">
        <v>21550</v>
      </c>
      <c r="H3895" s="14">
        <v>21550</v>
      </c>
      <c r="I3895" s="14">
        <v>1</v>
      </c>
    </row>
    <row r="3896" spans="1:9" ht="90" x14ac:dyDescent="0.25">
      <c r="A3896" s="636"/>
      <c r="B3896" s="476"/>
      <c r="C3896" s="145" t="s">
        <v>2473</v>
      </c>
      <c r="D3896" s="142" t="s">
        <v>2474</v>
      </c>
      <c r="E3896" s="12" t="s">
        <v>120</v>
      </c>
      <c r="F3896" s="12" t="s">
        <v>121</v>
      </c>
      <c r="G3896" s="14">
        <v>29196</v>
      </c>
      <c r="H3896" s="14">
        <v>29196</v>
      </c>
      <c r="I3896" s="14">
        <v>1</v>
      </c>
    </row>
    <row r="3897" spans="1:9" x14ac:dyDescent="0.25">
      <c r="A3897" s="636"/>
      <c r="B3897" s="487" t="s">
        <v>175</v>
      </c>
      <c r="C3897" s="487"/>
      <c r="D3897" s="487"/>
      <c r="E3897" s="487"/>
      <c r="F3897" s="487"/>
      <c r="G3897" s="487"/>
      <c r="H3897" s="2">
        <v>34809112</v>
      </c>
      <c r="I3897" s="2"/>
    </row>
    <row r="3898" spans="1:9" x14ac:dyDescent="0.25">
      <c r="A3898" s="636"/>
      <c r="B3898" s="478" t="s">
        <v>154</v>
      </c>
      <c r="C3898" s="478"/>
      <c r="D3898" s="478"/>
      <c r="E3898" s="478"/>
      <c r="F3898" s="478"/>
      <c r="G3898" s="478"/>
      <c r="H3898" s="72">
        <v>33955655</v>
      </c>
      <c r="I3898" s="72"/>
    </row>
    <row r="3899" spans="1:9" ht="45" x14ac:dyDescent="0.25">
      <c r="A3899" s="636"/>
      <c r="B3899" s="476">
        <v>4251</v>
      </c>
      <c r="C3899" s="145" t="s">
        <v>2475</v>
      </c>
      <c r="D3899" s="142" t="s">
        <v>2476</v>
      </c>
      <c r="E3899" s="12" t="s">
        <v>149</v>
      </c>
      <c r="F3899" s="12" t="s">
        <v>121</v>
      </c>
      <c r="G3899" s="14">
        <v>4901007</v>
      </c>
      <c r="H3899" s="14">
        <v>4901007</v>
      </c>
      <c r="I3899" s="14">
        <v>1</v>
      </c>
    </row>
    <row r="3900" spans="1:9" ht="75" x14ac:dyDescent="0.25">
      <c r="A3900" s="636"/>
      <c r="B3900" s="476">
        <v>5113</v>
      </c>
      <c r="C3900" s="145" t="s">
        <v>2477</v>
      </c>
      <c r="D3900" s="142" t="s">
        <v>2478</v>
      </c>
      <c r="E3900" s="12" t="s">
        <v>149</v>
      </c>
      <c r="F3900" s="12" t="s">
        <v>121</v>
      </c>
      <c r="G3900" s="14">
        <v>29054648</v>
      </c>
      <c r="H3900" s="14">
        <v>29054648</v>
      </c>
      <c r="I3900" s="14">
        <v>1</v>
      </c>
    </row>
    <row r="3901" spans="1:9" x14ac:dyDescent="0.25">
      <c r="A3901" s="636"/>
      <c r="B3901" s="478" t="s">
        <v>118</v>
      </c>
      <c r="C3901" s="478"/>
      <c r="D3901" s="478"/>
      <c r="E3901" s="478"/>
      <c r="F3901" s="478"/>
      <c r="G3901" s="478"/>
      <c r="H3901" s="72">
        <v>853457</v>
      </c>
      <c r="I3901" s="72"/>
    </row>
    <row r="3902" spans="1:9" s="8" customFormat="1" ht="30" x14ac:dyDescent="0.25">
      <c r="A3902" s="636"/>
      <c r="B3902" s="502">
        <v>4251</v>
      </c>
      <c r="C3902" s="139">
        <v>71351540</v>
      </c>
      <c r="D3902" s="140" t="s">
        <v>168</v>
      </c>
      <c r="E3902" s="15" t="s">
        <v>149</v>
      </c>
      <c r="F3902" s="15" t="s">
        <v>121</v>
      </c>
      <c r="G3902" s="16">
        <v>98040</v>
      </c>
      <c r="H3902" s="16">
        <v>98040</v>
      </c>
      <c r="I3902" s="16">
        <v>1</v>
      </c>
    </row>
    <row r="3903" spans="1:9" s="8" customFormat="1" ht="30" x14ac:dyDescent="0.25">
      <c r="A3903" s="636"/>
      <c r="B3903" s="476">
        <v>5113</v>
      </c>
      <c r="C3903" s="139">
        <v>71351540</v>
      </c>
      <c r="D3903" s="140" t="s">
        <v>168</v>
      </c>
      <c r="E3903" s="15" t="s">
        <v>149</v>
      </c>
      <c r="F3903" s="15" t="s">
        <v>121</v>
      </c>
      <c r="G3903" s="16">
        <v>581093</v>
      </c>
      <c r="H3903" s="16">
        <v>581093</v>
      </c>
      <c r="I3903" s="16">
        <v>1</v>
      </c>
    </row>
    <row r="3904" spans="1:9" ht="30" x14ac:dyDescent="0.25">
      <c r="A3904" s="636"/>
      <c r="B3904" s="476"/>
      <c r="C3904" s="145" t="s">
        <v>2479</v>
      </c>
      <c r="D3904" s="142" t="s">
        <v>532</v>
      </c>
      <c r="E3904" s="12" t="s">
        <v>120</v>
      </c>
      <c r="F3904" s="12" t="s">
        <v>121</v>
      </c>
      <c r="G3904" s="14">
        <v>174324</v>
      </c>
      <c r="H3904" s="14">
        <v>174324</v>
      </c>
      <c r="I3904" s="14">
        <v>1</v>
      </c>
    </row>
    <row r="3905" spans="1:9" x14ac:dyDescent="0.25">
      <c r="A3905" s="636"/>
      <c r="B3905" s="487" t="s">
        <v>2480</v>
      </c>
      <c r="C3905" s="487"/>
      <c r="D3905" s="487"/>
      <c r="E3905" s="487"/>
      <c r="F3905" s="487"/>
      <c r="G3905" s="487"/>
      <c r="H3905" s="2">
        <v>1494076</v>
      </c>
      <c r="I3905" s="2"/>
    </row>
    <row r="3906" spans="1:9" x14ac:dyDescent="0.25">
      <c r="A3906" s="636"/>
      <c r="B3906" s="478" t="s">
        <v>154</v>
      </c>
      <c r="C3906" s="478"/>
      <c r="D3906" s="478"/>
      <c r="E3906" s="478"/>
      <c r="F3906" s="478"/>
      <c r="G3906" s="478"/>
      <c r="H3906" s="72">
        <v>1464780</v>
      </c>
      <c r="I3906" s="72"/>
    </row>
    <row r="3907" spans="1:9" ht="45" x14ac:dyDescent="0.25">
      <c r="A3907" s="636"/>
      <c r="B3907" s="476">
        <v>4251</v>
      </c>
      <c r="C3907" s="145" t="s">
        <v>2481</v>
      </c>
      <c r="D3907" s="142" t="s">
        <v>2482</v>
      </c>
      <c r="E3907" s="12" t="s">
        <v>149</v>
      </c>
      <c r="F3907" s="12" t="s">
        <v>121</v>
      </c>
      <c r="G3907" s="14">
        <v>1464780</v>
      </c>
      <c r="H3907" s="14">
        <v>1464780</v>
      </c>
      <c r="I3907" s="14">
        <v>1</v>
      </c>
    </row>
    <row r="3908" spans="1:9" x14ac:dyDescent="0.25">
      <c r="A3908" s="636"/>
      <c r="B3908" s="478" t="s">
        <v>118</v>
      </c>
      <c r="C3908" s="478"/>
      <c r="D3908" s="478"/>
      <c r="E3908" s="478"/>
      <c r="F3908" s="478"/>
      <c r="G3908" s="478"/>
      <c r="H3908" s="72">
        <v>29296</v>
      </c>
      <c r="I3908" s="72"/>
    </row>
    <row r="3909" spans="1:9" s="8" customFormat="1" ht="30" x14ac:dyDescent="0.25">
      <c r="A3909" s="636"/>
      <c r="B3909" s="502">
        <v>4251</v>
      </c>
      <c r="C3909" s="139">
        <v>71351540</v>
      </c>
      <c r="D3909" s="140" t="s">
        <v>168</v>
      </c>
      <c r="E3909" s="15" t="s">
        <v>149</v>
      </c>
      <c r="F3909" s="15" t="s">
        <v>121</v>
      </c>
      <c r="G3909" s="16">
        <v>29296</v>
      </c>
      <c r="H3909" s="16">
        <v>29296</v>
      </c>
      <c r="I3909" s="16">
        <v>1</v>
      </c>
    </row>
    <row r="3910" spans="1:9" x14ac:dyDescent="0.25">
      <c r="A3910" s="636"/>
      <c r="B3910" s="487" t="s">
        <v>540</v>
      </c>
      <c r="C3910" s="487"/>
      <c r="D3910" s="487"/>
      <c r="E3910" s="487"/>
      <c r="F3910" s="487"/>
      <c r="G3910" s="487"/>
      <c r="H3910" s="2">
        <v>847454.1</v>
      </c>
      <c r="I3910" s="2"/>
    </row>
    <row r="3911" spans="1:9" x14ac:dyDescent="0.25">
      <c r="A3911" s="636"/>
      <c r="B3911" s="478" t="s">
        <v>154</v>
      </c>
      <c r="C3911" s="478"/>
      <c r="D3911" s="478"/>
      <c r="E3911" s="478"/>
      <c r="F3911" s="478"/>
      <c r="G3911" s="478"/>
      <c r="H3911" s="72">
        <v>825854.1</v>
      </c>
      <c r="I3911" s="72"/>
    </row>
    <row r="3912" spans="1:9" ht="45" x14ac:dyDescent="0.25">
      <c r="A3912" s="636"/>
      <c r="B3912" s="476">
        <v>5112</v>
      </c>
      <c r="C3912" s="145" t="s">
        <v>2483</v>
      </c>
      <c r="D3912" s="142" t="s">
        <v>2484</v>
      </c>
      <c r="E3912" s="12" t="s">
        <v>149</v>
      </c>
      <c r="F3912" s="12" t="s">
        <v>121</v>
      </c>
      <c r="G3912" s="14">
        <v>825854.1</v>
      </c>
      <c r="H3912" s="14">
        <v>825854.1</v>
      </c>
      <c r="I3912" s="14">
        <v>1</v>
      </c>
    </row>
    <row r="3913" spans="1:9" x14ac:dyDescent="0.25">
      <c r="A3913" s="636"/>
      <c r="B3913" s="478" t="s">
        <v>118</v>
      </c>
      <c r="C3913" s="478"/>
      <c r="D3913" s="478"/>
      <c r="E3913" s="478"/>
      <c r="F3913" s="478"/>
      <c r="G3913" s="478"/>
      <c r="H3913" s="72">
        <v>21600</v>
      </c>
      <c r="I3913" s="72"/>
    </row>
    <row r="3914" spans="1:9" s="8" customFormat="1" ht="45" x14ac:dyDescent="0.25">
      <c r="A3914" s="636"/>
      <c r="B3914" s="476">
        <v>5112</v>
      </c>
      <c r="C3914" s="329" t="s">
        <v>5925</v>
      </c>
      <c r="D3914" s="241" t="s">
        <v>2485</v>
      </c>
      <c r="E3914" s="329" t="s">
        <v>172</v>
      </c>
      <c r="F3914" s="329" t="s">
        <v>121</v>
      </c>
      <c r="G3914" s="329">
        <v>16560</v>
      </c>
      <c r="H3914" s="329">
        <v>16560</v>
      </c>
      <c r="I3914" s="329">
        <v>1</v>
      </c>
    </row>
    <row r="3915" spans="1:9" ht="45" x14ac:dyDescent="0.25">
      <c r="A3915" s="636"/>
      <c r="B3915" s="476"/>
      <c r="C3915" s="145" t="s">
        <v>2486</v>
      </c>
      <c r="D3915" s="142" t="s">
        <v>2487</v>
      </c>
      <c r="E3915" s="12" t="s">
        <v>120</v>
      </c>
      <c r="F3915" s="12" t="s">
        <v>121</v>
      </c>
      <c r="G3915" s="14">
        <v>5040</v>
      </c>
      <c r="H3915" s="14">
        <v>5040</v>
      </c>
      <c r="I3915" s="14">
        <v>1</v>
      </c>
    </row>
    <row r="3916" spans="1:9" x14ac:dyDescent="0.25">
      <c r="A3916" s="636"/>
      <c r="B3916" s="487" t="s">
        <v>2488</v>
      </c>
      <c r="C3916" s="487"/>
      <c r="D3916" s="487"/>
      <c r="E3916" s="487"/>
      <c r="F3916" s="487"/>
      <c r="G3916" s="487"/>
      <c r="H3916" s="2">
        <v>2496578</v>
      </c>
      <c r="I3916" s="2"/>
    </row>
    <row r="3917" spans="1:9" x14ac:dyDescent="0.25">
      <c r="A3917" s="636"/>
      <c r="B3917" s="478" t="s">
        <v>11</v>
      </c>
      <c r="C3917" s="478"/>
      <c r="D3917" s="478"/>
      <c r="E3917" s="478"/>
      <c r="F3917" s="478"/>
      <c r="G3917" s="478"/>
      <c r="H3917" s="72">
        <v>2447625</v>
      </c>
      <c r="I3917" s="72"/>
    </row>
    <row r="3918" spans="1:9" ht="45" x14ac:dyDescent="0.25">
      <c r="A3918" s="636"/>
      <c r="B3918" s="476">
        <v>5129</v>
      </c>
      <c r="C3918" s="145" t="s">
        <v>2489</v>
      </c>
      <c r="D3918" s="142" t="s">
        <v>2490</v>
      </c>
      <c r="E3918" s="12" t="s">
        <v>14</v>
      </c>
      <c r="F3918" s="12" t="s">
        <v>15</v>
      </c>
      <c r="G3918" s="14">
        <v>163175</v>
      </c>
      <c r="H3918" s="14">
        <v>2447625</v>
      </c>
      <c r="I3918" s="14">
        <v>15</v>
      </c>
    </row>
    <row r="3919" spans="1:9" x14ac:dyDescent="0.25">
      <c r="A3919" s="636"/>
      <c r="B3919" s="478" t="s">
        <v>118</v>
      </c>
      <c r="C3919" s="478"/>
      <c r="D3919" s="478"/>
      <c r="E3919" s="478"/>
      <c r="F3919" s="478"/>
      <c r="G3919" s="478"/>
      <c r="H3919" s="72">
        <v>48953</v>
      </c>
      <c r="I3919" s="72"/>
    </row>
    <row r="3920" spans="1:9" s="8" customFormat="1" ht="30" x14ac:dyDescent="0.25">
      <c r="A3920" s="636"/>
      <c r="B3920" s="502">
        <v>5129</v>
      </c>
      <c r="C3920" s="139">
        <v>71351540</v>
      </c>
      <c r="D3920" s="140" t="s">
        <v>168</v>
      </c>
      <c r="E3920" s="15" t="s">
        <v>149</v>
      </c>
      <c r="F3920" s="15" t="s">
        <v>121</v>
      </c>
      <c r="G3920" s="16">
        <v>48953</v>
      </c>
      <c r="H3920" s="16">
        <v>48953</v>
      </c>
      <c r="I3920" s="16">
        <v>1</v>
      </c>
    </row>
    <row r="3921" spans="1:9" x14ac:dyDescent="0.25">
      <c r="A3921" s="636"/>
      <c r="B3921" s="561" t="s">
        <v>178</v>
      </c>
      <c r="C3921" s="487"/>
      <c r="D3921" s="487"/>
      <c r="E3921" s="487"/>
      <c r="F3921" s="487"/>
      <c r="G3921" s="487"/>
      <c r="H3921" s="2">
        <v>19342872</v>
      </c>
      <c r="I3921" s="2"/>
    </row>
    <row r="3922" spans="1:9" x14ac:dyDescent="0.25">
      <c r="A3922" s="636"/>
      <c r="B3922" s="478" t="s">
        <v>118</v>
      </c>
      <c r="C3922" s="478"/>
      <c r="D3922" s="478"/>
      <c r="E3922" s="478"/>
      <c r="F3922" s="478"/>
      <c r="G3922" s="478"/>
      <c r="H3922" s="72">
        <v>19342872</v>
      </c>
      <c r="I3922" s="72"/>
    </row>
    <row r="3923" spans="1:9" ht="30" x14ac:dyDescent="0.25">
      <c r="A3923" s="636"/>
      <c r="B3923" s="476">
        <v>5129</v>
      </c>
      <c r="C3923" s="258" t="s">
        <v>2491</v>
      </c>
      <c r="D3923" s="273" t="s">
        <v>543</v>
      </c>
      <c r="E3923" s="254" t="s">
        <v>126</v>
      </c>
      <c r="F3923" s="254" t="s">
        <v>121</v>
      </c>
      <c r="G3923" s="256">
        <v>18963600</v>
      </c>
      <c r="H3923" s="256">
        <v>18963600</v>
      </c>
      <c r="I3923" s="256">
        <v>1</v>
      </c>
    </row>
    <row r="3924" spans="1:9" s="95" customFormat="1" ht="30" x14ac:dyDescent="0.25">
      <c r="A3924" s="636"/>
      <c r="B3924" s="476"/>
      <c r="C3924" s="23" t="s">
        <v>5476</v>
      </c>
      <c r="D3924" s="24" t="s">
        <v>168</v>
      </c>
      <c r="E3924" s="92" t="s">
        <v>149</v>
      </c>
      <c r="F3924" s="92" t="s">
        <v>121</v>
      </c>
      <c r="G3924" s="53">
        <v>379272</v>
      </c>
      <c r="H3924" s="53">
        <v>379272</v>
      </c>
      <c r="I3924" s="53">
        <v>1</v>
      </c>
    </row>
    <row r="3925" spans="1:9" x14ac:dyDescent="0.25">
      <c r="A3925" s="636"/>
      <c r="B3925" s="487" t="s">
        <v>210</v>
      </c>
      <c r="C3925" s="487"/>
      <c r="D3925" s="487"/>
      <c r="E3925" s="487"/>
      <c r="F3925" s="487"/>
      <c r="G3925" s="487"/>
      <c r="H3925" s="2">
        <v>30000000</v>
      </c>
      <c r="I3925" s="2"/>
    </row>
    <row r="3926" spans="1:9" x14ac:dyDescent="0.25">
      <c r="A3926" s="636"/>
      <c r="B3926" s="478" t="s">
        <v>154</v>
      </c>
      <c r="C3926" s="478"/>
      <c r="D3926" s="478"/>
      <c r="E3926" s="478"/>
      <c r="F3926" s="478"/>
      <c r="G3926" s="478"/>
      <c r="H3926" s="72">
        <v>19607843</v>
      </c>
      <c r="I3926" s="72"/>
    </row>
    <row r="3927" spans="1:9" ht="45" x14ac:dyDescent="0.25">
      <c r="A3927" s="636"/>
      <c r="B3927" s="476">
        <v>4861</v>
      </c>
      <c r="C3927" s="145" t="s">
        <v>2492</v>
      </c>
      <c r="D3927" s="142" t="s">
        <v>935</v>
      </c>
      <c r="E3927" s="12" t="s">
        <v>149</v>
      </c>
      <c r="F3927" s="12" t="s">
        <v>121</v>
      </c>
      <c r="G3927" s="14">
        <v>19607843</v>
      </c>
      <c r="H3927" s="14">
        <v>19607843</v>
      </c>
      <c r="I3927" s="14">
        <v>1</v>
      </c>
    </row>
    <row r="3928" spans="1:9" x14ac:dyDescent="0.25">
      <c r="A3928" s="636"/>
      <c r="B3928" s="478" t="s">
        <v>118</v>
      </c>
      <c r="C3928" s="478"/>
      <c r="D3928" s="478"/>
      <c r="E3928" s="478"/>
      <c r="F3928" s="478"/>
      <c r="G3928" s="478"/>
      <c r="H3928" s="72">
        <v>10392157</v>
      </c>
      <c r="I3928" s="72"/>
    </row>
    <row r="3929" spans="1:9" s="8" customFormat="1" ht="30" x14ac:dyDescent="0.25">
      <c r="A3929" s="636"/>
      <c r="B3929" s="476">
        <v>4861</v>
      </c>
      <c r="C3929" s="139">
        <v>71351540</v>
      </c>
      <c r="D3929" s="140" t="s">
        <v>168</v>
      </c>
      <c r="E3929" s="15" t="s">
        <v>149</v>
      </c>
      <c r="F3929" s="15" t="s">
        <v>121</v>
      </c>
      <c r="G3929" s="16">
        <v>392157</v>
      </c>
      <c r="H3929" s="16">
        <v>392157</v>
      </c>
      <c r="I3929" s="16">
        <v>1</v>
      </c>
    </row>
    <row r="3930" spans="1:9" ht="30" x14ac:dyDescent="0.25">
      <c r="A3930" s="636"/>
      <c r="B3930" s="476"/>
      <c r="C3930" s="145" t="s">
        <v>2493</v>
      </c>
      <c r="D3930" s="142" t="s">
        <v>2494</v>
      </c>
      <c r="E3930" s="12" t="s">
        <v>149</v>
      </c>
      <c r="F3930" s="12" t="s">
        <v>121</v>
      </c>
      <c r="G3930" s="14">
        <v>10000000</v>
      </c>
      <c r="H3930" s="14">
        <v>10000000</v>
      </c>
      <c r="I3930" s="14">
        <v>1</v>
      </c>
    </row>
    <row r="3931" spans="1:9" x14ac:dyDescent="0.25">
      <c r="A3931" s="636"/>
      <c r="B3931" s="487" t="s">
        <v>5525</v>
      </c>
      <c r="C3931" s="487"/>
      <c r="D3931" s="487"/>
      <c r="E3931" s="487"/>
      <c r="F3931" s="487"/>
      <c r="G3931" s="487"/>
      <c r="H3931" s="14"/>
      <c r="I3931" s="14"/>
    </row>
    <row r="3932" spans="1:9" ht="30" x14ac:dyDescent="0.25">
      <c r="A3932" s="636"/>
      <c r="B3932" s="468">
        <v>5129</v>
      </c>
      <c r="C3932" s="145" t="s">
        <v>6522</v>
      </c>
      <c r="D3932" s="142" t="s">
        <v>4172</v>
      </c>
      <c r="E3932" s="99" t="s">
        <v>14</v>
      </c>
      <c r="F3932" s="99" t="s">
        <v>15</v>
      </c>
      <c r="G3932" s="14">
        <v>0</v>
      </c>
      <c r="H3932" s="14">
        <v>0</v>
      </c>
      <c r="I3932" s="14">
        <v>200</v>
      </c>
    </row>
    <row r="3933" spans="1:9" ht="30" x14ac:dyDescent="0.25">
      <c r="A3933" s="636"/>
      <c r="B3933" s="484"/>
      <c r="C3933" s="145" t="s">
        <v>6523</v>
      </c>
      <c r="D3933" s="142" t="s">
        <v>4172</v>
      </c>
      <c r="E3933" s="99" t="s">
        <v>14</v>
      </c>
      <c r="F3933" s="99" t="s">
        <v>15</v>
      </c>
      <c r="G3933" s="14">
        <v>0</v>
      </c>
      <c r="H3933" s="14">
        <v>0</v>
      </c>
      <c r="I3933" s="14">
        <v>200</v>
      </c>
    </row>
    <row r="3934" spans="1:9" ht="30" x14ac:dyDescent="0.25">
      <c r="A3934" s="636"/>
      <c r="B3934" s="469"/>
      <c r="C3934" s="145" t="s">
        <v>6524</v>
      </c>
      <c r="D3934" s="142" t="s">
        <v>4172</v>
      </c>
      <c r="E3934" s="99" t="s">
        <v>14</v>
      </c>
      <c r="F3934" s="99" t="s">
        <v>15</v>
      </c>
      <c r="G3934" s="14">
        <v>0</v>
      </c>
      <c r="H3934" s="14">
        <v>0</v>
      </c>
      <c r="I3934" s="14">
        <v>350</v>
      </c>
    </row>
    <row r="3935" spans="1:9" x14ac:dyDescent="0.25">
      <c r="A3935" s="636"/>
      <c r="B3935" s="487" t="s">
        <v>214</v>
      </c>
      <c r="C3935" s="487"/>
      <c r="D3935" s="487"/>
      <c r="E3935" s="487"/>
      <c r="F3935" s="487"/>
      <c r="G3935" s="487"/>
      <c r="H3935" s="2">
        <v>61734048</v>
      </c>
      <c r="I3935" s="2"/>
    </row>
    <row r="3936" spans="1:9" x14ac:dyDescent="0.25">
      <c r="A3936" s="636"/>
      <c r="B3936" s="478" t="s">
        <v>154</v>
      </c>
      <c r="C3936" s="478"/>
      <c r="D3936" s="478"/>
      <c r="E3936" s="478"/>
      <c r="F3936" s="478"/>
      <c r="G3936" s="478"/>
      <c r="H3936" s="72">
        <v>60523576</v>
      </c>
      <c r="I3936" s="72"/>
    </row>
    <row r="3937" spans="1:9" ht="30" x14ac:dyDescent="0.25">
      <c r="A3937" s="636"/>
      <c r="B3937" s="476">
        <v>4251</v>
      </c>
      <c r="C3937" s="145" t="s">
        <v>2495</v>
      </c>
      <c r="D3937" s="142" t="s">
        <v>817</v>
      </c>
      <c r="E3937" s="12" t="s">
        <v>149</v>
      </c>
      <c r="F3937" s="12" t="s">
        <v>121</v>
      </c>
      <c r="G3937" s="14">
        <v>60523576</v>
      </c>
      <c r="H3937" s="14">
        <v>60523576</v>
      </c>
      <c r="I3937" s="14">
        <v>1</v>
      </c>
    </row>
    <row r="3938" spans="1:9" x14ac:dyDescent="0.25">
      <c r="A3938" s="636"/>
      <c r="B3938" s="478" t="s">
        <v>118</v>
      </c>
      <c r="C3938" s="478"/>
      <c r="D3938" s="478"/>
      <c r="E3938" s="478"/>
      <c r="F3938" s="478"/>
      <c r="G3938" s="478"/>
      <c r="H3938" s="72">
        <v>1210472</v>
      </c>
      <c r="I3938" s="72"/>
    </row>
    <row r="3939" spans="1:9" s="8" customFormat="1" ht="30" x14ac:dyDescent="0.25">
      <c r="A3939" s="636"/>
      <c r="B3939" s="502">
        <v>4251</v>
      </c>
      <c r="C3939" s="139">
        <v>71351540</v>
      </c>
      <c r="D3939" s="140" t="s">
        <v>168</v>
      </c>
      <c r="E3939" s="15" t="s">
        <v>149</v>
      </c>
      <c r="F3939" s="15" t="s">
        <v>121</v>
      </c>
      <c r="G3939" s="16">
        <v>1210472</v>
      </c>
      <c r="H3939" s="16">
        <v>1210472</v>
      </c>
      <c r="I3939" s="16">
        <v>1</v>
      </c>
    </row>
    <row r="3940" spans="1:9" x14ac:dyDescent="0.25">
      <c r="A3940" s="636"/>
      <c r="B3940" s="487" t="s">
        <v>217</v>
      </c>
      <c r="C3940" s="487"/>
      <c r="D3940" s="487"/>
      <c r="E3940" s="487"/>
      <c r="F3940" s="487"/>
      <c r="G3940" s="487"/>
      <c r="H3940" s="2">
        <v>108344772.90000001</v>
      </c>
      <c r="I3940" s="2"/>
    </row>
    <row r="3941" spans="1:9" x14ac:dyDescent="0.25">
      <c r="A3941" s="636"/>
      <c r="B3941" s="478" t="s">
        <v>11</v>
      </c>
      <c r="C3941" s="478"/>
      <c r="D3941" s="478"/>
      <c r="E3941" s="478"/>
      <c r="F3941" s="478"/>
      <c r="G3941" s="478"/>
      <c r="H3941" s="72">
        <v>40196115</v>
      </c>
      <c r="I3941" s="72"/>
    </row>
    <row r="3942" spans="1:9" x14ac:dyDescent="0.25">
      <c r="A3942" s="636"/>
      <c r="B3942" s="476">
        <v>4269</v>
      </c>
      <c r="C3942" s="145" t="s">
        <v>2496</v>
      </c>
      <c r="D3942" s="142" t="s">
        <v>2497</v>
      </c>
      <c r="E3942" s="12" t="s">
        <v>14</v>
      </c>
      <c r="F3942" s="12" t="s">
        <v>470</v>
      </c>
      <c r="G3942" s="14">
        <v>5130</v>
      </c>
      <c r="H3942" s="14">
        <v>40196115</v>
      </c>
      <c r="I3942" s="14">
        <v>7835.5</v>
      </c>
    </row>
    <row r="3943" spans="1:9" x14ac:dyDescent="0.25">
      <c r="A3943" s="636"/>
      <c r="B3943" s="478" t="s">
        <v>154</v>
      </c>
      <c r="C3943" s="478"/>
      <c r="D3943" s="478"/>
      <c r="E3943" s="478"/>
      <c r="F3943" s="478"/>
      <c r="G3943" s="478"/>
      <c r="H3943" s="72">
        <v>66421695.700000003</v>
      </c>
      <c r="I3943" s="72"/>
    </row>
    <row r="3944" spans="1:9" ht="60" x14ac:dyDescent="0.25">
      <c r="A3944" s="636"/>
      <c r="B3944" s="476">
        <v>5113</v>
      </c>
      <c r="C3944" s="145" t="s">
        <v>2498</v>
      </c>
      <c r="D3944" s="142" t="s">
        <v>2499</v>
      </c>
      <c r="E3944" s="12" t="s">
        <v>149</v>
      </c>
      <c r="F3944" s="12" t="s">
        <v>121</v>
      </c>
      <c r="G3944" s="14">
        <v>42805355</v>
      </c>
      <c r="H3944" s="14">
        <v>42805355</v>
      </c>
      <c r="I3944" s="14">
        <v>1</v>
      </c>
    </row>
    <row r="3945" spans="1:9" ht="60" x14ac:dyDescent="0.25">
      <c r="A3945" s="636"/>
      <c r="B3945" s="476"/>
      <c r="C3945" s="145" t="s">
        <v>2500</v>
      </c>
      <c r="D3945" s="142" t="s">
        <v>2501</v>
      </c>
      <c r="E3945" s="12" t="s">
        <v>149</v>
      </c>
      <c r="F3945" s="12" t="s">
        <v>121</v>
      </c>
      <c r="G3945" s="14">
        <v>23616340.699999999</v>
      </c>
      <c r="H3945" s="14">
        <v>23616340.699999999</v>
      </c>
      <c r="I3945" s="14">
        <v>1</v>
      </c>
    </row>
    <row r="3946" spans="1:9" x14ac:dyDescent="0.25">
      <c r="A3946" s="636"/>
      <c r="B3946" s="478" t="s">
        <v>118</v>
      </c>
      <c r="C3946" s="478"/>
      <c r="D3946" s="478"/>
      <c r="E3946" s="478"/>
      <c r="F3946" s="478"/>
      <c r="G3946" s="478"/>
      <c r="H3946" s="72">
        <v>1726962.2000000002</v>
      </c>
      <c r="I3946" s="72"/>
    </row>
    <row r="3947" spans="1:9" s="8" customFormat="1" ht="60" x14ac:dyDescent="0.25">
      <c r="A3947" s="636"/>
      <c r="B3947" s="476">
        <v>5113</v>
      </c>
      <c r="C3947" s="139">
        <v>71351540</v>
      </c>
      <c r="D3947" s="140" t="s">
        <v>2502</v>
      </c>
      <c r="E3947" s="15" t="s">
        <v>149</v>
      </c>
      <c r="F3947" s="15" t="s">
        <v>121</v>
      </c>
      <c r="G3947" s="16">
        <v>856107.1</v>
      </c>
      <c r="H3947" s="16">
        <v>856107.1</v>
      </c>
      <c r="I3947" s="16">
        <v>1</v>
      </c>
    </row>
    <row r="3948" spans="1:9" s="8" customFormat="1" ht="60" x14ac:dyDescent="0.25">
      <c r="A3948" s="636"/>
      <c r="B3948" s="476"/>
      <c r="C3948" s="139">
        <v>71351540</v>
      </c>
      <c r="D3948" s="140" t="s">
        <v>2503</v>
      </c>
      <c r="E3948" s="15" t="s">
        <v>149</v>
      </c>
      <c r="F3948" s="15" t="s">
        <v>121</v>
      </c>
      <c r="G3948" s="16">
        <v>472327</v>
      </c>
      <c r="H3948" s="16">
        <v>472327</v>
      </c>
      <c r="I3948" s="16">
        <v>1</v>
      </c>
    </row>
    <row r="3949" spans="1:9" ht="60" x14ac:dyDescent="0.25">
      <c r="A3949" s="636"/>
      <c r="B3949" s="476"/>
      <c r="C3949" s="145" t="s">
        <v>2504</v>
      </c>
      <c r="D3949" s="142" t="s">
        <v>2505</v>
      </c>
      <c r="E3949" s="12" t="s">
        <v>120</v>
      </c>
      <c r="F3949" s="12" t="s">
        <v>121</v>
      </c>
      <c r="G3949" s="14">
        <v>256832.1</v>
      </c>
      <c r="H3949" s="14">
        <v>256832.1</v>
      </c>
      <c r="I3949" s="14">
        <v>1</v>
      </c>
    </row>
    <row r="3950" spans="1:9" ht="60" x14ac:dyDescent="0.25">
      <c r="A3950" s="636"/>
      <c r="B3950" s="476"/>
      <c r="C3950" s="145" t="s">
        <v>2506</v>
      </c>
      <c r="D3950" s="142" t="s">
        <v>2507</v>
      </c>
      <c r="E3950" s="12" t="s">
        <v>120</v>
      </c>
      <c r="F3950" s="12" t="s">
        <v>121</v>
      </c>
      <c r="G3950" s="14">
        <v>141696</v>
      </c>
      <c r="H3950" s="14">
        <v>141696</v>
      </c>
      <c r="I3950" s="14">
        <v>1</v>
      </c>
    </row>
    <row r="3951" spans="1:9" x14ac:dyDescent="0.25">
      <c r="A3951" s="636"/>
      <c r="B3951" s="487" t="s">
        <v>228</v>
      </c>
      <c r="C3951" s="487"/>
      <c r="D3951" s="487"/>
      <c r="E3951" s="487"/>
      <c r="F3951" s="487"/>
      <c r="G3951" s="487"/>
      <c r="H3951" s="2">
        <v>119869996</v>
      </c>
      <c r="I3951" s="2"/>
    </row>
    <row r="3952" spans="1:9" x14ac:dyDescent="0.25">
      <c r="A3952" s="636"/>
      <c r="B3952" s="478" t="s">
        <v>11</v>
      </c>
      <c r="C3952" s="478"/>
      <c r="D3952" s="478"/>
      <c r="E3952" s="478"/>
      <c r="F3952" s="478"/>
      <c r="G3952" s="478"/>
      <c r="H3952" s="72">
        <v>7264800</v>
      </c>
      <c r="I3952" s="72"/>
    </row>
    <row r="3953" spans="1:9" ht="30" x14ac:dyDescent="0.25">
      <c r="A3953" s="636"/>
      <c r="B3953" s="476">
        <v>5129</v>
      </c>
      <c r="C3953" s="145" t="s">
        <v>2508</v>
      </c>
      <c r="D3953" s="142" t="s">
        <v>584</v>
      </c>
      <c r="E3953" s="12" t="s">
        <v>149</v>
      </c>
      <c r="F3953" s="12" t="s">
        <v>15</v>
      </c>
      <c r="G3953" s="14">
        <v>286800</v>
      </c>
      <c r="H3953" s="14">
        <v>860400</v>
      </c>
      <c r="I3953" s="14">
        <v>3</v>
      </c>
    </row>
    <row r="3954" spans="1:9" ht="30" x14ac:dyDescent="0.25">
      <c r="A3954" s="636"/>
      <c r="B3954" s="476"/>
      <c r="C3954" s="145" t="s">
        <v>2509</v>
      </c>
      <c r="D3954" s="142" t="s">
        <v>2510</v>
      </c>
      <c r="E3954" s="12" t="s">
        <v>149</v>
      </c>
      <c r="F3954" s="12" t="s">
        <v>15</v>
      </c>
      <c r="G3954" s="14">
        <v>523200</v>
      </c>
      <c r="H3954" s="14">
        <v>1569600</v>
      </c>
      <c r="I3954" s="14">
        <v>3</v>
      </c>
    </row>
    <row r="3955" spans="1:9" ht="30" x14ac:dyDescent="0.25">
      <c r="A3955" s="636"/>
      <c r="B3955" s="476"/>
      <c r="C3955" s="145" t="s">
        <v>2511</v>
      </c>
      <c r="D3955" s="142" t="s">
        <v>2512</v>
      </c>
      <c r="E3955" s="12" t="s">
        <v>149</v>
      </c>
      <c r="F3955" s="12" t="s">
        <v>15</v>
      </c>
      <c r="G3955" s="14">
        <v>561600</v>
      </c>
      <c r="H3955" s="14">
        <v>1684800</v>
      </c>
      <c r="I3955" s="14">
        <v>3</v>
      </c>
    </row>
    <row r="3956" spans="1:9" x14ac:dyDescent="0.25">
      <c r="A3956" s="636"/>
      <c r="B3956" s="476"/>
      <c r="C3956" s="145" t="s">
        <v>2513</v>
      </c>
      <c r="D3956" s="142" t="s">
        <v>586</v>
      </c>
      <c r="E3956" s="12" t="s">
        <v>149</v>
      </c>
      <c r="F3956" s="12" t="s">
        <v>15</v>
      </c>
      <c r="G3956" s="14">
        <v>63000</v>
      </c>
      <c r="H3956" s="14">
        <v>3150000</v>
      </c>
      <c r="I3956" s="14">
        <v>50</v>
      </c>
    </row>
    <row r="3957" spans="1:9" x14ac:dyDescent="0.25">
      <c r="A3957" s="636"/>
      <c r="B3957" s="478" t="s">
        <v>154</v>
      </c>
      <c r="C3957" s="478"/>
      <c r="D3957" s="478"/>
      <c r="E3957" s="478"/>
      <c r="F3957" s="478"/>
      <c r="G3957" s="478"/>
      <c r="H3957" s="72">
        <v>109912831</v>
      </c>
      <c r="I3957" s="72"/>
    </row>
    <row r="3958" spans="1:9" ht="45" x14ac:dyDescent="0.25">
      <c r="A3958" s="636"/>
      <c r="B3958" s="476">
        <v>4251</v>
      </c>
      <c r="C3958" s="145" t="s">
        <v>2514</v>
      </c>
      <c r="D3958" s="142" t="s">
        <v>2515</v>
      </c>
      <c r="E3958" s="12" t="s">
        <v>149</v>
      </c>
      <c r="F3958" s="12" t="s">
        <v>121</v>
      </c>
      <c r="G3958" s="14">
        <v>9803923</v>
      </c>
      <c r="H3958" s="14">
        <v>9803923</v>
      </c>
      <c r="I3958" s="14">
        <v>1</v>
      </c>
    </row>
    <row r="3959" spans="1:9" ht="60" x14ac:dyDescent="0.25">
      <c r="A3959" s="636"/>
      <c r="B3959" s="476">
        <v>5113</v>
      </c>
      <c r="C3959" s="145" t="s">
        <v>2516</v>
      </c>
      <c r="D3959" s="142" t="s">
        <v>2517</v>
      </c>
      <c r="E3959" s="12" t="s">
        <v>149</v>
      </c>
      <c r="F3959" s="12" t="s">
        <v>121</v>
      </c>
      <c r="G3959" s="14">
        <v>26616051</v>
      </c>
      <c r="H3959" s="14">
        <v>26616051</v>
      </c>
      <c r="I3959" s="14">
        <v>1</v>
      </c>
    </row>
    <row r="3960" spans="1:9" ht="75" x14ac:dyDescent="0.25">
      <c r="A3960" s="636"/>
      <c r="B3960" s="476"/>
      <c r="C3960" s="145" t="s">
        <v>2518</v>
      </c>
      <c r="D3960" s="142" t="s">
        <v>2519</v>
      </c>
      <c r="E3960" s="12" t="s">
        <v>149</v>
      </c>
      <c r="F3960" s="12" t="s">
        <v>121</v>
      </c>
      <c r="G3960" s="14">
        <v>9887299</v>
      </c>
      <c r="H3960" s="14">
        <v>9887299</v>
      </c>
      <c r="I3960" s="14">
        <v>1</v>
      </c>
    </row>
    <row r="3961" spans="1:9" ht="75" x14ac:dyDescent="0.25">
      <c r="A3961" s="636"/>
      <c r="B3961" s="476"/>
      <c r="C3961" s="145" t="s">
        <v>2520</v>
      </c>
      <c r="D3961" s="142" t="s">
        <v>2521</v>
      </c>
      <c r="E3961" s="12" t="s">
        <v>149</v>
      </c>
      <c r="F3961" s="12" t="s">
        <v>121</v>
      </c>
      <c r="G3961" s="14">
        <v>51906339</v>
      </c>
      <c r="H3961" s="14">
        <v>51906339</v>
      </c>
      <c r="I3961" s="14">
        <v>1</v>
      </c>
    </row>
    <row r="3962" spans="1:9" ht="75" x14ac:dyDescent="0.25">
      <c r="A3962" s="636"/>
      <c r="B3962" s="476"/>
      <c r="C3962" s="145" t="s">
        <v>2522</v>
      </c>
      <c r="D3962" s="142" t="s">
        <v>2523</v>
      </c>
      <c r="E3962" s="12" t="s">
        <v>149</v>
      </c>
      <c r="F3962" s="12" t="s">
        <v>121</v>
      </c>
      <c r="G3962" s="14">
        <v>124277</v>
      </c>
      <c r="H3962" s="14">
        <v>124277</v>
      </c>
      <c r="I3962" s="14">
        <v>1</v>
      </c>
    </row>
    <row r="3963" spans="1:9" ht="75" x14ac:dyDescent="0.25">
      <c r="A3963" s="636"/>
      <c r="B3963" s="476"/>
      <c r="C3963" s="145" t="s">
        <v>2524</v>
      </c>
      <c r="D3963" s="142" t="s">
        <v>2525</v>
      </c>
      <c r="E3963" s="12" t="s">
        <v>149</v>
      </c>
      <c r="F3963" s="12" t="s">
        <v>121</v>
      </c>
      <c r="G3963" s="14">
        <v>1655820</v>
      </c>
      <c r="H3963" s="14">
        <v>1655820</v>
      </c>
      <c r="I3963" s="14">
        <v>1</v>
      </c>
    </row>
    <row r="3964" spans="1:9" ht="75" x14ac:dyDescent="0.25">
      <c r="A3964" s="636"/>
      <c r="B3964" s="476"/>
      <c r="C3964" s="145" t="s">
        <v>2526</v>
      </c>
      <c r="D3964" s="142" t="s">
        <v>2527</v>
      </c>
      <c r="E3964" s="12" t="s">
        <v>149</v>
      </c>
      <c r="F3964" s="12" t="s">
        <v>121</v>
      </c>
      <c r="G3964" s="14">
        <v>4610037</v>
      </c>
      <c r="H3964" s="14">
        <v>4610037</v>
      </c>
      <c r="I3964" s="14">
        <v>1</v>
      </c>
    </row>
    <row r="3965" spans="1:9" ht="75" x14ac:dyDescent="0.25">
      <c r="A3965" s="636"/>
      <c r="B3965" s="476"/>
      <c r="C3965" s="145" t="s">
        <v>2528</v>
      </c>
      <c r="D3965" s="142" t="s">
        <v>2529</v>
      </c>
      <c r="E3965" s="12" t="s">
        <v>149</v>
      </c>
      <c r="F3965" s="12" t="s">
        <v>121</v>
      </c>
      <c r="G3965" s="14">
        <v>2390270</v>
      </c>
      <c r="H3965" s="14">
        <v>2390270</v>
      </c>
      <c r="I3965" s="14">
        <v>1</v>
      </c>
    </row>
    <row r="3966" spans="1:9" ht="60" x14ac:dyDescent="0.25">
      <c r="A3966" s="636"/>
      <c r="B3966" s="476"/>
      <c r="C3966" s="145" t="s">
        <v>2530</v>
      </c>
      <c r="D3966" s="142" t="s">
        <v>2531</v>
      </c>
      <c r="E3966" s="12" t="s">
        <v>149</v>
      </c>
      <c r="F3966" s="12" t="s">
        <v>121</v>
      </c>
      <c r="G3966" s="14">
        <v>544992</v>
      </c>
      <c r="H3966" s="14">
        <v>544992</v>
      </c>
      <c r="I3966" s="14">
        <v>1</v>
      </c>
    </row>
    <row r="3967" spans="1:9" ht="75" x14ac:dyDescent="0.25">
      <c r="A3967" s="636"/>
      <c r="B3967" s="476"/>
      <c r="C3967" s="145" t="s">
        <v>2532</v>
      </c>
      <c r="D3967" s="142" t="s">
        <v>2533</v>
      </c>
      <c r="E3967" s="12" t="s">
        <v>149</v>
      </c>
      <c r="F3967" s="12" t="s">
        <v>121</v>
      </c>
      <c r="G3967" s="14">
        <v>2373823</v>
      </c>
      <c r="H3967" s="14">
        <v>2373823</v>
      </c>
      <c r="I3967" s="14">
        <v>1</v>
      </c>
    </row>
    <row r="3968" spans="1:9" x14ac:dyDescent="0.25">
      <c r="A3968" s="636"/>
      <c r="B3968" s="478" t="s">
        <v>118</v>
      </c>
      <c r="C3968" s="478"/>
      <c r="D3968" s="478"/>
      <c r="E3968" s="478"/>
      <c r="F3968" s="478"/>
      <c r="G3968" s="478"/>
      <c r="H3968" s="72">
        <v>2692365</v>
      </c>
      <c r="I3968" s="72"/>
    </row>
    <row r="3969" spans="1:9" s="8" customFormat="1" ht="45" x14ac:dyDescent="0.25">
      <c r="A3969" s="636"/>
      <c r="B3969" s="502">
        <v>4251</v>
      </c>
      <c r="C3969" s="139">
        <v>71351540</v>
      </c>
      <c r="D3969" s="140" t="s">
        <v>2534</v>
      </c>
      <c r="E3969" s="15" t="s">
        <v>149</v>
      </c>
      <c r="F3969" s="15" t="s">
        <v>121</v>
      </c>
      <c r="G3969" s="16">
        <v>196013</v>
      </c>
      <c r="H3969" s="16">
        <v>196013</v>
      </c>
      <c r="I3969" s="16">
        <v>1</v>
      </c>
    </row>
    <row r="3970" spans="1:9" s="8" customFormat="1" ht="60" x14ac:dyDescent="0.25">
      <c r="A3970" s="636"/>
      <c r="B3970" s="476">
        <v>5113</v>
      </c>
      <c r="C3970" s="139">
        <v>71351540</v>
      </c>
      <c r="D3970" s="140" t="s">
        <v>2535</v>
      </c>
      <c r="E3970" s="15" t="s">
        <v>149</v>
      </c>
      <c r="F3970" s="15" t="s">
        <v>121</v>
      </c>
      <c r="G3970" s="16">
        <v>505585</v>
      </c>
      <c r="H3970" s="16">
        <v>505585</v>
      </c>
      <c r="I3970" s="16">
        <v>1</v>
      </c>
    </row>
    <row r="3971" spans="1:9" s="8" customFormat="1" ht="75" x14ac:dyDescent="0.25">
      <c r="A3971" s="636"/>
      <c r="B3971" s="476"/>
      <c r="C3971" s="139">
        <v>71351540</v>
      </c>
      <c r="D3971" s="140" t="s">
        <v>2536</v>
      </c>
      <c r="E3971" s="15" t="s">
        <v>149</v>
      </c>
      <c r="F3971" s="15" t="s">
        <v>121</v>
      </c>
      <c r="G3971" s="16">
        <v>153662</v>
      </c>
      <c r="H3971" s="16">
        <v>153662</v>
      </c>
      <c r="I3971" s="16">
        <v>1</v>
      </c>
    </row>
    <row r="3972" spans="1:9" s="8" customFormat="1" ht="75" x14ac:dyDescent="0.25">
      <c r="A3972" s="636"/>
      <c r="B3972" s="476"/>
      <c r="C3972" s="139">
        <v>71351540</v>
      </c>
      <c r="D3972" s="140" t="s">
        <v>2537</v>
      </c>
      <c r="E3972" s="15" t="s">
        <v>149</v>
      </c>
      <c r="F3972" s="15" t="s">
        <v>121</v>
      </c>
      <c r="G3972" s="16">
        <v>1027062</v>
      </c>
      <c r="H3972" s="16">
        <v>1027062</v>
      </c>
      <c r="I3972" s="16">
        <v>1</v>
      </c>
    </row>
    <row r="3973" spans="1:9" s="8" customFormat="1" ht="75" x14ac:dyDescent="0.25">
      <c r="A3973" s="636"/>
      <c r="B3973" s="476"/>
      <c r="C3973" s="139">
        <v>71351540</v>
      </c>
      <c r="D3973" s="140" t="s">
        <v>2538</v>
      </c>
      <c r="E3973" s="15" t="s">
        <v>149</v>
      </c>
      <c r="F3973" s="15" t="s">
        <v>121</v>
      </c>
      <c r="G3973" s="16">
        <v>2486</v>
      </c>
      <c r="H3973" s="16">
        <v>2486</v>
      </c>
      <c r="I3973" s="16">
        <v>1</v>
      </c>
    </row>
    <row r="3974" spans="1:9" s="8" customFormat="1" ht="75" x14ac:dyDescent="0.25">
      <c r="A3974" s="636"/>
      <c r="B3974" s="476"/>
      <c r="C3974" s="139">
        <v>71351540</v>
      </c>
      <c r="D3974" s="140" t="s">
        <v>2539</v>
      </c>
      <c r="E3974" s="15" t="s">
        <v>149</v>
      </c>
      <c r="F3974" s="15" t="s">
        <v>121</v>
      </c>
      <c r="G3974" s="16">
        <v>33116</v>
      </c>
      <c r="H3974" s="16">
        <v>33116</v>
      </c>
      <c r="I3974" s="16">
        <v>1</v>
      </c>
    </row>
    <row r="3975" spans="1:9" s="8" customFormat="1" ht="75" x14ac:dyDescent="0.25">
      <c r="A3975" s="636"/>
      <c r="B3975" s="476"/>
      <c r="C3975" s="139">
        <v>71351540</v>
      </c>
      <c r="D3975" s="140" t="s">
        <v>2540</v>
      </c>
      <c r="E3975" s="15" t="s">
        <v>149</v>
      </c>
      <c r="F3975" s="15" t="s">
        <v>121</v>
      </c>
      <c r="G3975" s="16">
        <v>92200</v>
      </c>
      <c r="H3975" s="16">
        <v>92200</v>
      </c>
      <c r="I3975" s="16">
        <v>1</v>
      </c>
    </row>
    <row r="3976" spans="1:9" s="8" customFormat="1" ht="75" x14ac:dyDescent="0.25">
      <c r="A3976" s="636"/>
      <c r="B3976" s="476"/>
      <c r="C3976" s="139">
        <v>71351540</v>
      </c>
      <c r="D3976" s="140" t="s">
        <v>2541</v>
      </c>
      <c r="E3976" s="15" t="s">
        <v>149</v>
      </c>
      <c r="F3976" s="15" t="s">
        <v>121</v>
      </c>
      <c r="G3976" s="16">
        <v>47805</v>
      </c>
      <c r="H3976" s="16">
        <v>47805</v>
      </c>
      <c r="I3976" s="16">
        <v>1</v>
      </c>
    </row>
    <row r="3977" spans="1:9" s="8" customFormat="1" ht="75" x14ac:dyDescent="0.25">
      <c r="A3977" s="636"/>
      <c r="B3977" s="476"/>
      <c r="C3977" s="139">
        <v>71351540</v>
      </c>
      <c r="D3977" s="140" t="s">
        <v>2542</v>
      </c>
      <c r="E3977" s="15" t="s">
        <v>149</v>
      </c>
      <c r="F3977" s="15" t="s">
        <v>121</v>
      </c>
      <c r="G3977" s="16">
        <v>10900</v>
      </c>
      <c r="H3977" s="16">
        <v>10900</v>
      </c>
      <c r="I3977" s="16">
        <v>1</v>
      </c>
    </row>
    <row r="3978" spans="1:9" s="8" customFormat="1" ht="75" x14ac:dyDescent="0.25">
      <c r="A3978" s="636"/>
      <c r="B3978" s="476"/>
      <c r="C3978" s="139">
        <v>71351540</v>
      </c>
      <c r="D3978" s="140" t="s">
        <v>2543</v>
      </c>
      <c r="E3978" s="15" t="s">
        <v>149</v>
      </c>
      <c r="F3978" s="15" t="s">
        <v>121</v>
      </c>
      <c r="G3978" s="16">
        <v>47476</v>
      </c>
      <c r="H3978" s="16">
        <v>47476</v>
      </c>
      <c r="I3978" s="16">
        <v>1</v>
      </c>
    </row>
    <row r="3979" spans="1:9" ht="60" x14ac:dyDescent="0.25">
      <c r="A3979" s="636"/>
      <c r="B3979" s="476"/>
      <c r="C3979" s="145" t="s">
        <v>2544</v>
      </c>
      <c r="D3979" s="142" t="s">
        <v>2545</v>
      </c>
      <c r="E3979" s="12" t="s">
        <v>120</v>
      </c>
      <c r="F3979" s="12" t="s">
        <v>121</v>
      </c>
      <c r="G3979" s="14">
        <v>151676</v>
      </c>
      <c r="H3979" s="14">
        <v>151676</v>
      </c>
      <c r="I3979" s="14">
        <v>1</v>
      </c>
    </row>
    <row r="3980" spans="1:9" ht="75" x14ac:dyDescent="0.25">
      <c r="A3980" s="636"/>
      <c r="B3980" s="476"/>
      <c r="C3980" s="145" t="s">
        <v>2546</v>
      </c>
      <c r="D3980" s="142" t="s">
        <v>2547</v>
      </c>
      <c r="E3980" s="12" t="s">
        <v>120</v>
      </c>
      <c r="F3980" s="12" t="s">
        <v>121</v>
      </c>
      <c r="G3980" s="14">
        <v>46069</v>
      </c>
      <c r="H3980" s="14">
        <v>46069</v>
      </c>
      <c r="I3980" s="14">
        <v>1</v>
      </c>
    </row>
    <row r="3981" spans="1:9" ht="75" x14ac:dyDescent="0.25">
      <c r="A3981" s="636"/>
      <c r="B3981" s="476"/>
      <c r="C3981" s="145" t="s">
        <v>2548</v>
      </c>
      <c r="D3981" s="142" t="s">
        <v>2549</v>
      </c>
      <c r="E3981" s="12" t="s">
        <v>120</v>
      </c>
      <c r="F3981" s="12" t="s">
        <v>121</v>
      </c>
      <c r="G3981" s="14">
        <v>308119</v>
      </c>
      <c r="H3981" s="14">
        <v>308119</v>
      </c>
      <c r="I3981" s="14">
        <v>1</v>
      </c>
    </row>
    <row r="3982" spans="1:9" ht="75" x14ac:dyDescent="0.25">
      <c r="A3982" s="636"/>
      <c r="B3982" s="476"/>
      <c r="C3982" s="145" t="s">
        <v>2550</v>
      </c>
      <c r="D3982" s="142" t="s">
        <v>2551</v>
      </c>
      <c r="E3982" s="12" t="s">
        <v>120</v>
      </c>
      <c r="F3982" s="12" t="s">
        <v>121</v>
      </c>
      <c r="G3982" s="14">
        <v>746</v>
      </c>
      <c r="H3982" s="14">
        <v>746</v>
      </c>
      <c r="I3982" s="14">
        <v>1</v>
      </c>
    </row>
    <row r="3983" spans="1:9" ht="75" x14ac:dyDescent="0.25">
      <c r="A3983" s="636"/>
      <c r="B3983" s="476"/>
      <c r="C3983" s="145" t="s">
        <v>2552</v>
      </c>
      <c r="D3983" s="142" t="s">
        <v>2553</v>
      </c>
      <c r="E3983" s="12" t="s">
        <v>120</v>
      </c>
      <c r="F3983" s="12" t="s">
        <v>121</v>
      </c>
      <c r="G3983" s="14">
        <v>9935</v>
      </c>
      <c r="H3983" s="14">
        <v>9935</v>
      </c>
      <c r="I3983" s="14">
        <v>1</v>
      </c>
    </row>
    <row r="3984" spans="1:9" ht="75" x14ac:dyDescent="0.25">
      <c r="A3984" s="636"/>
      <c r="B3984" s="476"/>
      <c r="C3984" s="145" t="s">
        <v>2554</v>
      </c>
      <c r="D3984" s="142" t="s">
        <v>2555</v>
      </c>
      <c r="E3984" s="12" t="s">
        <v>120</v>
      </c>
      <c r="F3984" s="12" t="s">
        <v>121</v>
      </c>
      <c r="G3984" s="14">
        <v>27660</v>
      </c>
      <c r="H3984" s="14">
        <v>27660</v>
      </c>
      <c r="I3984" s="14">
        <v>1</v>
      </c>
    </row>
    <row r="3985" spans="1:9" ht="75" x14ac:dyDescent="0.25">
      <c r="A3985" s="636"/>
      <c r="B3985" s="476"/>
      <c r="C3985" s="145" t="s">
        <v>2556</v>
      </c>
      <c r="D3985" s="142" t="s">
        <v>2557</v>
      </c>
      <c r="E3985" s="12" t="s">
        <v>120</v>
      </c>
      <c r="F3985" s="12" t="s">
        <v>121</v>
      </c>
      <c r="G3985" s="14">
        <v>14342</v>
      </c>
      <c r="H3985" s="14">
        <v>14342</v>
      </c>
      <c r="I3985" s="14">
        <v>1</v>
      </c>
    </row>
    <row r="3986" spans="1:9" ht="75" x14ac:dyDescent="0.25">
      <c r="A3986" s="636"/>
      <c r="B3986" s="476"/>
      <c r="C3986" s="145" t="s">
        <v>2558</v>
      </c>
      <c r="D3986" s="142" t="s">
        <v>2559</v>
      </c>
      <c r="E3986" s="12" t="s">
        <v>120</v>
      </c>
      <c r="F3986" s="12" t="s">
        <v>121</v>
      </c>
      <c r="G3986" s="14">
        <v>3270</v>
      </c>
      <c r="H3986" s="14">
        <v>3270</v>
      </c>
      <c r="I3986" s="14">
        <v>1</v>
      </c>
    </row>
    <row r="3987" spans="1:9" ht="75" x14ac:dyDescent="0.25">
      <c r="A3987" s="636"/>
      <c r="B3987" s="476"/>
      <c r="C3987" s="145" t="s">
        <v>2560</v>
      </c>
      <c r="D3987" s="142" t="s">
        <v>2561</v>
      </c>
      <c r="E3987" s="12" t="s">
        <v>120</v>
      </c>
      <c r="F3987" s="12" t="s">
        <v>121</v>
      </c>
      <c r="G3987" s="14">
        <v>14243</v>
      </c>
      <c r="H3987" s="14">
        <v>14243</v>
      </c>
      <c r="I3987" s="14">
        <v>1</v>
      </c>
    </row>
    <row r="3988" spans="1:9" x14ac:dyDescent="0.25">
      <c r="A3988" s="636"/>
      <c r="B3988" s="487" t="s">
        <v>258</v>
      </c>
      <c r="C3988" s="487"/>
      <c r="D3988" s="487"/>
      <c r="E3988" s="487"/>
      <c r="F3988" s="487"/>
      <c r="G3988" s="487"/>
      <c r="H3988" s="2">
        <v>60499043</v>
      </c>
      <c r="I3988" s="2"/>
    </row>
    <row r="3989" spans="1:9" x14ac:dyDescent="0.25">
      <c r="A3989" s="636"/>
      <c r="B3989" s="478" t="s">
        <v>154</v>
      </c>
      <c r="C3989" s="478"/>
      <c r="D3989" s="478"/>
      <c r="E3989" s="478"/>
      <c r="F3989" s="478"/>
      <c r="G3989" s="478"/>
      <c r="H3989" s="72">
        <v>59312787</v>
      </c>
      <c r="I3989" s="72"/>
    </row>
    <row r="3990" spans="1:9" ht="30" x14ac:dyDescent="0.25">
      <c r="A3990" s="636"/>
      <c r="B3990" s="476">
        <v>4251</v>
      </c>
      <c r="C3990" s="145" t="s">
        <v>2562</v>
      </c>
      <c r="D3990" s="142" t="s">
        <v>260</v>
      </c>
      <c r="E3990" s="12" t="s">
        <v>149</v>
      </c>
      <c r="F3990" s="12" t="s">
        <v>121</v>
      </c>
      <c r="G3990" s="14">
        <v>59312787</v>
      </c>
      <c r="H3990" s="14">
        <v>59312787</v>
      </c>
      <c r="I3990" s="14">
        <v>1</v>
      </c>
    </row>
    <row r="3991" spans="1:9" x14ac:dyDescent="0.25">
      <c r="A3991" s="636"/>
      <c r="B3991" s="478" t="s">
        <v>118</v>
      </c>
      <c r="C3991" s="478"/>
      <c r="D3991" s="478"/>
      <c r="E3991" s="478"/>
      <c r="F3991" s="478"/>
      <c r="G3991" s="478"/>
      <c r="H3991" s="72">
        <v>1186256</v>
      </c>
      <c r="I3991" s="72"/>
    </row>
    <row r="3992" spans="1:9" s="8" customFormat="1" ht="30" x14ac:dyDescent="0.25">
      <c r="A3992" s="636"/>
      <c r="B3992" s="502">
        <v>4251</v>
      </c>
      <c r="C3992" s="139">
        <v>71351540</v>
      </c>
      <c r="D3992" s="140" t="s">
        <v>168</v>
      </c>
      <c r="E3992" s="15" t="s">
        <v>149</v>
      </c>
      <c r="F3992" s="15" t="s">
        <v>121</v>
      </c>
      <c r="G3992" s="16">
        <v>1186256</v>
      </c>
      <c r="H3992" s="16">
        <v>1186256</v>
      </c>
      <c r="I3992" s="16">
        <v>1</v>
      </c>
    </row>
    <row r="3993" spans="1:9" x14ac:dyDescent="0.25">
      <c r="A3993" s="636"/>
      <c r="B3993" s="487" t="s">
        <v>261</v>
      </c>
      <c r="C3993" s="487"/>
      <c r="D3993" s="487"/>
      <c r="E3993" s="487"/>
      <c r="F3993" s="487"/>
      <c r="G3993" s="487"/>
      <c r="H3993" s="2">
        <v>9950280</v>
      </c>
      <c r="I3993" s="2"/>
    </row>
    <row r="3994" spans="1:9" x14ac:dyDescent="0.25">
      <c r="A3994" s="636"/>
      <c r="B3994" s="478" t="s">
        <v>154</v>
      </c>
      <c r="C3994" s="478"/>
      <c r="D3994" s="478"/>
      <c r="E3994" s="478"/>
      <c r="F3994" s="478"/>
      <c r="G3994" s="478"/>
      <c r="H3994" s="72">
        <v>9698124</v>
      </c>
      <c r="I3994" s="72"/>
    </row>
    <row r="3995" spans="1:9" ht="30" x14ac:dyDescent="0.25">
      <c r="A3995" s="636"/>
      <c r="B3995" s="476">
        <v>4251</v>
      </c>
      <c r="C3995" s="145" t="s">
        <v>2563</v>
      </c>
      <c r="D3995" s="142" t="s">
        <v>263</v>
      </c>
      <c r="E3995" s="12" t="s">
        <v>149</v>
      </c>
      <c r="F3995" s="12" t="s">
        <v>121</v>
      </c>
      <c r="G3995" s="14">
        <v>9698124</v>
      </c>
      <c r="H3995" s="14">
        <v>9698124</v>
      </c>
      <c r="I3995" s="14">
        <v>1</v>
      </c>
    </row>
    <row r="3996" spans="1:9" x14ac:dyDescent="0.25">
      <c r="A3996" s="636"/>
      <c r="B3996" s="478" t="s">
        <v>118</v>
      </c>
      <c r="C3996" s="478"/>
      <c r="D3996" s="478"/>
      <c r="E3996" s="478"/>
      <c r="F3996" s="478"/>
      <c r="G3996" s="478"/>
      <c r="H3996" s="72">
        <v>252156</v>
      </c>
      <c r="I3996" s="72"/>
    </row>
    <row r="3997" spans="1:9" s="8" customFormat="1" ht="30" x14ac:dyDescent="0.25">
      <c r="A3997" s="636"/>
      <c r="B3997" s="476">
        <v>4251</v>
      </c>
      <c r="C3997" s="139">
        <v>71351540</v>
      </c>
      <c r="D3997" s="140" t="s">
        <v>168</v>
      </c>
      <c r="E3997" s="15" t="s">
        <v>149</v>
      </c>
      <c r="F3997" s="15" t="s">
        <v>121</v>
      </c>
      <c r="G3997" s="16">
        <v>193968</v>
      </c>
      <c r="H3997" s="16">
        <v>193968</v>
      </c>
      <c r="I3997" s="16">
        <v>1</v>
      </c>
    </row>
    <row r="3998" spans="1:9" ht="30" x14ac:dyDescent="0.25">
      <c r="A3998" s="636"/>
      <c r="B3998" s="476"/>
      <c r="C3998" s="145" t="s">
        <v>2564</v>
      </c>
      <c r="D3998" s="142" t="s">
        <v>532</v>
      </c>
      <c r="E3998" s="12" t="s">
        <v>120</v>
      </c>
      <c r="F3998" s="12" t="s">
        <v>121</v>
      </c>
      <c r="G3998" s="14">
        <v>58188</v>
      </c>
      <c r="H3998" s="14">
        <v>58188</v>
      </c>
      <c r="I3998" s="14">
        <v>1</v>
      </c>
    </row>
    <row r="3999" spans="1:9" x14ac:dyDescent="0.25">
      <c r="A3999" s="636"/>
      <c r="B3999" s="487" t="s">
        <v>2565</v>
      </c>
      <c r="C3999" s="487"/>
      <c r="D3999" s="487"/>
      <c r="E3999" s="487"/>
      <c r="F3999" s="487"/>
      <c r="G3999" s="487"/>
      <c r="H3999" s="2">
        <v>7400000</v>
      </c>
      <c r="I3999" s="2"/>
    </row>
    <row r="4000" spans="1:9" x14ac:dyDescent="0.25">
      <c r="A4000" s="636"/>
      <c r="B4000" s="478" t="s">
        <v>118</v>
      </c>
      <c r="C4000" s="478"/>
      <c r="D4000" s="478"/>
      <c r="E4000" s="478"/>
      <c r="F4000" s="478"/>
      <c r="G4000" s="478"/>
      <c r="H4000" s="72">
        <v>7400000</v>
      </c>
      <c r="I4000" s="72"/>
    </row>
    <row r="4001" spans="1:9" ht="75" x14ac:dyDescent="0.25">
      <c r="A4001" s="636"/>
      <c r="B4001" s="476">
        <v>4239</v>
      </c>
      <c r="C4001" s="145" t="s">
        <v>2566</v>
      </c>
      <c r="D4001" s="142" t="s">
        <v>2567</v>
      </c>
      <c r="E4001" s="12" t="s">
        <v>14</v>
      </c>
      <c r="F4001" s="12" t="s">
        <v>121</v>
      </c>
      <c r="G4001" s="14">
        <v>1850000</v>
      </c>
      <c r="H4001" s="14">
        <v>1850000</v>
      </c>
      <c r="I4001" s="14">
        <v>1</v>
      </c>
    </row>
    <row r="4002" spans="1:9" ht="60" x14ac:dyDescent="0.25">
      <c r="A4002" s="636"/>
      <c r="B4002" s="476"/>
      <c r="C4002" s="145" t="s">
        <v>2568</v>
      </c>
      <c r="D4002" s="142" t="s">
        <v>2569</v>
      </c>
      <c r="E4002" s="12" t="s">
        <v>14</v>
      </c>
      <c r="F4002" s="12" t="s">
        <v>121</v>
      </c>
      <c r="G4002" s="14">
        <v>550000</v>
      </c>
      <c r="H4002" s="14">
        <v>550000</v>
      </c>
      <c r="I4002" s="14">
        <v>1</v>
      </c>
    </row>
    <row r="4003" spans="1:9" ht="75" x14ac:dyDescent="0.25">
      <c r="A4003" s="636"/>
      <c r="B4003" s="476"/>
      <c r="C4003" s="145" t="s">
        <v>2570</v>
      </c>
      <c r="D4003" s="142" t="s">
        <v>2571</v>
      </c>
      <c r="E4003" s="12" t="s">
        <v>14</v>
      </c>
      <c r="F4003" s="12" t="s">
        <v>121</v>
      </c>
      <c r="G4003" s="14">
        <v>550000</v>
      </c>
      <c r="H4003" s="14">
        <v>550000</v>
      </c>
      <c r="I4003" s="14">
        <v>1</v>
      </c>
    </row>
    <row r="4004" spans="1:9" ht="75" x14ac:dyDescent="0.25">
      <c r="A4004" s="636"/>
      <c r="B4004" s="476"/>
      <c r="C4004" s="145" t="s">
        <v>2572</v>
      </c>
      <c r="D4004" s="142" t="s">
        <v>2573</v>
      </c>
      <c r="E4004" s="12" t="s">
        <v>14</v>
      </c>
      <c r="F4004" s="12" t="s">
        <v>121</v>
      </c>
      <c r="G4004" s="14">
        <v>250000</v>
      </c>
      <c r="H4004" s="14">
        <v>250000</v>
      </c>
      <c r="I4004" s="14">
        <v>1</v>
      </c>
    </row>
    <row r="4005" spans="1:9" ht="75" x14ac:dyDescent="0.25">
      <c r="A4005" s="636"/>
      <c r="B4005" s="476"/>
      <c r="C4005" s="145" t="s">
        <v>2574</v>
      </c>
      <c r="D4005" s="142" t="s">
        <v>2575</v>
      </c>
      <c r="E4005" s="12" t="s">
        <v>14</v>
      </c>
      <c r="F4005" s="12" t="s">
        <v>121</v>
      </c>
      <c r="G4005" s="14">
        <v>100000</v>
      </c>
      <c r="H4005" s="14">
        <v>100000</v>
      </c>
      <c r="I4005" s="14">
        <v>1</v>
      </c>
    </row>
    <row r="4006" spans="1:9" ht="45" x14ac:dyDescent="0.25">
      <c r="A4006" s="636"/>
      <c r="B4006" s="476"/>
      <c r="C4006" s="145" t="s">
        <v>2576</v>
      </c>
      <c r="D4006" s="142" t="s">
        <v>2577</v>
      </c>
      <c r="E4006" s="12" t="s">
        <v>14</v>
      </c>
      <c r="F4006" s="12" t="s">
        <v>121</v>
      </c>
      <c r="G4006" s="14">
        <v>850000</v>
      </c>
      <c r="H4006" s="14">
        <v>850000</v>
      </c>
      <c r="I4006" s="14">
        <v>1</v>
      </c>
    </row>
    <row r="4007" spans="1:9" ht="75" x14ac:dyDescent="0.25">
      <c r="A4007" s="636"/>
      <c r="B4007" s="476"/>
      <c r="C4007" s="145" t="s">
        <v>2578</v>
      </c>
      <c r="D4007" s="142" t="s">
        <v>2579</v>
      </c>
      <c r="E4007" s="12" t="s">
        <v>14</v>
      </c>
      <c r="F4007" s="12" t="s">
        <v>121</v>
      </c>
      <c r="G4007" s="14">
        <v>2000000</v>
      </c>
      <c r="H4007" s="14">
        <v>2000000</v>
      </c>
      <c r="I4007" s="14">
        <v>1</v>
      </c>
    </row>
    <row r="4008" spans="1:9" ht="90" x14ac:dyDescent="0.25">
      <c r="A4008" s="636"/>
      <c r="B4008" s="476"/>
      <c r="C4008" s="145" t="s">
        <v>2580</v>
      </c>
      <c r="D4008" s="142" t="s">
        <v>2581</v>
      </c>
      <c r="E4008" s="12" t="s">
        <v>14</v>
      </c>
      <c r="F4008" s="12" t="s">
        <v>121</v>
      </c>
      <c r="G4008" s="14">
        <v>550000</v>
      </c>
      <c r="H4008" s="14">
        <v>550000</v>
      </c>
      <c r="I4008" s="14">
        <v>1</v>
      </c>
    </row>
    <row r="4009" spans="1:9" ht="75" x14ac:dyDescent="0.25">
      <c r="A4009" s="636"/>
      <c r="B4009" s="476"/>
      <c r="C4009" s="145" t="s">
        <v>2582</v>
      </c>
      <c r="D4009" s="142" t="s">
        <v>2583</v>
      </c>
      <c r="E4009" s="12" t="s">
        <v>14</v>
      </c>
      <c r="F4009" s="12" t="s">
        <v>121</v>
      </c>
      <c r="G4009" s="14">
        <v>700000</v>
      </c>
      <c r="H4009" s="14">
        <v>700000</v>
      </c>
      <c r="I4009" s="14">
        <v>1</v>
      </c>
    </row>
    <row r="4010" spans="1:9" x14ac:dyDescent="0.25">
      <c r="A4010" s="636"/>
      <c r="B4010" s="487" t="s">
        <v>899</v>
      </c>
      <c r="C4010" s="487"/>
      <c r="D4010" s="487"/>
      <c r="E4010" s="487"/>
      <c r="F4010" s="487"/>
      <c r="G4010" s="487"/>
      <c r="H4010" s="2">
        <v>91484928</v>
      </c>
      <c r="I4010" s="2"/>
    </row>
    <row r="4011" spans="1:9" x14ac:dyDescent="0.25">
      <c r="A4011" s="636"/>
      <c r="B4011" s="478" t="s">
        <v>154</v>
      </c>
      <c r="C4011" s="478"/>
      <c r="D4011" s="478"/>
      <c r="E4011" s="478"/>
      <c r="F4011" s="478"/>
      <c r="G4011" s="478"/>
      <c r="H4011" s="72">
        <v>89352934</v>
      </c>
      <c r="I4011" s="72"/>
    </row>
    <row r="4012" spans="1:9" ht="75" x14ac:dyDescent="0.25">
      <c r="A4012" s="636"/>
      <c r="B4012" s="476">
        <v>4251</v>
      </c>
      <c r="C4012" s="145" t="s">
        <v>2584</v>
      </c>
      <c r="D4012" s="142" t="s">
        <v>2585</v>
      </c>
      <c r="E4012" s="12" t="s">
        <v>149</v>
      </c>
      <c r="F4012" s="12" t="s">
        <v>121</v>
      </c>
      <c r="G4012" s="14">
        <v>4860468</v>
      </c>
      <c r="H4012" s="14">
        <v>4860468</v>
      </c>
      <c r="I4012" s="14">
        <v>1</v>
      </c>
    </row>
    <row r="4013" spans="1:9" ht="60" x14ac:dyDescent="0.25">
      <c r="A4013" s="636"/>
      <c r="B4013" s="476">
        <v>5112</v>
      </c>
      <c r="C4013" s="145" t="s">
        <v>2586</v>
      </c>
      <c r="D4013" s="142" t="s">
        <v>2587</v>
      </c>
      <c r="E4013" s="12" t="s">
        <v>149</v>
      </c>
      <c r="F4013" s="12" t="s">
        <v>121</v>
      </c>
      <c r="G4013" s="14">
        <v>26326160</v>
      </c>
      <c r="H4013" s="14">
        <v>26326160</v>
      </c>
      <c r="I4013" s="14">
        <v>1</v>
      </c>
    </row>
    <row r="4014" spans="1:9" ht="60" x14ac:dyDescent="0.25">
      <c r="A4014" s="636"/>
      <c r="B4014" s="476"/>
      <c r="C4014" s="145" t="s">
        <v>2588</v>
      </c>
      <c r="D4014" s="142" t="s">
        <v>2589</v>
      </c>
      <c r="E4014" s="12" t="s">
        <v>149</v>
      </c>
      <c r="F4014" s="12" t="s">
        <v>121</v>
      </c>
      <c r="G4014" s="14">
        <v>20819109</v>
      </c>
      <c r="H4014" s="14">
        <v>20819109</v>
      </c>
      <c r="I4014" s="14">
        <v>1</v>
      </c>
    </row>
    <row r="4015" spans="1:9" ht="75" x14ac:dyDescent="0.25">
      <c r="A4015" s="636"/>
      <c r="B4015" s="476">
        <v>5113</v>
      </c>
      <c r="C4015" s="145" t="s">
        <v>2590</v>
      </c>
      <c r="D4015" s="142" t="s">
        <v>2591</v>
      </c>
      <c r="E4015" s="12" t="s">
        <v>149</v>
      </c>
      <c r="F4015" s="12" t="s">
        <v>121</v>
      </c>
      <c r="G4015" s="14">
        <v>25941522</v>
      </c>
      <c r="H4015" s="14">
        <v>25941522</v>
      </c>
      <c r="I4015" s="14">
        <v>1</v>
      </c>
    </row>
    <row r="4016" spans="1:9" ht="75" x14ac:dyDescent="0.25">
      <c r="A4016" s="636"/>
      <c r="B4016" s="476"/>
      <c r="C4016" s="145" t="s">
        <v>2592</v>
      </c>
      <c r="D4016" s="142" t="s">
        <v>2593</v>
      </c>
      <c r="E4016" s="12" t="s">
        <v>149</v>
      </c>
      <c r="F4016" s="12" t="s">
        <v>121</v>
      </c>
      <c r="G4016" s="14">
        <v>11405675</v>
      </c>
      <c r="H4016" s="14">
        <v>11405675</v>
      </c>
      <c r="I4016" s="14">
        <v>1</v>
      </c>
    </row>
    <row r="4017" spans="1:9" x14ac:dyDescent="0.25">
      <c r="A4017" s="636"/>
      <c r="B4017" s="478" t="s">
        <v>118</v>
      </c>
      <c r="C4017" s="478"/>
      <c r="D4017" s="478"/>
      <c r="E4017" s="478"/>
      <c r="F4017" s="478"/>
      <c r="G4017" s="478"/>
      <c r="H4017" s="72">
        <v>2131994</v>
      </c>
      <c r="I4017" s="72"/>
    </row>
    <row r="4018" spans="1:9" s="8" customFormat="1" ht="60" x14ac:dyDescent="0.25">
      <c r="A4018" s="636"/>
      <c r="B4018" s="502">
        <v>4251</v>
      </c>
      <c r="C4018" s="139">
        <v>71351540</v>
      </c>
      <c r="D4018" s="140" t="s">
        <v>2594</v>
      </c>
      <c r="E4018" s="15" t="s">
        <v>149</v>
      </c>
      <c r="F4018" s="15" t="s">
        <v>121</v>
      </c>
      <c r="G4018" s="16">
        <v>97209</v>
      </c>
      <c r="H4018" s="16">
        <v>97209</v>
      </c>
      <c r="I4018" s="16">
        <v>1</v>
      </c>
    </row>
    <row r="4019" spans="1:9" s="8" customFormat="1" ht="60" x14ac:dyDescent="0.25">
      <c r="A4019" s="636"/>
      <c r="B4019" s="476">
        <v>5112</v>
      </c>
      <c r="C4019" s="139">
        <v>71351540</v>
      </c>
      <c r="D4019" s="140" t="s">
        <v>2595</v>
      </c>
      <c r="E4019" s="15" t="s">
        <v>149</v>
      </c>
      <c r="F4019" s="15" t="s">
        <v>121</v>
      </c>
      <c r="G4019" s="16">
        <v>479390</v>
      </c>
      <c r="H4019" s="16">
        <v>479390</v>
      </c>
      <c r="I4019" s="16">
        <v>1</v>
      </c>
    </row>
    <row r="4020" spans="1:9" s="8" customFormat="1" ht="60" x14ac:dyDescent="0.25">
      <c r="A4020" s="636"/>
      <c r="B4020" s="476"/>
      <c r="C4020" s="139">
        <v>71351540</v>
      </c>
      <c r="D4020" s="140" t="s">
        <v>2596</v>
      </c>
      <c r="E4020" s="15" t="s">
        <v>149</v>
      </c>
      <c r="F4020" s="15" t="s">
        <v>121</v>
      </c>
      <c r="G4020" s="16">
        <v>416382</v>
      </c>
      <c r="H4020" s="16">
        <v>416382</v>
      </c>
      <c r="I4020" s="16">
        <v>1</v>
      </c>
    </row>
    <row r="4021" spans="1:9" ht="60" x14ac:dyDescent="0.25">
      <c r="A4021" s="636"/>
      <c r="B4021" s="476"/>
      <c r="C4021" s="145" t="s">
        <v>2597</v>
      </c>
      <c r="D4021" s="142" t="s">
        <v>2598</v>
      </c>
      <c r="E4021" s="12" t="s">
        <v>120</v>
      </c>
      <c r="F4021" s="12" t="s">
        <v>121</v>
      </c>
      <c r="G4021" s="14">
        <v>143816</v>
      </c>
      <c r="H4021" s="14">
        <v>143816</v>
      </c>
      <c r="I4021" s="14">
        <v>1</v>
      </c>
    </row>
    <row r="4022" spans="1:9" ht="60" x14ac:dyDescent="0.25">
      <c r="A4022" s="636"/>
      <c r="B4022" s="476"/>
      <c r="C4022" s="145" t="s">
        <v>2599</v>
      </c>
      <c r="D4022" s="142" t="s">
        <v>2600</v>
      </c>
      <c r="E4022" s="12" t="s">
        <v>120</v>
      </c>
      <c r="F4022" s="12" t="s">
        <v>121</v>
      </c>
      <c r="G4022" s="14">
        <v>124915</v>
      </c>
      <c r="H4022" s="14">
        <v>124915</v>
      </c>
      <c r="I4022" s="14">
        <v>1</v>
      </c>
    </row>
    <row r="4023" spans="1:9" s="8" customFormat="1" ht="75" x14ac:dyDescent="0.25">
      <c r="A4023" s="636"/>
      <c r="B4023" s="476">
        <v>5113</v>
      </c>
      <c r="C4023" s="139">
        <v>71351540</v>
      </c>
      <c r="D4023" s="140" t="s">
        <v>2601</v>
      </c>
      <c r="E4023" s="15" t="s">
        <v>149</v>
      </c>
      <c r="F4023" s="15" t="s">
        <v>121</v>
      </c>
      <c r="G4023" s="16">
        <v>473230</v>
      </c>
      <c r="H4023" s="16">
        <v>473230</v>
      </c>
      <c r="I4023" s="16">
        <v>1</v>
      </c>
    </row>
    <row r="4024" spans="1:9" s="8" customFormat="1" ht="75" x14ac:dyDescent="0.25">
      <c r="A4024" s="636"/>
      <c r="B4024" s="476"/>
      <c r="C4024" s="139">
        <v>71351540</v>
      </c>
      <c r="D4024" s="140" t="s">
        <v>2602</v>
      </c>
      <c r="E4024" s="15" t="s">
        <v>149</v>
      </c>
      <c r="F4024" s="15" t="s">
        <v>121</v>
      </c>
      <c r="G4024" s="16">
        <v>196218</v>
      </c>
      <c r="H4024" s="16">
        <v>196218</v>
      </c>
      <c r="I4024" s="16">
        <v>1</v>
      </c>
    </row>
    <row r="4025" spans="1:9" ht="75" x14ac:dyDescent="0.25">
      <c r="A4025" s="636"/>
      <c r="B4025" s="476"/>
      <c r="C4025" s="145" t="s">
        <v>2603</v>
      </c>
      <c r="D4025" s="142" t="s">
        <v>2604</v>
      </c>
      <c r="E4025" s="12" t="s">
        <v>120</v>
      </c>
      <c r="F4025" s="12" t="s">
        <v>121</v>
      </c>
      <c r="G4025" s="14">
        <v>141969</v>
      </c>
      <c r="H4025" s="14">
        <v>141969</v>
      </c>
      <c r="I4025" s="14">
        <v>1</v>
      </c>
    </row>
    <row r="4026" spans="1:9" ht="75" x14ac:dyDescent="0.25">
      <c r="A4026" s="636"/>
      <c r="B4026" s="476"/>
      <c r="C4026" s="145" t="s">
        <v>2605</v>
      </c>
      <c r="D4026" s="142" t="s">
        <v>2606</v>
      </c>
      <c r="E4026" s="12" t="s">
        <v>120</v>
      </c>
      <c r="F4026" s="12" t="s">
        <v>121</v>
      </c>
      <c r="G4026" s="14">
        <v>58865</v>
      </c>
      <c r="H4026" s="14">
        <v>58865</v>
      </c>
      <c r="I4026" s="14">
        <v>1</v>
      </c>
    </row>
    <row r="4027" spans="1:9" x14ac:dyDescent="0.25">
      <c r="A4027" s="636"/>
      <c r="B4027" s="487" t="s">
        <v>274</v>
      </c>
      <c r="C4027" s="487"/>
      <c r="D4027" s="487"/>
      <c r="E4027" s="487"/>
      <c r="F4027" s="487"/>
      <c r="G4027" s="487"/>
      <c r="H4027" s="2">
        <v>27180000</v>
      </c>
      <c r="I4027" s="2"/>
    </row>
    <row r="4028" spans="1:9" x14ac:dyDescent="0.25">
      <c r="A4028" s="636"/>
      <c r="B4028" s="478" t="s">
        <v>11</v>
      </c>
      <c r="C4028" s="478"/>
      <c r="D4028" s="478"/>
      <c r="E4028" s="478"/>
      <c r="F4028" s="478"/>
      <c r="G4028" s="478"/>
      <c r="H4028" s="72">
        <v>7400000</v>
      </c>
      <c r="I4028" s="72"/>
    </row>
    <row r="4029" spans="1:9" s="8" customFormat="1" x14ac:dyDescent="0.25">
      <c r="A4029" s="636"/>
      <c r="B4029" s="502">
        <v>4267</v>
      </c>
      <c r="C4029" s="139">
        <v>15897200</v>
      </c>
      <c r="D4029" s="140" t="s">
        <v>276</v>
      </c>
      <c r="E4029" s="15" t="s">
        <v>149</v>
      </c>
      <c r="F4029" s="15" t="s">
        <v>15</v>
      </c>
      <c r="G4029" s="16">
        <v>1156.25</v>
      </c>
      <c r="H4029" s="16">
        <v>7400000</v>
      </c>
      <c r="I4029" s="16">
        <v>6400</v>
      </c>
    </row>
    <row r="4030" spans="1:9" x14ac:dyDescent="0.25">
      <c r="A4030" s="636"/>
      <c r="B4030" s="478" t="s">
        <v>118</v>
      </c>
      <c r="C4030" s="478"/>
      <c r="D4030" s="478"/>
      <c r="E4030" s="478"/>
      <c r="F4030" s="478"/>
      <c r="G4030" s="478"/>
      <c r="H4030" s="72">
        <v>19780000</v>
      </c>
      <c r="I4030" s="72"/>
    </row>
    <row r="4031" spans="1:9" ht="45" x14ac:dyDescent="0.25">
      <c r="A4031" s="636"/>
      <c r="B4031" s="476">
        <v>4239</v>
      </c>
      <c r="C4031" s="141" t="s">
        <v>2607</v>
      </c>
      <c r="D4031" s="142" t="s">
        <v>2608</v>
      </c>
      <c r="E4031" s="12" t="s">
        <v>14</v>
      </c>
      <c r="F4031" s="12" t="s">
        <v>121</v>
      </c>
      <c r="G4031" s="14">
        <v>700000</v>
      </c>
      <c r="H4031" s="14">
        <v>700000</v>
      </c>
      <c r="I4031" s="14">
        <v>1</v>
      </c>
    </row>
    <row r="4032" spans="1:9" s="8" customFormat="1" ht="45" x14ac:dyDescent="0.25">
      <c r="A4032" s="636"/>
      <c r="B4032" s="476"/>
      <c r="C4032" s="139">
        <v>79951110</v>
      </c>
      <c r="D4032" s="140" t="s">
        <v>2609</v>
      </c>
      <c r="E4032" s="15" t="s">
        <v>14</v>
      </c>
      <c r="F4032" s="15" t="s">
        <v>121</v>
      </c>
      <c r="G4032" s="16">
        <v>7000000</v>
      </c>
      <c r="H4032" s="16">
        <v>7000000</v>
      </c>
      <c r="I4032" s="16">
        <v>1</v>
      </c>
    </row>
    <row r="4033" spans="1:9" ht="45" x14ac:dyDescent="0.25">
      <c r="A4033" s="636"/>
      <c r="B4033" s="476"/>
      <c r="C4033" s="141" t="s">
        <v>2610</v>
      </c>
      <c r="D4033" s="142" t="s">
        <v>2611</v>
      </c>
      <c r="E4033" s="12" t="s">
        <v>14</v>
      </c>
      <c r="F4033" s="12" t="s">
        <v>121</v>
      </c>
      <c r="G4033" s="14">
        <v>500000</v>
      </c>
      <c r="H4033" s="14">
        <v>500000</v>
      </c>
      <c r="I4033" s="14">
        <v>1</v>
      </c>
    </row>
    <row r="4034" spans="1:9" ht="45" x14ac:dyDescent="0.25">
      <c r="A4034" s="636"/>
      <c r="B4034" s="476"/>
      <c r="C4034" s="141" t="s">
        <v>2612</v>
      </c>
      <c r="D4034" s="142" t="s">
        <v>2613</v>
      </c>
      <c r="E4034" s="12" t="s">
        <v>14</v>
      </c>
      <c r="F4034" s="12" t="s">
        <v>121</v>
      </c>
      <c r="G4034" s="14">
        <v>2000000</v>
      </c>
      <c r="H4034" s="14">
        <v>2000000</v>
      </c>
      <c r="I4034" s="14">
        <v>1</v>
      </c>
    </row>
    <row r="4035" spans="1:9" s="8" customFormat="1" ht="45" x14ac:dyDescent="0.25">
      <c r="A4035" s="636"/>
      <c r="B4035" s="476"/>
      <c r="C4035" s="139">
        <v>79951110</v>
      </c>
      <c r="D4035" s="140" t="s">
        <v>2614</v>
      </c>
      <c r="E4035" s="15" t="s">
        <v>14</v>
      </c>
      <c r="F4035" s="15" t="s">
        <v>121</v>
      </c>
      <c r="G4035" s="16">
        <v>50000</v>
      </c>
      <c r="H4035" s="16">
        <v>50000</v>
      </c>
      <c r="I4035" s="16">
        <v>1</v>
      </c>
    </row>
    <row r="4036" spans="1:9" ht="45" x14ac:dyDescent="0.25">
      <c r="A4036" s="636"/>
      <c r="B4036" s="476"/>
      <c r="C4036" s="145" t="s">
        <v>2615</v>
      </c>
      <c r="D4036" s="142" t="s">
        <v>2616</v>
      </c>
      <c r="E4036" s="12" t="s">
        <v>14</v>
      </c>
      <c r="F4036" s="12" t="s">
        <v>121</v>
      </c>
      <c r="G4036" s="14">
        <v>200000</v>
      </c>
      <c r="H4036" s="14">
        <v>200000</v>
      </c>
      <c r="I4036" s="14">
        <v>1</v>
      </c>
    </row>
    <row r="4037" spans="1:9" ht="45" x14ac:dyDescent="0.25">
      <c r="A4037" s="636"/>
      <c r="B4037" s="476"/>
      <c r="C4037" s="145" t="s">
        <v>2617</v>
      </c>
      <c r="D4037" s="142" t="s">
        <v>2618</v>
      </c>
      <c r="E4037" s="12" t="s">
        <v>14</v>
      </c>
      <c r="F4037" s="12" t="s">
        <v>121</v>
      </c>
      <c r="G4037" s="14">
        <v>300000</v>
      </c>
      <c r="H4037" s="14">
        <v>300000</v>
      </c>
      <c r="I4037" s="14">
        <v>1</v>
      </c>
    </row>
    <row r="4038" spans="1:9" s="8" customFormat="1" ht="45" x14ac:dyDescent="0.25">
      <c r="A4038" s="636"/>
      <c r="B4038" s="476"/>
      <c r="C4038" s="139">
        <v>79951110</v>
      </c>
      <c r="D4038" s="140" t="s">
        <v>2619</v>
      </c>
      <c r="E4038" s="15" t="s">
        <v>14</v>
      </c>
      <c r="F4038" s="15" t="s">
        <v>121</v>
      </c>
      <c r="G4038" s="16">
        <v>700000</v>
      </c>
      <c r="H4038" s="16">
        <v>700000</v>
      </c>
      <c r="I4038" s="16">
        <v>1</v>
      </c>
    </row>
    <row r="4039" spans="1:9" ht="60" x14ac:dyDescent="0.25">
      <c r="A4039" s="636"/>
      <c r="B4039" s="476"/>
      <c r="C4039" s="145" t="s">
        <v>2620</v>
      </c>
      <c r="D4039" s="142" t="s">
        <v>2621</v>
      </c>
      <c r="E4039" s="12" t="s">
        <v>14</v>
      </c>
      <c r="F4039" s="12" t="s">
        <v>121</v>
      </c>
      <c r="G4039" s="14">
        <v>680000</v>
      </c>
      <c r="H4039" s="14">
        <v>680000</v>
      </c>
      <c r="I4039" s="14">
        <v>1</v>
      </c>
    </row>
    <row r="4040" spans="1:9" s="8" customFormat="1" ht="45" x14ac:dyDescent="0.25">
      <c r="A4040" s="636"/>
      <c r="B4040" s="476"/>
      <c r="C4040" s="139">
        <v>79951110</v>
      </c>
      <c r="D4040" s="140" t="s">
        <v>2622</v>
      </c>
      <c r="E4040" s="15" t="s">
        <v>14</v>
      </c>
      <c r="F4040" s="15" t="s">
        <v>121</v>
      </c>
      <c r="G4040" s="16">
        <v>600000</v>
      </c>
      <c r="H4040" s="16">
        <v>600000</v>
      </c>
      <c r="I4040" s="16">
        <v>1</v>
      </c>
    </row>
    <row r="4041" spans="1:9" s="8" customFormat="1" ht="45" x14ac:dyDescent="0.25">
      <c r="A4041" s="636"/>
      <c r="B4041" s="476"/>
      <c r="C4041" s="139">
        <v>79951110</v>
      </c>
      <c r="D4041" s="140" t="s">
        <v>2623</v>
      </c>
      <c r="E4041" s="15" t="s">
        <v>14</v>
      </c>
      <c r="F4041" s="15" t="s">
        <v>121</v>
      </c>
      <c r="G4041" s="16">
        <v>600000</v>
      </c>
      <c r="H4041" s="16">
        <v>600000</v>
      </c>
      <c r="I4041" s="16">
        <v>1</v>
      </c>
    </row>
    <row r="4042" spans="1:9" s="8" customFormat="1" ht="45" x14ac:dyDescent="0.25">
      <c r="A4042" s="636"/>
      <c r="B4042" s="476"/>
      <c r="C4042" s="139">
        <v>79951110</v>
      </c>
      <c r="D4042" s="140" t="s">
        <v>2624</v>
      </c>
      <c r="E4042" s="15" t="s">
        <v>14</v>
      </c>
      <c r="F4042" s="15" t="s">
        <v>121</v>
      </c>
      <c r="G4042" s="16">
        <v>1400000</v>
      </c>
      <c r="H4042" s="16">
        <v>1400000</v>
      </c>
      <c r="I4042" s="16">
        <v>1</v>
      </c>
    </row>
    <row r="4043" spans="1:9" s="8" customFormat="1" ht="45" x14ac:dyDescent="0.25">
      <c r="A4043" s="636"/>
      <c r="B4043" s="476"/>
      <c r="C4043" s="139">
        <v>79951110</v>
      </c>
      <c r="D4043" s="140" t="s">
        <v>2625</v>
      </c>
      <c r="E4043" s="15" t="s">
        <v>14</v>
      </c>
      <c r="F4043" s="15" t="s">
        <v>121</v>
      </c>
      <c r="G4043" s="16">
        <v>3000000</v>
      </c>
      <c r="H4043" s="16">
        <v>3000000</v>
      </c>
      <c r="I4043" s="16">
        <v>1</v>
      </c>
    </row>
    <row r="4044" spans="1:9" ht="45" x14ac:dyDescent="0.25">
      <c r="A4044" s="636"/>
      <c r="B4044" s="476"/>
      <c r="C4044" s="145" t="s">
        <v>2626</v>
      </c>
      <c r="D4044" s="142" t="s">
        <v>1642</v>
      </c>
      <c r="E4044" s="12" t="s">
        <v>14</v>
      </c>
      <c r="F4044" s="12" t="s">
        <v>121</v>
      </c>
      <c r="G4044" s="14">
        <v>300000</v>
      </c>
      <c r="H4044" s="14">
        <v>300000</v>
      </c>
      <c r="I4044" s="14">
        <v>1</v>
      </c>
    </row>
    <row r="4045" spans="1:9" ht="45" x14ac:dyDescent="0.25">
      <c r="A4045" s="636"/>
      <c r="B4045" s="476"/>
      <c r="C4045" s="145" t="s">
        <v>2627</v>
      </c>
      <c r="D4045" s="142" t="s">
        <v>1650</v>
      </c>
      <c r="E4045" s="12" t="s">
        <v>14</v>
      </c>
      <c r="F4045" s="12" t="s">
        <v>121</v>
      </c>
      <c r="G4045" s="14">
        <v>350000</v>
      </c>
      <c r="H4045" s="14">
        <v>350000</v>
      </c>
      <c r="I4045" s="14">
        <v>1</v>
      </c>
    </row>
    <row r="4046" spans="1:9" s="8" customFormat="1" ht="75" x14ac:dyDescent="0.25">
      <c r="A4046" s="636"/>
      <c r="B4046" s="476"/>
      <c r="C4046" s="139">
        <v>79951110</v>
      </c>
      <c r="D4046" s="140" t="s">
        <v>2628</v>
      </c>
      <c r="E4046" s="15" t="s">
        <v>14</v>
      </c>
      <c r="F4046" s="15" t="s">
        <v>121</v>
      </c>
      <c r="G4046" s="16">
        <v>800000</v>
      </c>
      <c r="H4046" s="16">
        <v>800000</v>
      </c>
      <c r="I4046" s="16">
        <v>1</v>
      </c>
    </row>
    <row r="4047" spans="1:9" s="8" customFormat="1" ht="45" x14ac:dyDescent="0.25">
      <c r="A4047" s="636"/>
      <c r="B4047" s="476"/>
      <c r="C4047" s="139">
        <v>79951110</v>
      </c>
      <c r="D4047" s="140" t="s">
        <v>2629</v>
      </c>
      <c r="E4047" s="15" t="s">
        <v>14</v>
      </c>
      <c r="F4047" s="15" t="s">
        <v>121</v>
      </c>
      <c r="G4047" s="16">
        <v>600000</v>
      </c>
      <c r="H4047" s="16">
        <v>600000</v>
      </c>
      <c r="I4047" s="16">
        <v>1</v>
      </c>
    </row>
    <row r="4048" spans="1:9" s="8" customFormat="1" ht="30" customHeight="1" x14ac:dyDescent="0.25">
      <c r="A4048" s="636"/>
      <c r="B4048" s="503" t="s">
        <v>5473</v>
      </c>
      <c r="C4048" s="504"/>
      <c r="D4048" s="504"/>
      <c r="E4048" s="504"/>
      <c r="F4048" s="504"/>
      <c r="G4048" s="504"/>
      <c r="H4048" s="504"/>
      <c r="I4048" s="505"/>
    </row>
    <row r="4049" spans="1:9" s="8" customFormat="1" ht="30" x14ac:dyDescent="0.25">
      <c r="A4049" s="636"/>
      <c r="B4049" s="538" t="s">
        <v>5474</v>
      </c>
      <c r="C4049" s="142" t="s">
        <v>5475</v>
      </c>
      <c r="D4049" s="142" t="s">
        <v>5470</v>
      </c>
      <c r="E4049" s="28" t="s">
        <v>149</v>
      </c>
      <c r="F4049" s="28" t="s">
        <v>121</v>
      </c>
      <c r="G4049" s="28">
        <v>196218</v>
      </c>
      <c r="H4049" s="28">
        <f>G4049*I4049</f>
        <v>196218</v>
      </c>
      <c r="I4049" s="28">
        <v>1</v>
      </c>
    </row>
    <row r="4050" spans="1:9" s="8" customFormat="1" ht="30" x14ac:dyDescent="0.25">
      <c r="A4050" s="636"/>
      <c r="B4050" s="539"/>
      <c r="C4050" s="142" t="s">
        <v>5524</v>
      </c>
      <c r="D4050" s="142" t="s">
        <v>5470</v>
      </c>
      <c r="E4050" s="28" t="s">
        <v>149</v>
      </c>
      <c r="F4050" s="28" t="s">
        <v>121</v>
      </c>
      <c r="G4050" s="28">
        <v>47476</v>
      </c>
      <c r="H4050" s="28">
        <f>G4050*I4050</f>
        <v>47476</v>
      </c>
      <c r="I4050" s="28">
        <v>1</v>
      </c>
    </row>
    <row r="4051" spans="1:9" x14ac:dyDescent="0.25">
      <c r="A4051" s="636"/>
      <c r="B4051" s="487" t="s">
        <v>642</v>
      </c>
      <c r="C4051" s="487"/>
      <c r="D4051" s="487"/>
      <c r="E4051" s="487"/>
      <c r="F4051" s="487"/>
      <c r="G4051" s="487"/>
      <c r="H4051" s="2">
        <v>750000</v>
      </c>
      <c r="I4051" s="2"/>
    </row>
    <row r="4052" spans="1:9" x14ac:dyDescent="0.25">
      <c r="A4052" s="636"/>
      <c r="B4052" s="478" t="s">
        <v>118</v>
      </c>
      <c r="C4052" s="478"/>
      <c r="D4052" s="478"/>
      <c r="E4052" s="478"/>
      <c r="F4052" s="478"/>
      <c r="G4052" s="478"/>
      <c r="H4052" s="72">
        <v>750000</v>
      </c>
      <c r="I4052" s="72"/>
    </row>
    <row r="4053" spans="1:9" x14ac:dyDescent="0.25">
      <c r="A4053" s="636"/>
      <c r="B4053" s="476">
        <v>4239</v>
      </c>
      <c r="C4053" s="141" t="s">
        <v>2630</v>
      </c>
      <c r="D4053" s="142" t="s">
        <v>294</v>
      </c>
      <c r="E4053" s="12" t="s">
        <v>120</v>
      </c>
      <c r="F4053" s="12" t="s">
        <v>121</v>
      </c>
      <c r="G4053" s="14">
        <v>750000</v>
      </c>
      <c r="H4053" s="14">
        <v>750000</v>
      </c>
      <c r="I4053" s="14">
        <v>1</v>
      </c>
    </row>
    <row r="4054" spans="1:9" x14ac:dyDescent="0.25">
      <c r="A4054" s="636"/>
      <c r="B4054" s="487" t="s">
        <v>295</v>
      </c>
      <c r="C4054" s="487"/>
      <c r="D4054" s="487"/>
      <c r="E4054" s="487"/>
      <c r="F4054" s="487"/>
      <c r="G4054" s="487"/>
      <c r="H4054" s="2">
        <v>9790820</v>
      </c>
      <c r="I4054" s="2"/>
    </row>
    <row r="4055" spans="1:9" x14ac:dyDescent="0.25">
      <c r="A4055" s="636"/>
      <c r="B4055" s="478" t="s">
        <v>11</v>
      </c>
      <c r="C4055" s="478"/>
      <c r="D4055" s="478"/>
      <c r="E4055" s="478"/>
      <c r="F4055" s="478"/>
      <c r="G4055" s="478"/>
      <c r="H4055" s="72">
        <v>1990820</v>
      </c>
      <c r="I4055" s="72"/>
    </row>
    <row r="4056" spans="1:9" s="8" customFormat="1" x14ac:dyDescent="0.25">
      <c r="A4056" s="636"/>
      <c r="B4056" s="502">
        <v>4267</v>
      </c>
      <c r="C4056" s="139">
        <v>15897200</v>
      </c>
      <c r="D4056" s="140" t="s">
        <v>276</v>
      </c>
      <c r="E4056" s="15" t="s">
        <v>126</v>
      </c>
      <c r="F4056" s="15" t="s">
        <v>15</v>
      </c>
      <c r="G4056" s="16">
        <v>11780</v>
      </c>
      <c r="H4056" s="16">
        <v>1990820</v>
      </c>
      <c r="I4056" s="16">
        <v>169</v>
      </c>
    </row>
    <row r="4057" spans="1:9" x14ac:dyDescent="0.25">
      <c r="A4057" s="636"/>
      <c r="B4057" s="478" t="s">
        <v>118</v>
      </c>
      <c r="C4057" s="478"/>
      <c r="D4057" s="478"/>
      <c r="E4057" s="478"/>
      <c r="F4057" s="478"/>
      <c r="G4057" s="478"/>
      <c r="H4057" s="72">
        <v>7800000</v>
      </c>
      <c r="I4057" s="72"/>
    </row>
    <row r="4058" spans="1:9" s="8" customFormat="1" x14ac:dyDescent="0.25">
      <c r="A4058" s="636"/>
      <c r="B4058" s="502">
        <v>4861</v>
      </c>
      <c r="C4058" s="139">
        <v>98391200</v>
      </c>
      <c r="D4058" s="140" t="s">
        <v>518</v>
      </c>
      <c r="E4058" s="15" t="s">
        <v>126</v>
      </c>
      <c r="F4058" s="15" t="s">
        <v>121</v>
      </c>
      <c r="G4058" s="16">
        <v>7800000</v>
      </c>
      <c r="H4058" s="16">
        <v>7800000</v>
      </c>
      <c r="I4058" s="16">
        <v>1</v>
      </c>
    </row>
    <row r="4059" spans="1:9" x14ac:dyDescent="0.25">
      <c r="A4059" s="636"/>
      <c r="B4059" s="487" t="s">
        <v>296</v>
      </c>
      <c r="C4059" s="487"/>
      <c r="D4059" s="487"/>
      <c r="E4059" s="487"/>
      <c r="F4059" s="487"/>
      <c r="G4059" s="487"/>
      <c r="H4059" s="2">
        <v>11000000</v>
      </c>
      <c r="I4059" s="2"/>
    </row>
    <row r="4060" spans="1:9" x14ac:dyDescent="0.25">
      <c r="A4060" s="636"/>
      <c r="B4060" s="555" t="s">
        <v>154</v>
      </c>
      <c r="C4060" s="556"/>
      <c r="D4060" s="556"/>
      <c r="E4060" s="556"/>
      <c r="F4060" s="556"/>
      <c r="G4060" s="557"/>
      <c r="H4060" s="265"/>
      <c r="I4060" s="265"/>
    </row>
    <row r="4061" spans="1:9" ht="25.5" x14ac:dyDescent="0.25">
      <c r="A4061" s="636"/>
      <c r="B4061" s="261">
        <v>4251</v>
      </c>
      <c r="C4061" s="261" t="s">
        <v>5746</v>
      </c>
      <c r="D4061" s="266" t="s">
        <v>4256</v>
      </c>
      <c r="E4061" s="258" t="s">
        <v>149</v>
      </c>
      <c r="F4061" s="254" t="s">
        <v>121</v>
      </c>
      <c r="G4061" s="263">
        <v>3921600</v>
      </c>
      <c r="H4061" s="263">
        <v>3921600</v>
      </c>
      <c r="I4061" s="267">
        <v>1</v>
      </c>
    </row>
    <row r="4062" spans="1:9" x14ac:dyDescent="0.25">
      <c r="A4062" s="636"/>
      <c r="B4062" s="558" t="s">
        <v>11</v>
      </c>
      <c r="C4062" s="559"/>
      <c r="D4062" s="559"/>
      <c r="E4062" s="559"/>
      <c r="F4062" s="559"/>
      <c r="G4062" s="560"/>
      <c r="H4062" s="268"/>
      <c r="I4062" s="269"/>
    </row>
    <row r="4063" spans="1:9" x14ac:dyDescent="0.25">
      <c r="A4063" s="636"/>
      <c r="B4063" s="481">
        <v>4269</v>
      </c>
      <c r="C4063" s="141" t="s">
        <v>5747</v>
      </c>
      <c r="D4063" s="141" t="s">
        <v>637</v>
      </c>
      <c r="E4063" s="141" t="s">
        <v>14</v>
      </c>
      <c r="F4063" s="141" t="s">
        <v>15</v>
      </c>
      <c r="G4063" s="141">
        <v>10000</v>
      </c>
      <c r="H4063" s="141">
        <v>1000000</v>
      </c>
      <c r="I4063" s="141">
        <v>100</v>
      </c>
    </row>
    <row r="4064" spans="1:9" x14ac:dyDescent="0.25">
      <c r="A4064" s="636"/>
      <c r="B4064" s="483"/>
      <c r="C4064" s="141" t="s">
        <v>5852</v>
      </c>
      <c r="D4064" s="141" t="s">
        <v>3813</v>
      </c>
      <c r="E4064" s="141" t="s">
        <v>126</v>
      </c>
      <c r="F4064" s="141" t="s">
        <v>121</v>
      </c>
      <c r="G4064" s="141">
        <v>659600</v>
      </c>
      <c r="H4064" s="141">
        <v>659600</v>
      </c>
      <c r="I4064" s="141">
        <v>1</v>
      </c>
    </row>
    <row r="4065" spans="1:9" x14ac:dyDescent="0.25">
      <c r="A4065" s="636"/>
      <c r="B4065" s="554" t="s">
        <v>118</v>
      </c>
      <c r="C4065" s="554"/>
      <c r="D4065" s="554"/>
      <c r="E4065" s="554"/>
      <c r="F4065" s="554"/>
      <c r="G4065" s="554"/>
      <c r="H4065" s="270">
        <v>11000000</v>
      </c>
      <c r="I4065" s="270"/>
    </row>
    <row r="4066" spans="1:9" ht="30" x14ac:dyDescent="0.25">
      <c r="A4066" s="636"/>
      <c r="B4066" s="141">
        <v>4251</v>
      </c>
      <c r="C4066" s="141" t="s">
        <v>5889</v>
      </c>
      <c r="D4066" s="141" t="s">
        <v>5470</v>
      </c>
      <c r="E4066" s="141" t="s">
        <v>149</v>
      </c>
      <c r="F4066" s="141" t="s">
        <v>121</v>
      </c>
      <c r="G4066" s="339">
        <v>78400</v>
      </c>
      <c r="H4066" s="339">
        <v>78400</v>
      </c>
      <c r="I4066" s="141">
        <v>1</v>
      </c>
    </row>
    <row r="4067" spans="1:9" s="8" customFormat="1" x14ac:dyDescent="0.25">
      <c r="A4067" s="636"/>
      <c r="B4067" s="502">
        <v>4239</v>
      </c>
      <c r="C4067" s="139">
        <v>98391200</v>
      </c>
      <c r="D4067" s="140" t="s">
        <v>518</v>
      </c>
      <c r="E4067" s="15" t="s">
        <v>126</v>
      </c>
      <c r="F4067" s="15" t="s">
        <v>121</v>
      </c>
      <c r="G4067" s="16">
        <v>4000000</v>
      </c>
      <c r="H4067" s="16">
        <v>4000000</v>
      </c>
      <c r="I4067" s="16">
        <v>1</v>
      </c>
    </row>
    <row r="4068" spans="1:9" s="8" customFormat="1" x14ac:dyDescent="0.25">
      <c r="A4068" s="636"/>
      <c r="B4068" s="502">
        <v>4861</v>
      </c>
      <c r="C4068" s="139">
        <v>98391200</v>
      </c>
      <c r="D4068" s="140" t="s">
        <v>518</v>
      </c>
      <c r="E4068" s="15" t="s">
        <v>126</v>
      </c>
      <c r="F4068" s="15" t="s">
        <v>121</v>
      </c>
      <c r="G4068" s="16">
        <v>7000000</v>
      </c>
      <c r="H4068" s="16">
        <v>7000000</v>
      </c>
      <c r="I4068" s="16">
        <v>1</v>
      </c>
    </row>
    <row r="4069" spans="1:9" s="8" customFormat="1" ht="25.5" x14ac:dyDescent="0.25">
      <c r="A4069" s="636"/>
      <c r="B4069" s="259">
        <v>4216</v>
      </c>
      <c r="C4069" s="260" t="s">
        <v>5743</v>
      </c>
      <c r="D4069" s="259" t="s">
        <v>5745</v>
      </c>
      <c r="E4069" s="261" t="s">
        <v>14</v>
      </c>
      <c r="F4069" s="262" t="s">
        <v>121</v>
      </c>
      <c r="G4069" s="263">
        <v>360000</v>
      </c>
      <c r="H4069" s="263">
        <v>360000</v>
      </c>
      <c r="I4069" s="264">
        <v>1</v>
      </c>
    </row>
    <row r="4070" spans="1:9" s="8" customFormat="1" ht="25.5" x14ac:dyDescent="0.25">
      <c r="A4070" s="636"/>
      <c r="B4070" s="259">
        <v>4216</v>
      </c>
      <c r="C4070" s="260" t="s">
        <v>5744</v>
      </c>
      <c r="D4070" s="259" t="s">
        <v>5745</v>
      </c>
      <c r="E4070" s="261" t="s">
        <v>14</v>
      </c>
      <c r="F4070" s="262" t="s">
        <v>121</v>
      </c>
      <c r="G4070" s="263">
        <v>640000</v>
      </c>
      <c r="H4070" s="263">
        <v>640000</v>
      </c>
      <c r="I4070" s="264">
        <v>1</v>
      </c>
    </row>
    <row r="4071" spans="1:9" x14ac:dyDescent="0.25">
      <c r="A4071" s="636"/>
      <c r="B4071" s="487" t="s">
        <v>297</v>
      </c>
      <c r="C4071" s="487"/>
      <c r="D4071" s="487"/>
      <c r="E4071" s="487"/>
      <c r="F4071" s="487"/>
      <c r="G4071" s="487"/>
      <c r="H4071" s="2">
        <v>5500000</v>
      </c>
      <c r="I4071" s="2"/>
    </row>
    <row r="4072" spans="1:9" x14ac:dyDescent="0.25">
      <c r="A4072" s="636"/>
      <c r="B4072" s="478" t="s">
        <v>118</v>
      </c>
      <c r="C4072" s="478"/>
      <c r="D4072" s="478"/>
      <c r="E4072" s="478"/>
      <c r="F4072" s="478"/>
      <c r="G4072" s="478"/>
      <c r="H4072" s="72">
        <v>5500000</v>
      </c>
      <c r="I4072" s="72"/>
    </row>
    <row r="4073" spans="1:9" s="8" customFormat="1" ht="14.25" customHeight="1" x14ac:dyDescent="0.25">
      <c r="A4073" s="636"/>
      <c r="B4073" s="502">
        <v>4239</v>
      </c>
      <c r="C4073" s="139" t="s">
        <v>2631</v>
      </c>
      <c r="D4073" s="140" t="s">
        <v>294</v>
      </c>
      <c r="E4073" s="15" t="s">
        <v>120</v>
      </c>
      <c r="F4073" s="15" t="s">
        <v>121</v>
      </c>
      <c r="G4073" s="16">
        <v>1500000</v>
      </c>
      <c r="H4073" s="16">
        <v>1500000</v>
      </c>
      <c r="I4073" s="16">
        <v>1</v>
      </c>
    </row>
    <row r="4074" spans="1:9" s="8" customFormat="1" x14ac:dyDescent="0.25">
      <c r="A4074" s="636"/>
      <c r="B4074" s="502">
        <v>4861</v>
      </c>
      <c r="C4074" s="139">
        <v>98391200</v>
      </c>
      <c r="D4074" s="140" t="s">
        <v>518</v>
      </c>
      <c r="E4074" s="15" t="s">
        <v>126</v>
      </c>
      <c r="F4074" s="15" t="s">
        <v>121</v>
      </c>
      <c r="G4074" s="16">
        <v>4000000</v>
      </c>
      <c r="H4074" s="16">
        <v>4000000</v>
      </c>
      <c r="I4074" s="16">
        <v>1</v>
      </c>
    </row>
    <row r="4075" spans="1:9" s="8" customFormat="1" x14ac:dyDescent="0.25">
      <c r="A4075" s="636"/>
      <c r="B4075" s="558" t="s">
        <v>11</v>
      </c>
      <c r="C4075" s="559"/>
      <c r="D4075" s="559"/>
      <c r="E4075" s="559"/>
      <c r="F4075" s="559"/>
      <c r="G4075" s="560"/>
      <c r="H4075" s="271"/>
      <c r="I4075" s="271"/>
    </row>
    <row r="4076" spans="1:9" s="8" customFormat="1" x14ac:dyDescent="0.25">
      <c r="A4076" s="636"/>
      <c r="B4076" s="253">
        <v>4267</v>
      </c>
      <c r="C4076" s="253" t="s">
        <v>5748</v>
      </c>
      <c r="D4076" s="257" t="s">
        <v>4254</v>
      </c>
      <c r="E4076" s="253" t="s">
        <v>126</v>
      </c>
      <c r="F4076" s="257" t="s">
        <v>15</v>
      </c>
      <c r="G4076" s="255">
        <v>15540</v>
      </c>
      <c r="H4076" s="255">
        <v>1989120</v>
      </c>
      <c r="I4076" s="272">
        <v>128</v>
      </c>
    </row>
    <row r="4077" spans="1:9" s="8" customFormat="1" ht="30" x14ac:dyDescent="0.25">
      <c r="A4077" s="636"/>
      <c r="B4077" s="253">
        <v>4269</v>
      </c>
      <c r="C4077" s="253" t="s">
        <v>5749</v>
      </c>
      <c r="D4077" s="257" t="s">
        <v>5670</v>
      </c>
      <c r="E4077" s="253" t="s">
        <v>14</v>
      </c>
      <c r="F4077" s="257" t="s">
        <v>15</v>
      </c>
      <c r="G4077" s="272">
        <v>170</v>
      </c>
      <c r="H4077" s="255">
        <v>816000</v>
      </c>
      <c r="I4077" s="255">
        <v>4800</v>
      </c>
    </row>
    <row r="4078" spans="1:9" s="8" customFormat="1" ht="30" x14ac:dyDescent="0.25">
      <c r="A4078" s="636"/>
      <c r="B4078" s="253">
        <v>4269</v>
      </c>
      <c r="C4078" s="253" t="s">
        <v>5750</v>
      </c>
      <c r="D4078" s="257" t="s">
        <v>5670</v>
      </c>
      <c r="E4078" s="253" t="s">
        <v>14</v>
      </c>
      <c r="F4078" s="257" t="s">
        <v>15</v>
      </c>
      <c r="G4078" s="272">
        <v>333</v>
      </c>
      <c r="H4078" s="255">
        <v>499500</v>
      </c>
      <c r="I4078" s="255">
        <v>1500</v>
      </c>
    </row>
    <row r="4079" spans="1:9" x14ac:dyDescent="0.25">
      <c r="A4079" s="636"/>
      <c r="B4079" s="487" t="s">
        <v>299</v>
      </c>
      <c r="C4079" s="487"/>
      <c r="D4079" s="487"/>
      <c r="E4079" s="487"/>
      <c r="F4079" s="487"/>
      <c r="G4079" s="487"/>
      <c r="H4079" s="2">
        <v>63328000</v>
      </c>
      <c r="I4079" s="2"/>
    </row>
    <row r="4080" spans="1:9" x14ac:dyDescent="0.25">
      <c r="A4080" s="636"/>
      <c r="B4080" s="478" t="s">
        <v>118</v>
      </c>
      <c r="C4080" s="478"/>
      <c r="D4080" s="478"/>
      <c r="E4080" s="478"/>
      <c r="F4080" s="478"/>
      <c r="G4080" s="478"/>
      <c r="H4080" s="72">
        <v>63328000</v>
      </c>
      <c r="I4080" s="72"/>
    </row>
    <row r="4081" spans="1:9" s="8" customFormat="1" ht="30" x14ac:dyDescent="0.25">
      <c r="A4081" s="636"/>
      <c r="B4081" s="502">
        <v>4215</v>
      </c>
      <c r="C4081" s="139">
        <v>66511120</v>
      </c>
      <c r="D4081" s="140" t="s">
        <v>300</v>
      </c>
      <c r="E4081" s="15" t="s">
        <v>149</v>
      </c>
      <c r="F4081" s="15" t="s">
        <v>121</v>
      </c>
      <c r="G4081" s="16">
        <v>63328000</v>
      </c>
      <c r="H4081" s="16">
        <v>63328000</v>
      </c>
      <c r="I4081" s="16">
        <v>1</v>
      </c>
    </row>
    <row r="4082" spans="1:9" x14ac:dyDescent="0.25">
      <c r="A4082" s="636"/>
      <c r="B4082" s="533" t="s">
        <v>301</v>
      </c>
      <c r="C4082" s="533"/>
      <c r="D4082" s="533"/>
      <c r="E4082" s="533"/>
      <c r="F4082" s="533"/>
      <c r="G4082" s="533"/>
      <c r="H4082" s="2">
        <v>959386031</v>
      </c>
      <c r="I4082" s="2"/>
    </row>
    <row r="4083" spans="1:9" ht="38.25" customHeight="1" x14ac:dyDescent="0.25">
      <c r="A4083" s="636" t="s">
        <v>5455</v>
      </c>
      <c r="B4083" s="477" t="s">
        <v>2632</v>
      </c>
      <c r="C4083" s="477"/>
      <c r="D4083" s="477"/>
      <c r="E4083" s="477"/>
      <c r="F4083" s="477"/>
      <c r="G4083" s="477"/>
      <c r="H4083" s="477"/>
      <c r="I4083" s="477"/>
    </row>
    <row r="4084" spans="1:9" x14ac:dyDescent="0.25">
      <c r="A4084" s="636"/>
      <c r="B4084" s="33"/>
      <c r="C4084" s="150"/>
      <c r="D4084" s="150"/>
      <c r="E4084" s="33"/>
      <c r="F4084" s="33"/>
      <c r="G4084" s="73"/>
      <c r="H4084" s="73"/>
      <c r="I4084" s="73"/>
    </row>
    <row r="4085" spans="1:9" x14ac:dyDescent="0.25">
      <c r="A4085" s="636"/>
      <c r="B4085" s="562" t="s">
        <v>1</v>
      </c>
      <c r="C4085" s="563" t="s">
        <v>2</v>
      </c>
      <c r="D4085" s="563"/>
      <c r="E4085" s="562" t="s">
        <v>3</v>
      </c>
      <c r="F4085" s="562" t="s">
        <v>4</v>
      </c>
      <c r="G4085" s="564" t="s">
        <v>5</v>
      </c>
      <c r="H4085" s="564" t="s">
        <v>6</v>
      </c>
      <c r="I4085" s="564" t="s">
        <v>7</v>
      </c>
    </row>
    <row r="4086" spans="1:9" ht="60" x14ac:dyDescent="0.25">
      <c r="A4086" s="636"/>
      <c r="B4086" s="562"/>
      <c r="C4086" s="150" t="s">
        <v>8</v>
      </c>
      <c r="D4086" s="150" t="s">
        <v>9</v>
      </c>
      <c r="E4086" s="562"/>
      <c r="F4086" s="562"/>
      <c r="G4086" s="564"/>
      <c r="H4086" s="564"/>
      <c r="I4086" s="564"/>
    </row>
    <row r="4087" spans="1:9" x14ac:dyDescent="0.25">
      <c r="A4087" s="636"/>
      <c r="B4087" s="33"/>
      <c r="C4087" s="150">
        <v>1</v>
      </c>
      <c r="D4087" s="150">
        <v>2</v>
      </c>
      <c r="E4087" s="33">
        <v>3</v>
      </c>
      <c r="F4087" s="33">
        <v>4</v>
      </c>
      <c r="G4087" s="73">
        <v>5</v>
      </c>
      <c r="H4087" s="73">
        <v>6</v>
      </c>
      <c r="I4087" s="73">
        <v>7</v>
      </c>
    </row>
    <row r="4088" spans="1:9" x14ac:dyDescent="0.25">
      <c r="A4088" s="636"/>
      <c r="B4088" s="591" t="s">
        <v>10</v>
      </c>
      <c r="C4088" s="591"/>
      <c r="D4088" s="591"/>
      <c r="E4088" s="591"/>
      <c r="F4088" s="591"/>
      <c r="G4088" s="591"/>
      <c r="H4088" s="34">
        <f>SUM(H4089+H4211)</f>
        <v>61978610</v>
      </c>
      <c r="I4088" s="34"/>
    </row>
    <row r="4089" spans="1:9" x14ac:dyDescent="0.25">
      <c r="A4089" s="636"/>
      <c r="B4089" s="562" t="s">
        <v>11</v>
      </c>
      <c r="C4089" s="562"/>
      <c r="D4089" s="562"/>
      <c r="E4089" s="562"/>
      <c r="F4089" s="562"/>
      <c r="G4089" s="562"/>
      <c r="H4089" s="73">
        <f>SUM(H4090:H4210)</f>
        <v>24180410</v>
      </c>
      <c r="I4089" s="73"/>
    </row>
    <row r="4090" spans="1:9" ht="30" x14ac:dyDescent="0.25">
      <c r="A4090" s="636"/>
      <c r="B4090" s="590">
        <v>4261</v>
      </c>
      <c r="C4090" s="151" t="s">
        <v>2633</v>
      </c>
      <c r="D4090" s="152" t="s">
        <v>2634</v>
      </c>
      <c r="E4090" s="35" t="s">
        <v>14</v>
      </c>
      <c r="F4090" s="35" t="s">
        <v>1872</v>
      </c>
      <c r="G4090" s="36">
        <v>10000</v>
      </c>
      <c r="H4090" s="36">
        <f t="shared" ref="H4090:H4153" si="28">G4090*I4090</f>
        <v>40000</v>
      </c>
      <c r="I4090" s="36">
        <v>4</v>
      </c>
    </row>
    <row r="4091" spans="1:9" ht="45" x14ac:dyDescent="0.25">
      <c r="A4091" s="636"/>
      <c r="B4091" s="590"/>
      <c r="C4091" s="151" t="s">
        <v>2635</v>
      </c>
      <c r="D4091" s="152" t="s">
        <v>2636</v>
      </c>
      <c r="E4091" s="35" t="s">
        <v>14</v>
      </c>
      <c r="F4091" s="35" t="s">
        <v>1872</v>
      </c>
      <c r="G4091" s="36">
        <v>12000</v>
      </c>
      <c r="H4091" s="36">
        <f t="shared" si="28"/>
        <v>36000</v>
      </c>
      <c r="I4091" s="36">
        <v>3</v>
      </c>
    </row>
    <row r="4092" spans="1:9" ht="30" x14ac:dyDescent="0.25">
      <c r="A4092" s="636"/>
      <c r="B4092" s="590"/>
      <c r="C4092" s="151" t="s">
        <v>2637</v>
      </c>
      <c r="D4092" s="152" t="s">
        <v>2638</v>
      </c>
      <c r="E4092" s="35" t="s">
        <v>14</v>
      </c>
      <c r="F4092" s="35" t="s">
        <v>1872</v>
      </c>
      <c r="G4092" s="36">
        <v>12000</v>
      </c>
      <c r="H4092" s="36">
        <f t="shared" si="28"/>
        <v>36000</v>
      </c>
      <c r="I4092" s="36">
        <v>3</v>
      </c>
    </row>
    <row r="4093" spans="1:9" ht="30" x14ac:dyDescent="0.25">
      <c r="A4093" s="636"/>
      <c r="B4093" s="590"/>
      <c r="C4093" s="151" t="s">
        <v>2639</v>
      </c>
      <c r="D4093" s="152" t="s">
        <v>2640</v>
      </c>
      <c r="E4093" s="35" t="s">
        <v>14</v>
      </c>
      <c r="F4093" s="35" t="s">
        <v>1872</v>
      </c>
      <c r="G4093" s="36">
        <v>10000</v>
      </c>
      <c r="H4093" s="36">
        <f t="shared" si="28"/>
        <v>40000</v>
      </c>
      <c r="I4093" s="36">
        <v>4</v>
      </c>
    </row>
    <row r="4094" spans="1:9" s="11" customFormat="1" ht="30" x14ac:dyDescent="0.25">
      <c r="A4094" s="636"/>
      <c r="B4094" s="590"/>
      <c r="C4094" s="153">
        <v>22811110</v>
      </c>
      <c r="D4094" s="154" t="s">
        <v>2641</v>
      </c>
      <c r="E4094" s="37" t="s">
        <v>126</v>
      </c>
      <c r="F4094" s="37" t="s">
        <v>15</v>
      </c>
      <c r="G4094" s="38">
        <v>3500</v>
      </c>
      <c r="H4094" s="38">
        <f t="shared" si="28"/>
        <v>52500</v>
      </c>
      <c r="I4094" s="38">
        <v>15</v>
      </c>
    </row>
    <row r="4095" spans="1:9" x14ac:dyDescent="0.25">
      <c r="A4095" s="636"/>
      <c r="B4095" s="590"/>
      <c r="C4095" s="151" t="s">
        <v>2642</v>
      </c>
      <c r="D4095" s="152" t="s">
        <v>308</v>
      </c>
      <c r="E4095" s="35" t="s">
        <v>14</v>
      </c>
      <c r="F4095" s="35" t="s">
        <v>15</v>
      </c>
      <c r="G4095" s="36">
        <v>500</v>
      </c>
      <c r="H4095" s="36">
        <f t="shared" si="28"/>
        <v>15000</v>
      </c>
      <c r="I4095" s="36">
        <v>30</v>
      </c>
    </row>
    <row r="4096" spans="1:9" ht="30" x14ac:dyDescent="0.25">
      <c r="A4096" s="636"/>
      <c r="B4096" s="590"/>
      <c r="C4096" s="151" t="s">
        <v>2643</v>
      </c>
      <c r="D4096" s="152" t="s">
        <v>1012</v>
      </c>
      <c r="E4096" s="35" t="s">
        <v>14</v>
      </c>
      <c r="F4096" s="35" t="s">
        <v>15</v>
      </c>
      <c r="G4096" s="36">
        <v>2000</v>
      </c>
      <c r="H4096" s="36">
        <f t="shared" si="28"/>
        <v>40000</v>
      </c>
      <c r="I4096" s="36">
        <v>20</v>
      </c>
    </row>
    <row r="4097" spans="1:9" ht="30" x14ac:dyDescent="0.25">
      <c r="A4097" s="636"/>
      <c r="B4097" s="590"/>
      <c r="C4097" s="151" t="s">
        <v>2644</v>
      </c>
      <c r="D4097" s="152" t="s">
        <v>2645</v>
      </c>
      <c r="E4097" s="35" t="s">
        <v>14</v>
      </c>
      <c r="F4097" s="35" t="s">
        <v>15</v>
      </c>
      <c r="G4097" s="36">
        <v>3500</v>
      </c>
      <c r="H4097" s="36">
        <f t="shared" si="28"/>
        <v>17500</v>
      </c>
      <c r="I4097" s="36">
        <v>5</v>
      </c>
    </row>
    <row r="4098" spans="1:9" s="11" customFormat="1" x14ac:dyDescent="0.25">
      <c r="A4098" s="636"/>
      <c r="B4098" s="590"/>
      <c r="C4098" s="153">
        <v>24911200</v>
      </c>
      <c r="D4098" s="154" t="s">
        <v>371</v>
      </c>
      <c r="E4098" s="37" t="s">
        <v>126</v>
      </c>
      <c r="F4098" s="37" t="s">
        <v>49</v>
      </c>
      <c r="G4098" s="38">
        <v>1500</v>
      </c>
      <c r="H4098" s="38">
        <f t="shared" si="28"/>
        <v>6000</v>
      </c>
      <c r="I4098" s="38">
        <v>4</v>
      </c>
    </row>
    <row r="4099" spans="1:9" x14ac:dyDescent="0.25">
      <c r="A4099" s="636"/>
      <c r="B4099" s="590"/>
      <c r="C4099" s="151" t="s">
        <v>2646</v>
      </c>
      <c r="D4099" s="152" t="s">
        <v>310</v>
      </c>
      <c r="E4099" s="35" t="s">
        <v>14</v>
      </c>
      <c r="F4099" s="35" t="s">
        <v>15</v>
      </c>
      <c r="G4099" s="36">
        <v>200</v>
      </c>
      <c r="H4099" s="36">
        <f t="shared" si="28"/>
        <v>8000</v>
      </c>
      <c r="I4099" s="36">
        <v>40</v>
      </c>
    </row>
    <row r="4100" spans="1:9" x14ac:dyDescent="0.25">
      <c r="A4100" s="636"/>
      <c r="B4100" s="590"/>
      <c r="C4100" s="151" t="s">
        <v>2647</v>
      </c>
      <c r="D4100" s="152" t="s">
        <v>13</v>
      </c>
      <c r="E4100" s="35" t="s">
        <v>14</v>
      </c>
      <c r="F4100" s="35" t="s">
        <v>15</v>
      </c>
      <c r="G4100" s="36">
        <v>8000</v>
      </c>
      <c r="H4100" s="36">
        <f t="shared" si="28"/>
        <v>40000</v>
      </c>
      <c r="I4100" s="36">
        <v>5</v>
      </c>
    </row>
    <row r="4101" spans="1:9" x14ac:dyDescent="0.25">
      <c r="A4101" s="636"/>
      <c r="B4101" s="590"/>
      <c r="C4101" s="151" t="s">
        <v>2648</v>
      </c>
      <c r="D4101" s="152" t="s">
        <v>313</v>
      </c>
      <c r="E4101" s="35" t="s">
        <v>14</v>
      </c>
      <c r="F4101" s="35" t="s">
        <v>15</v>
      </c>
      <c r="G4101" s="36">
        <v>80</v>
      </c>
      <c r="H4101" s="36">
        <f t="shared" si="28"/>
        <v>3200</v>
      </c>
      <c r="I4101" s="36">
        <v>40</v>
      </c>
    </row>
    <row r="4102" spans="1:9" x14ac:dyDescent="0.25">
      <c r="A4102" s="636"/>
      <c r="B4102" s="590"/>
      <c r="C4102" s="151" t="s">
        <v>2649</v>
      </c>
      <c r="D4102" s="152" t="s">
        <v>315</v>
      </c>
      <c r="E4102" s="35" t="s">
        <v>14</v>
      </c>
      <c r="F4102" s="35" t="s">
        <v>15</v>
      </c>
      <c r="G4102" s="36">
        <v>700</v>
      </c>
      <c r="H4102" s="36">
        <f t="shared" si="28"/>
        <v>7000</v>
      </c>
      <c r="I4102" s="36">
        <v>10</v>
      </c>
    </row>
    <row r="4103" spans="1:9" x14ac:dyDescent="0.25">
      <c r="A4103" s="636"/>
      <c r="B4103" s="590"/>
      <c r="C4103" s="151" t="s">
        <v>2650</v>
      </c>
      <c r="D4103" s="152" t="s">
        <v>317</v>
      </c>
      <c r="E4103" s="35" t="s">
        <v>14</v>
      </c>
      <c r="F4103" s="35" t="s">
        <v>15</v>
      </c>
      <c r="G4103" s="36">
        <v>250</v>
      </c>
      <c r="H4103" s="36">
        <f t="shared" si="28"/>
        <v>2500</v>
      </c>
      <c r="I4103" s="36">
        <v>10</v>
      </c>
    </row>
    <row r="4104" spans="1:9" x14ac:dyDescent="0.25">
      <c r="A4104" s="636"/>
      <c r="B4104" s="590"/>
      <c r="C4104" s="151" t="s">
        <v>2651</v>
      </c>
      <c r="D4104" s="152" t="s">
        <v>17</v>
      </c>
      <c r="E4104" s="35" t="s">
        <v>14</v>
      </c>
      <c r="F4104" s="35" t="s">
        <v>15</v>
      </c>
      <c r="G4104" s="36">
        <v>150</v>
      </c>
      <c r="H4104" s="36">
        <f t="shared" si="28"/>
        <v>75000</v>
      </c>
      <c r="I4104" s="36">
        <v>500</v>
      </c>
    </row>
    <row r="4105" spans="1:9" x14ac:dyDescent="0.25">
      <c r="A4105" s="636"/>
      <c r="B4105" s="590"/>
      <c r="C4105" s="151" t="s">
        <v>2652</v>
      </c>
      <c r="D4105" s="152" t="s">
        <v>19</v>
      </c>
      <c r="E4105" s="35" t="s">
        <v>14</v>
      </c>
      <c r="F4105" s="35" t="s">
        <v>15</v>
      </c>
      <c r="G4105" s="36">
        <v>300</v>
      </c>
      <c r="H4105" s="36">
        <f t="shared" si="28"/>
        <v>30000</v>
      </c>
      <c r="I4105" s="36">
        <v>100</v>
      </c>
    </row>
    <row r="4106" spans="1:9" x14ac:dyDescent="0.25">
      <c r="A4106" s="636"/>
      <c r="B4106" s="590"/>
      <c r="C4106" s="151" t="s">
        <v>2653</v>
      </c>
      <c r="D4106" s="152" t="s">
        <v>21</v>
      </c>
      <c r="E4106" s="35" t="s">
        <v>14</v>
      </c>
      <c r="F4106" s="35" t="s">
        <v>15</v>
      </c>
      <c r="G4106" s="36">
        <v>70</v>
      </c>
      <c r="H4106" s="36">
        <f t="shared" si="28"/>
        <v>7000</v>
      </c>
      <c r="I4106" s="36">
        <v>100</v>
      </c>
    </row>
    <row r="4107" spans="1:9" ht="30" x14ac:dyDescent="0.25">
      <c r="A4107" s="636"/>
      <c r="B4107" s="590"/>
      <c r="C4107" s="151" t="s">
        <v>2654</v>
      </c>
      <c r="D4107" s="152" t="s">
        <v>653</v>
      </c>
      <c r="E4107" s="35" t="s">
        <v>14</v>
      </c>
      <c r="F4107" s="35" t="s">
        <v>15</v>
      </c>
      <c r="G4107" s="36">
        <v>150</v>
      </c>
      <c r="H4107" s="36">
        <f t="shared" si="28"/>
        <v>3000</v>
      </c>
      <c r="I4107" s="36">
        <v>20</v>
      </c>
    </row>
    <row r="4108" spans="1:9" x14ac:dyDescent="0.25">
      <c r="A4108" s="636"/>
      <c r="B4108" s="590"/>
      <c r="C4108" s="151" t="s">
        <v>2655</v>
      </c>
      <c r="D4108" s="152" t="s">
        <v>1020</v>
      </c>
      <c r="E4108" s="35" t="s">
        <v>14</v>
      </c>
      <c r="F4108" s="35" t="s">
        <v>30</v>
      </c>
      <c r="G4108" s="36">
        <v>90</v>
      </c>
      <c r="H4108" s="36">
        <f t="shared" si="28"/>
        <v>900</v>
      </c>
      <c r="I4108" s="36">
        <v>10</v>
      </c>
    </row>
    <row r="4109" spans="1:9" x14ac:dyDescent="0.25">
      <c r="A4109" s="636"/>
      <c r="B4109" s="590"/>
      <c r="C4109" s="151" t="s">
        <v>2656</v>
      </c>
      <c r="D4109" s="152" t="s">
        <v>23</v>
      </c>
      <c r="E4109" s="35" t="s">
        <v>14</v>
      </c>
      <c r="F4109" s="35" t="s">
        <v>15</v>
      </c>
      <c r="G4109" s="36">
        <v>250</v>
      </c>
      <c r="H4109" s="36">
        <f t="shared" si="28"/>
        <v>17500</v>
      </c>
      <c r="I4109" s="36">
        <v>70</v>
      </c>
    </row>
    <row r="4110" spans="1:9" x14ac:dyDescent="0.25">
      <c r="A4110" s="636"/>
      <c r="B4110" s="590"/>
      <c r="C4110" s="151" t="s">
        <v>2657</v>
      </c>
      <c r="D4110" s="152" t="s">
        <v>1103</v>
      </c>
      <c r="E4110" s="35" t="s">
        <v>14</v>
      </c>
      <c r="F4110" s="35" t="s">
        <v>15</v>
      </c>
      <c r="G4110" s="36">
        <v>150</v>
      </c>
      <c r="H4110" s="36">
        <f t="shared" si="28"/>
        <v>12000</v>
      </c>
      <c r="I4110" s="36">
        <v>80</v>
      </c>
    </row>
    <row r="4111" spans="1:9" ht="45" x14ac:dyDescent="0.25">
      <c r="A4111" s="636"/>
      <c r="B4111" s="590"/>
      <c r="C4111" s="151" t="s">
        <v>2658</v>
      </c>
      <c r="D4111" s="152" t="s">
        <v>323</v>
      </c>
      <c r="E4111" s="35" t="s">
        <v>14</v>
      </c>
      <c r="F4111" s="35" t="s">
        <v>15</v>
      </c>
      <c r="G4111" s="36">
        <v>500</v>
      </c>
      <c r="H4111" s="36">
        <f t="shared" si="28"/>
        <v>20000</v>
      </c>
      <c r="I4111" s="36">
        <v>40</v>
      </c>
    </row>
    <row r="4112" spans="1:9" x14ac:dyDescent="0.25">
      <c r="A4112" s="636"/>
      <c r="B4112" s="590"/>
      <c r="C4112" s="151" t="s">
        <v>2659</v>
      </c>
      <c r="D4112" s="152" t="s">
        <v>27</v>
      </c>
      <c r="E4112" s="35" t="s">
        <v>14</v>
      </c>
      <c r="F4112" s="35" t="s">
        <v>15</v>
      </c>
      <c r="G4112" s="36">
        <v>250</v>
      </c>
      <c r="H4112" s="36">
        <f t="shared" si="28"/>
        <v>7500</v>
      </c>
      <c r="I4112" s="36">
        <v>30</v>
      </c>
    </row>
    <row r="4113" spans="1:9" ht="45" x14ac:dyDescent="0.25">
      <c r="A4113" s="636"/>
      <c r="B4113" s="590"/>
      <c r="C4113" s="151" t="s">
        <v>2660</v>
      </c>
      <c r="D4113" s="152" t="s">
        <v>2661</v>
      </c>
      <c r="E4113" s="35" t="s">
        <v>14</v>
      </c>
      <c r="F4113" s="35" t="s">
        <v>15</v>
      </c>
      <c r="G4113" s="36">
        <v>1500</v>
      </c>
      <c r="H4113" s="36">
        <f t="shared" si="28"/>
        <v>7500</v>
      </c>
      <c r="I4113" s="36">
        <v>5</v>
      </c>
    </row>
    <row r="4114" spans="1:9" ht="30" x14ac:dyDescent="0.25">
      <c r="A4114" s="636"/>
      <c r="B4114" s="590"/>
      <c r="C4114" s="151" t="s">
        <v>2662</v>
      </c>
      <c r="D4114" s="152" t="s">
        <v>2663</v>
      </c>
      <c r="E4114" s="35" t="s">
        <v>14</v>
      </c>
      <c r="F4114" s="35" t="s">
        <v>30</v>
      </c>
      <c r="G4114" s="36">
        <v>150</v>
      </c>
      <c r="H4114" s="36">
        <f t="shared" si="28"/>
        <v>6000</v>
      </c>
      <c r="I4114" s="36">
        <v>40</v>
      </c>
    </row>
    <row r="4115" spans="1:9" x14ac:dyDescent="0.25">
      <c r="A4115" s="636"/>
      <c r="B4115" s="590"/>
      <c r="C4115" s="151" t="s">
        <v>2664</v>
      </c>
      <c r="D4115" s="152" t="s">
        <v>34</v>
      </c>
      <c r="E4115" s="35" t="s">
        <v>14</v>
      </c>
      <c r="F4115" s="35" t="s">
        <v>30</v>
      </c>
      <c r="G4115" s="36">
        <v>100</v>
      </c>
      <c r="H4115" s="36">
        <f t="shared" si="28"/>
        <v>4000</v>
      </c>
      <c r="I4115" s="36">
        <v>40</v>
      </c>
    </row>
    <row r="4116" spans="1:9" ht="30" x14ac:dyDescent="0.25">
      <c r="A4116" s="636"/>
      <c r="B4116" s="590"/>
      <c r="C4116" s="151" t="s">
        <v>2665</v>
      </c>
      <c r="D4116" s="152" t="s">
        <v>36</v>
      </c>
      <c r="E4116" s="35" t="s">
        <v>14</v>
      </c>
      <c r="F4116" s="35" t="s">
        <v>15</v>
      </c>
      <c r="G4116" s="36">
        <v>15</v>
      </c>
      <c r="H4116" s="36">
        <f t="shared" si="28"/>
        <v>75000</v>
      </c>
      <c r="I4116" s="36">
        <v>5000</v>
      </c>
    </row>
    <row r="4117" spans="1:9" x14ac:dyDescent="0.25">
      <c r="A4117" s="636"/>
      <c r="B4117" s="590"/>
      <c r="C4117" s="151" t="s">
        <v>2666</v>
      </c>
      <c r="D4117" s="152" t="s">
        <v>38</v>
      </c>
      <c r="E4117" s="35" t="s">
        <v>14</v>
      </c>
      <c r="F4117" s="35" t="s">
        <v>15</v>
      </c>
      <c r="G4117" s="36">
        <v>150</v>
      </c>
      <c r="H4117" s="36">
        <f t="shared" si="28"/>
        <v>52500</v>
      </c>
      <c r="I4117" s="36">
        <v>350</v>
      </c>
    </row>
    <row r="4118" spans="1:9" x14ac:dyDescent="0.25">
      <c r="A4118" s="636"/>
      <c r="B4118" s="590"/>
      <c r="C4118" s="151" t="s">
        <v>2667</v>
      </c>
      <c r="D4118" s="152" t="s">
        <v>40</v>
      </c>
      <c r="E4118" s="35" t="s">
        <v>14</v>
      </c>
      <c r="F4118" s="35" t="s">
        <v>15</v>
      </c>
      <c r="G4118" s="36">
        <v>100</v>
      </c>
      <c r="H4118" s="36">
        <f t="shared" si="28"/>
        <v>6000</v>
      </c>
      <c r="I4118" s="36">
        <v>60</v>
      </c>
    </row>
    <row r="4119" spans="1:9" ht="30" x14ac:dyDescent="0.25">
      <c r="A4119" s="636"/>
      <c r="B4119" s="590"/>
      <c r="C4119" s="151" t="s">
        <v>2668</v>
      </c>
      <c r="D4119" s="152" t="s">
        <v>2669</v>
      </c>
      <c r="E4119" s="35" t="s">
        <v>14</v>
      </c>
      <c r="F4119" s="35" t="s">
        <v>15</v>
      </c>
      <c r="G4119" s="36">
        <v>700</v>
      </c>
      <c r="H4119" s="36">
        <f t="shared" si="28"/>
        <v>70000</v>
      </c>
      <c r="I4119" s="36">
        <v>100</v>
      </c>
    </row>
    <row r="4120" spans="1:9" x14ac:dyDescent="0.25">
      <c r="A4120" s="636"/>
      <c r="B4120" s="590"/>
      <c r="C4120" s="151" t="s">
        <v>2670</v>
      </c>
      <c r="D4120" s="152" t="s">
        <v>1122</v>
      </c>
      <c r="E4120" s="35" t="s">
        <v>14</v>
      </c>
      <c r="F4120" s="35" t="s">
        <v>15</v>
      </c>
      <c r="G4120" s="36">
        <v>250</v>
      </c>
      <c r="H4120" s="36">
        <f t="shared" si="28"/>
        <v>5000</v>
      </c>
      <c r="I4120" s="36">
        <v>20</v>
      </c>
    </row>
    <row r="4121" spans="1:9" x14ac:dyDescent="0.25">
      <c r="A4121" s="636"/>
      <c r="B4121" s="590"/>
      <c r="C4121" s="151" t="s">
        <v>2671</v>
      </c>
      <c r="D4121" s="152" t="s">
        <v>46</v>
      </c>
      <c r="E4121" s="35" t="s">
        <v>14</v>
      </c>
      <c r="F4121" s="35" t="s">
        <v>15</v>
      </c>
      <c r="G4121" s="36">
        <v>1500</v>
      </c>
      <c r="H4121" s="36">
        <f t="shared" si="28"/>
        <v>30000</v>
      </c>
      <c r="I4121" s="36">
        <v>20</v>
      </c>
    </row>
    <row r="4122" spans="1:9" x14ac:dyDescent="0.25">
      <c r="A4122" s="636"/>
      <c r="B4122" s="590"/>
      <c r="C4122" s="151" t="s">
        <v>2672</v>
      </c>
      <c r="D4122" s="152" t="s">
        <v>337</v>
      </c>
      <c r="E4122" s="35" t="s">
        <v>14</v>
      </c>
      <c r="F4122" s="35" t="s">
        <v>15</v>
      </c>
      <c r="G4122" s="36">
        <v>1500</v>
      </c>
      <c r="H4122" s="36">
        <f t="shared" si="28"/>
        <v>15000</v>
      </c>
      <c r="I4122" s="36">
        <v>10</v>
      </c>
    </row>
    <row r="4123" spans="1:9" x14ac:dyDescent="0.25">
      <c r="A4123" s="636"/>
      <c r="B4123" s="590"/>
      <c r="C4123" s="151" t="s">
        <v>2673</v>
      </c>
      <c r="D4123" s="152" t="s">
        <v>48</v>
      </c>
      <c r="E4123" s="35" t="s">
        <v>14</v>
      </c>
      <c r="F4123" s="35" t="s">
        <v>49</v>
      </c>
      <c r="G4123" s="36">
        <v>900</v>
      </c>
      <c r="H4123" s="36">
        <f t="shared" si="28"/>
        <v>1260000</v>
      </c>
      <c r="I4123" s="36">
        <v>1400</v>
      </c>
    </row>
    <row r="4124" spans="1:9" x14ac:dyDescent="0.25">
      <c r="A4124" s="636"/>
      <c r="B4124" s="590"/>
      <c r="C4124" s="151" t="s">
        <v>2674</v>
      </c>
      <c r="D4124" s="152" t="s">
        <v>51</v>
      </c>
      <c r="E4124" s="35" t="s">
        <v>14</v>
      </c>
      <c r="F4124" s="35" t="s">
        <v>49</v>
      </c>
      <c r="G4124" s="36">
        <v>1000</v>
      </c>
      <c r="H4124" s="36">
        <f t="shared" si="28"/>
        <v>20000</v>
      </c>
      <c r="I4124" s="36">
        <v>20</v>
      </c>
    </row>
    <row r="4125" spans="1:9" ht="30" x14ac:dyDescent="0.25">
      <c r="A4125" s="636"/>
      <c r="B4125" s="590"/>
      <c r="C4125" s="151" t="s">
        <v>2675</v>
      </c>
      <c r="D4125" s="152" t="s">
        <v>53</v>
      </c>
      <c r="E4125" s="35" t="s">
        <v>14</v>
      </c>
      <c r="F4125" s="35" t="s">
        <v>30</v>
      </c>
      <c r="G4125" s="36">
        <v>220</v>
      </c>
      <c r="H4125" s="36">
        <f t="shared" si="28"/>
        <v>55000</v>
      </c>
      <c r="I4125" s="36">
        <v>250</v>
      </c>
    </row>
    <row r="4126" spans="1:9" x14ac:dyDescent="0.25">
      <c r="A4126" s="636"/>
      <c r="B4126" s="590"/>
      <c r="C4126" s="151" t="s">
        <v>2676</v>
      </c>
      <c r="D4126" s="152" t="s">
        <v>674</v>
      </c>
      <c r="E4126" s="35" t="s">
        <v>14</v>
      </c>
      <c r="F4126" s="35" t="s">
        <v>15</v>
      </c>
      <c r="G4126" s="36">
        <v>1200</v>
      </c>
      <c r="H4126" s="36">
        <f t="shared" si="28"/>
        <v>36000</v>
      </c>
      <c r="I4126" s="36">
        <v>30</v>
      </c>
    </row>
    <row r="4127" spans="1:9" ht="30" x14ac:dyDescent="0.25">
      <c r="A4127" s="636"/>
      <c r="B4127" s="590"/>
      <c r="C4127" s="151" t="s">
        <v>2677</v>
      </c>
      <c r="D4127" s="152" t="s">
        <v>2678</v>
      </c>
      <c r="E4127" s="35" t="s">
        <v>14</v>
      </c>
      <c r="F4127" s="35" t="s">
        <v>15</v>
      </c>
      <c r="G4127" s="36">
        <v>1500</v>
      </c>
      <c r="H4127" s="36">
        <f t="shared" si="28"/>
        <v>7500</v>
      </c>
      <c r="I4127" s="36">
        <v>5</v>
      </c>
    </row>
    <row r="4128" spans="1:9" ht="30" x14ac:dyDescent="0.25">
      <c r="A4128" s="636"/>
      <c r="B4128" s="590"/>
      <c r="C4128" s="151" t="s">
        <v>2679</v>
      </c>
      <c r="D4128" s="152" t="s">
        <v>2680</v>
      </c>
      <c r="E4128" s="35" t="s">
        <v>14</v>
      </c>
      <c r="F4128" s="35" t="s">
        <v>15</v>
      </c>
      <c r="G4128" s="36">
        <v>3500</v>
      </c>
      <c r="H4128" s="36">
        <f t="shared" si="28"/>
        <v>17500</v>
      </c>
      <c r="I4128" s="36">
        <v>5</v>
      </c>
    </row>
    <row r="4129" spans="1:9" x14ac:dyDescent="0.25">
      <c r="A4129" s="636"/>
      <c r="B4129" s="590"/>
      <c r="C4129" s="151" t="s">
        <v>2681</v>
      </c>
      <c r="D4129" s="152" t="s">
        <v>2682</v>
      </c>
      <c r="E4129" s="35" t="s">
        <v>14</v>
      </c>
      <c r="F4129" s="35" t="s">
        <v>15</v>
      </c>
      <c r="G4129" s="36">
        <v>3500</v>
      </c>
      <c r="H4129" s="36">
        <f t="shared" si="28"/>
        <v>17500</v>
      </c>
      <c r="I4129" s="36">
        <v>5</v>
      </c>
    </row>
    <row r="4130" spans="1:9" x14ac:dyDescent="0.25">
      <c r="A4130" s="636"/>
      <c r="B4130" s="590"/>
      <c r="C4130" s="151" t="s">
        <v>2683</v>
      </c>
      <c r="D4130" s="152" t="s">
        <v>348</v>
      </c>
      <c r="E4130" s="35" t="s">
        <v>14</v>
      </c>
      <c r="F4130" s="35" t="s">
        <v>15</v>
      </c>
      <c r="G4130" s="36">
        <v>500</v>
      </c>
      <c r="H4130" s="36">
        <f t="shared" si="28"/>
        <v>7500</v>
      </c>
      <c r="I4130" s="36">
        <v>15</v>
      </c>
    </row>
    <row r="4131" spans="1:9" x14ac:dyDescent="0.25">
      <c r="A4131" s="636"/>
      <c r="B4131" s="590"/>
      <c r="C4131" s="151" t="s">
        <v>2684</v>
      </c>
      <c r="D4131" s="152" t="s">
        <v>59</v>
      </c>
      <c r="E4131" s="35" t="s">
        <v>14</v>
      </c>
      <c r="F4131" s="35" t="s">
        <v>30</v>
      </c>
      <c r="G4131" s="36">
        <v>100</v>
      </c>
      <c r="H4131" s="36">
        <f t="shared" si="28"/>
        <v>4000</v>
      </c>
      <c r="I4131" s="36">
        <v>40</v>
      </c>
    </row>
    <row r="4132" spans="1:9" x14ac:dyDescent="0.25">
      <c r="A4132" s="636"/>
      <c r="B4132" s="590"/>
      <c r="C4132" s="151" t="s">
        <v>2685</v>
      </c>
      <c r="D4132" s="152" t="s">
        <v>352</v>
      </c>
      <c r="E4132" s="35" t="s">
        <v>14</v>
      </c>
      <c r="F4132" s="35" t="s">
        <v>30</v>
      </c>
      <c r="G4132" s="36">
        <v>250</v>
      </c>
      <c r="H4132" s="36">
        <f t="shared" si="28"/>
        <v>10000</v>
      </c>
      <c r="I4132" s="36">
        <v>40</v>
      </c>
    </row>
    <row r="4133" spans="1:9" x14ac:dyDescent="0.25">
      <c r="A4133" s="636"/>
      <c r="B4133" s="590"/>
      <c r="C4133" s="151" t="s">
        <v>2686</v>
      </c>
      <c r="D4133" s="152" t="s">
        <v>61</v>
      </c>
      <c r="E4133" s="35" t="s">
        <v>14</v>
      </c>
      <c r="F4133" s="35" t="s">
        <v>15</v>
      </c>
      <c r="G4133" s="36">
        <v>100</v>
      </c>
      <c r="H4133" s="36">
        <f t="shared" si="28"/>
        <v>15000</v>
      </c>
      <c r="I4133" s="36">
        <v>150</v>
      </c>
    </row>
    <row r="4134" spans="1:9" x14ac:dyDescent="0.25">
      <c r="A4134" s="636"/>
      <c r="B4134" s="590"/>
      <c r="C4134" s="151" t="s">
        <v>2687</v>
      </c>
      <c r="D4134" s="152" t="s">
        <v>63</v>
      </c>
      <c r="E4134" s="35" t="s">
        <v>14</v>
      </c>
      <c r="F4134" s="35" t="s">
        <v>15</v>
      </c>
      <c r="G4134" s="36">
        <v>50</v>
      </c>
      <c r="H4134" s="36">
        <f t="shared" si="28"/>
        <v>5000</v>
      </c>
      <c r="I4134" s="36">
        <v>100</v>
      </c>
    </row>
    <row r="4135" spans="1:9" x14ac:dyDescent="0.25">
      <c r="A4135" s="636"/>
      <c r="B4135" s="590"/>
      <c r="C4135" s="151" t="s">
        <v>2688</v>
      </c>
      <c r="D4135" s="152" t="s">
        <v>358</v>
      </c>
      <c r="E4135" s="35" t="s">
        <v>14</v>
      </c>
      <c r="F4135" s="35" t="s">
        <v>15</v>
      </c>
      <c r="G4135" s="36">
        <v>150</v>
      </c>
      <c r="H4135" s="36">
        <f t="shared" si="28"/>
        <v>7500</v>
      </c>
      <c r="I4135" s="36">
        <v>50</v>
      </c>
    </row>
    <row r="4136" spans="1:9" x14ac:dyDescent="0.25">
      <c r="A4136" s="636"/>
      <c r="B4136" s="35">
        <v>4264</v>
      </c>
      <c r="C4136" s="151" t="s">
        <v>359</v>
      </c>
      <c r="D4136" s="152" t="s">
        <v>65</v>
      </c>
      <c r="E4136" s="35" t="s">
        <v>149</v>
      </c>
      <c r="F4136" s="35" t="s">
        <v>66</v>
      </c>
      <c r="G4136" s="36">
        <v>470</v>
      </c>
      <c r="H4136" s="36">
        <f t="shared" si="28"/>
        <v>10604610</v>
      </c>
      <c r="I4136" s="36">
        <v>22563</v>
      </c>
    </row>
    <row r="4137" spans="1:9" x14ac:dyDescent="0.25">
      <c r="A4137" s="636"/>
      <c r="B4137" s="590">
        <v>4267</v>
      </c>
      <c r="C4137" s="151" t="s">
        <v>2689</v>
      </c>
      <c r="D4137" s="152" t="s">
        <v>365</v>
      </c>
      <c r="E4137" s="35" t="s">
        <v>14</v>
      </c>
      <c r="F4137" s="35" t="s">
        <v>366</v>
      </c>
      <c r="G4137" s="36">
        <v>300</v>
      </c>
      <c r="H4137" s="36">
        <f t="shared" si="28"/>
        <v>30000</v>
      </c>
      <c r="I4137" s="36">
        <v>100</v>
      </c>
    </row>
    <row r="4138" spans="1:9" x14ac:dyDescent="0.25">
      <c r="A4138" s="636"/>
      <c r="B4138" s="590"/>
      <c r="C4138" s="151" t="s">
        <v>2690</v>
      </c>
      <c r="D4138" s="152" t="s">
        <v>68</v>
      </c>
      <c r="E4138" s="35" t="s">
        <v>14</v>
      </c>
      <c r="F4138" s="35" t="s">
        <v>15</v>
      </c>
      <c r="G4138" s="36">
        <v>600</v>
      </c>
      <c r="H4138" s="36">
        <f t="shared" si="28"/>
        <v>18000</v>
      </c>
      <c r="I4138" s="36">
        <v>30</v>
      </c>
    </row>
    <row r="4139" spans="1:9" x14ac:dyDescent="0.25">
      <c r="A4139" s="636"/>
      <c r="B4139" s="590"/>
      <c r="C4139" s="151" t="s">
        <v>2691</v>
      </c>
      <c r="D4139" s="152" t="s">
        <v>372</v>
      </c>
      <c r="E4139" s="35" t="s">
        <v>14</v>
      </c>
      <c r="F4139" s="35" t="s">
        <v>15</v>
      </c>
      <c r="G4139" s="36">
        <v>1500</v>
      </c>
      <c r="H4139" s="36">
        <f t="shared" si="28"/>
        <v>22500</v>
      </c>
      <c r="I4139" s="36">
        <v>15</v>
      </c>
    </row>
    <row r="4140" spans="1:9" x14ac:dyDescent="0.25">
      <c r="A4140" s="636"/>
      <c r="B4140" s="590"/>
      <c r="C4140" s="151" t="s">
        <v>2692</v>
      </c>
      <c r="D4140" s="152" t="s">
        <v>2693</v>
      </c>
      <c r="E4140" s="35" t="s">
        <v>14</v>
      </c>
      <c r="F4140" s="35" t="s">
        <v>30</v>
      </c>
      <c r="G4140" s="36">
        <v>1000</v>
      </c>
      <c r="H4140" s="36">
        <f t="shared" si="28"/>
        <v>30000</v>
      </c>
      <c r="I4140" s="36">
        <v>30</v>
      </c>
    </row>
    <row r="4141" spans="1:9" x14ac:dyDescent="0.25">
      <c r="A4141" s="636"/>
      <c r="B4141" s="590"/>
      <c r="C4141" s="151" t="s">
        <v>2694</v>
      </c>
      <c r="D4141" s="152" t="s">
        <v>2695</v>
      </c>
      <c r="E4141" s="35" t="s">
        <v>14</v>
      </c>
      <c r="F4141" s="35" t="s">
        <v>15</v>
      </c>
      <c r="G4141" s="36">
        <v>4500</v>
      </c>
      <c r="H4141" s="36">
        <f t="shared" si="28"/>
        <v>45000</v>
      </c>
      <c r="I4141" s="36">
        <v>10</v>
      </c>
    </row>
    <row r="4142" spans="1:9" x14ac:dyDescent="0.25">
      <c r="A4142" s="636"/>
      <c r="B4142" s="590"/>
      <c r="C4142" s="151" t="s">
        <v>2696</v>
      </c>
      <c r="D4142" s="152" t="s">
        <v>2697</v>
      </c>
      <c r="E4142" s="35" t="s">
        <v>14</v>
      </c>
      <c r="F4142" s="35" t="s">
        <v>15</v>
      </c>
      <c r="G4142" s="36">
        <v>5000</v>
      </c>
      <c r="H4142" s="36">
        <f t="shared" si="28"/>
        <v>75000</v>
      </c>
      <c r="I4142" s="36">
        <v>15</v>
      </c>
    </row>
    <row r="4143" spans="1:9" x14ac:dyDescent="0.25">
      <c r="A4143" s="636"/>
      <c r="B4143" s="590"/>
      <c r="C4143" s="151" t="s">
        <v>2698</v>
      </c>
      <c r="D4143" s="152" t="s">
        <v>1040</v>
      </c>
      <c r="E4143" s="35" t="s">
        <v>14</v>
      </c>
      <c r="F4143" s="35" t="s">
        <v>15</v>
      </c>
      <c r="G4143" s="36">
        <v>6000</v>
      </c>
      <c r="H4143" s="36">
        <f t="shared" si="28"/>
        <v>60000</v>
      </c>
      <c r="I4143" s="36">
        <v>10</v>
      </c>
    </row>
    <row r="4144" spans="1:9" x14ac:dyDescent="0.25">
      <c r="A4144" s="636"/>
      <c r="B4144" s="590"/>
      <c r="C4144" s="151" t="s">
        <v>2699</v>
      </c>
      <c r="D4144" s="152" t="s">
        <v>2700</v>
      </c>
      <c r="E4144" s="35" t="s">
        <v>14</v>
      </c>
      <c r="F4144" s="35" t="s">
        <v>15</v>
      </c>
      <c r="G4144" s="36">
        <v>6500</v>
      </c>
      <c r="H4144" s="36">
        <f t="shared" si="28"/>
        <v>97500</v>
      </c>
      <c r="I4144" s="36">
        <v>15</v>
      </c>
    </row>
    <row r="4145" spans="1:9" ht="30" x14ac:dyDescent="0.25">
      <c r="A4145" s="636"/>
      <c r="B4145" s="590"/>
      <c r="C4145" s="151" t="s">
        <v>2701</v>
      </c>
      <c r="D4145" s="152" t="s">
        <v>2702</v>
      </c>
      <c r="E4145" s="35" t="s">
        <v>14</v>
      </c>
      <c r="F4145" s="35" t="s">
        <v>15</v>
      </c>
      <c r="G4145" s="36">
        <v>500</v>
      </c>
      <c r="H4145" s="36">
        <f t="shared" si="28"/>
        <v>25000</v>
      </c>
      <c r="I4145" s="36">
        <v>50</v>
      </c>
    </row>
    <row r="4146" spans="1:9" ht="30" x14ac:dyDescent="0.25">
      <c r="A4146" s="636"/>
      <c r="B4146" s="590"/>
      <c r="C4146" s="151" t="s">
        <v>2703</v>
      </c>
      <c r="D4146" s="152" t="s">
        <v>2704</v>
      </c>
      <c r="E4146" s="35" t="s">
        <v>14</v>
      </c>
      <c r="F4146" s="35" t="s">
        <v>15</v>
      </c>
      <c r="G4146" s="36">
        <v>500</v>
      </c>
      <c r="H4146" s="36">
        <f t="shared" si="28"/>
        <v>25000</v>
      </c>
      <c r="I4146" s="36">
        <v>50</v>
      </c>
    </row>
    <row r="4147" spans="1:9" x14ac:dyDescent="0.25">
      <c r="A4147" s="636"/>
      <c r="B4147" s="590"/>
      <c r="C4147" s="151" t="s">
        <v>2705</v>
      </c>
      <c r="D4147" s="152" t="s">
        <v>388</v>
      </c>
      <c r="E4147" s="35" t="s">
        <v>14</v>
      </c>
      <c r="F4147" s="35" t="s">
        <v>15</v>
      </c>
      <c r="G4147" s="36">
        <v>150</v>
      </c>
      <c r="H4147" s="36">
        <f t="shared" si="28"/>
        <v>15000</v>
      </c>
      <c r="I4147" s="36">
        <v>100</v>
      </c>
    </row>
    <row r="4148" spans="1:9" x14ac:dyDescent="0.25">
      <c r="A4148" s="636"/>
      <c r="B4148" s="590"/>
      <c r="C4148" s="151" t="s">
        <v>2706</v>
      </c>
      <c r="D4148" s="152" t="s">
        <v>72</v>
      </c>
      <c r="E4148" s="35" t="s">
        <v>14</v>
      </c>
      <c r="F4148" s="35" t="s">
        <v>15</v>
      </c>
      <c r="G4148" s="36">
        <v>1800</v>
      </c>
      <c r="H4148" s="36">
        <f t="shared" si="28"/>
        <v>54000</v>
      </c>
      <c r="I4148" s="36">
        <v>30</v>
      </c>
    </row>
    <row r="4149" spans="1:9" x14ac:dyDescent="0.25">
      <c r="A4149" s="636"/>
      <c r="B4149" s="590"/>
      <c r="C4149" s="151" t="s">
        <v>2707</v>
      </c>
      <c r="D4149" s="152" t="s">
        <v>2708</v>
      </c>
      <c r="E4149" s="35" t="s">
        <v>14</v>
      </c>
      <c r="F4149" s="35" t="s">
        <v>15</v>
      </c>
      <c r="G4149" s="36">
        <v>1500</v>
      </c>
      <c r="H4149" s="36">
        <f t="shared" si="28"/>
        <v>30000</v>
      </c>
      <c r="I4149" s="36">
        <v>20</v>
      </c>
    </row>
    <row r="4150" spans="1:9" x14ac:dyDescent="0.25">
      <c r="A4150" s="636"/>
      <c r="B4150" s="590"/>
      <c r="C4150" s="151" t="s">
        <v>2709</v>
      </c>
      <c r="D4150" s="152" t="s">
        <v>1153</v>
      </c>
      <c r="E4150" s="35" t="s">
        <v>14</v>
      </c>
      <c r="F4150" s="35" t="s">
        <v>15</v>
      </c>
      <c r="G4150" s="36">
        <v>300</v>
      </c>
      <c r="H4150" s="36">
        <f t="shared" si="28"/>
        <v>9000</v>
      </c>
      <c r="I4150" s="36">
        <v>30</v>
      </c>
    </row>
    <row r="4151" spans="1:9" x14ac:dyDescent="0.25">
      <c r="A4151" s="636"/>
      <c r="B4151" s="590"/>
      <c r="C4151" s="151" t="s">
        <v>2710</v>
      </c>
      <c r="D4151" s="152" t="s">
        <v>2711</v>
      </c>
      <c r="E4151" s="35" t="s">
        <v>14</v>
      </c>
      <c r="F4151" s="35" t="s">
        <v>15</v>
      </c>
      <c r="G4151" s="36">
        <v>600</v>
      </c>
      <c r="H4151" s="36">
        <f t="shared" si="28"/>
        <v>6000</v>
      </c>
      <c r="I4151" s="36">
        <v>10</v>
      </c>
    </row>
    <row r="4152" spans="1:9" x14ac:dyDescent="0.25">
      <c r="A4152" s="636"/>
      <c r="B4152" s="590"/>
      <c r="C4152" s="151" t="s">
        <v>2712</v>
      </c>
      <c r="D4152" s="152" t="s">
        <v>396</v>
      </c>
      <c r="E4152" s="35" t="s">
        <v>14</v>
      </c>
      <c r="F4152" s="35" t="s">
        <v>15</v>
      </c>
      <c r="G4152" s="36">
        <v>2400</v>
      </c>
      <c r="H4152" s="36">
        <f t="shared" si="28"/>
        <v>36000</v>
      </c>
      <c r="I4152" s="36">
        <v>15</v>
      </c>
    </row>
    <row r="4153" spans="1:9" x14ac:dyDescent="0.25">
      <c r="A4153" s="636"/>
      <c r="B4153" s="590"/>
      <c r="C4153" s="151" t="s">
        <v>2713</v>
      </c>
      <c r="D4153" s="152" t="s">
        <v>76</v>
      </c>
      <c r="E4153" s="35" t="s">
        <v>14</v>
      </c>
      <c r="F4153" s="35" t="s">
        <v>15</v>
      </c>
      <c r="G4153" s="36">
        <v>1000</v>
      </c>
      <c r="H4153" s="36">
        <f t="shared" si="28"/>
        <v>15000</v>
      </c>
      <c r="I4153" s="36">
        <v>15</v>
      </c>
    </row>
    <row r="4154" spans="1:9" ht="30" x14ac:dyDescent="0.25">
      <c r="A4154" s="636"/>
      <c r="B4154" s="590"/>
      <c r="C4154" s="151" t="s">
        <v>2714</v>
      </c>
      <c r="D4154" s="152" t="s">
        <v>2715</v>
      </c>
      <c r="E4154" s="35" t="s">
        <v>14</v>
      </c>
      <c r="F4154" s="35" t="s">
        <v>402</v>
      </c>
      <c r="G4154" s="36">
        <v>200</v>
      </c>
      <c r="H4154" s="36">
        <f t="shared" ref="H4154:H4210" si="29">G4154*I4154</f>
        <v>60000</v>
      </c>
      <c r="I4154" s="36">
        <v>300</v>
      </c>
    </row>
    <row r="4155" spans="1:9" x14ac:dyDescent="0.25">
      <c r="A4155" s="636"/>
      <c r="B4155" s="590"/>
      <c r="C4155" s="151" t="s">
        <v>2716</v>
      </c>
      <c r="D4155" s="152" t="s">
        <v>82</v>
      </c>
      <c r="E4155" s="35" t="s">
        <v>14</v>
      </c>
      <c r="F4155" s="35" t="s">
        <v>15</v>
      </c>
      <c r="G4155" s="36">
        <v>200</v>
      </c>
      <c r="H4155" s="36">
        <f t="shared" si="29"/>
        <v>200000</v>
      </c>
      <c r="I4155" s="36">
        <v>1000</v>
      </c>
    </row>
    <row r="4156" spans="1:9" x14ac:dyDescent="0.25">
      <c r="A4156" s="636"/>
      <c r="B4156" s="590"/>
      <c r="C4156" s="151" t="s">
        <v>2717</v>
      </c>
      <c r="D4156" s="152" t="s">
        <v>685</v>
      </c>
      <c r="E4156" s="35" t="s">
        <v>14</v>
      </c>
      <c r="F4156" s="35" t="s">
        <v>15</v>
      </c>
      <c r="G4156" s="36">
        <v>700</v>
      </c>
      <c r="H4156" s="36">
        <f t="shared" si="29"/>
        <v>28000</v>
      </c>
      <c r="I4156" s="36">
        <v>40</v>
      </c>
    </row>
    <row r="4157" spans="1:9" ht="30" x14ac:dyDescent="0.25">
      <c r="A4157" s="636"/>
      <c r="B4157" s="590"/>
      <c r="C4157" s="151" t="s">
        <v>2718</v>
      </c>
      <c r="D4157" s="152" t="s">
        <v>2719</v>
      </c>
      <c r="E4157" s="35" t="s">
        <v>14</v>
      </c>
      <c r="F4157" s="35" t="s">
        <v>15</v>
      </c>
      <c r="G4157" s="36">
        <v>600</v>
      </c>
      <c r="H4157" s="36">
        <f t="shared" si="29"/>
        <v>6000</v>
      </c>
      <c r="I4157" s="36">
        <v>10</v>
      </c>
    </row>
    <row r="4158" spans="1:9" x14ac:dyDescent="0.25">
      <c r="A4158" s="636"/>
      <c r="B4158" s="590"/>
      <c r="C4158" s="151" t="s">
        <v>5884</v>
      </c>
      <c r="D4158" s="152" t="s">
        <v>3813</v>
      </c>
      <c r="E4158" s="333" t="s">
        <v>126</v>
      </c>
      <c r="F4158" s="333" t="s">
        <v>121</v>
      </c>
      <c r="G4158" s="36">
        <v>1065000</v>
      </c>
      <c r="H4158" s="36">
        <v>1065000</v>
      </c>
      <c r="I4158" s="36">
        <v>1</v>
      </c>
    </row>
    <row r="4159" spans="1:9" ht="60" x14ac:dyDescent="0.25">
      <c r="A4159" s="636"/>
      <c r="B4159" s="590"/>
      <c r="C4159" s="151" t="s">
        <v>2720</v>
      </c>
      <c r="D4159" s="152" t="s">
        <v>2721</v>
      </c>
      <c r="E4159" s="35" t="s">
        <v>14</v>
      </c>
      <c r="F4159" s="35" t="s">
        <v>15</v>
      </c>
      <c r="G4159" s="36">
        <v>10000</v>
      </c>
      <c r="H4159" s="36">
        <f t="shared" si="29"/>
        <v>100000</v>
      </c>
      <c r="I4159" s="36">
        <v>10</v>
      </c>
    </row>
    <row r="4160" spans="1:9" ht="30" x14ac:dyDescent="0.25">
      <c r="A4160" s="636"/>
      <c r="B4160" s="590"/>
      <c r="C4160" s="151" t="s">
        <v>2722</v>
      </c>
      <c r="D4160" s="152" t="s">
        <v>686</v>
      </c>
      <c r="E4160" s="35" t="s">
        <v>14</v>
      </c>
      <c r="F4160" s="35" t="s">
        <v>15</v>
      </c>
      <c r="G4160" s="36">
        <v>15</v>
      </c>
      <c r="H4160" s="36">
        <f t="shared" si="29"/>
        <v>30000</v>
      </c>
      <c r="I4160" s="36">
        <v>2000</v>
      </c>
    </row>
    <row r="4161" spans="1:9" x14ac:dyDescent="0.25">
      <c r="A4161" s="636"/>
      <c r="B4161" s="590"/>
      <c r="C4161" s="151" t="s">
        <v>2723</v>
      </c>
      <c r="D4161" s="152" t="s">
        <v>409</v>
      </c>
      <c r="E4161" s="35" t="s">
        <v>14</v>
      </c>
      <c r="F4161" s="35" t="s">
        <v>15</v>
      </c>
      <c r="G4161" s="36">
        <v>1500</v>
      </c>
      <c r="H4161" s="36">
        <f t="shared" si="29"/>
        <v>30000</v>
      </c>
      <c r="I4161" s="36">
        <v>20</v>
      </c>
    </row>
    <row r="4162" spans="1:9" x14ac:dyDescent="0.25">
      <c r="A4162" s="636"/>
      <c r="B4162" s="590"/>
      <c r="C4162" s="151" t="s">
        <v>2724</v>
      </c>
      <c r="D4162" s="152" t="s">
        <v>2725</v>
      </c>
      <c r="E4162" s="35" t="s">
        <v>14</v>
      </c>
      <c r="F4162" s="35" t="s">
        <v>15</v>
      </c>
      <c r="G4162" s="36">
        <v>3000</v>
      </c>
      <c r="H4162" s="36">
        <f t="shared" si="29"/>
        <v>30000</v>
      </c>
      <c r="I4162" s="36">
        <v>10</v>
      </c>
    </row>
    <row r="4163" spans="1:9" x14ac:dyDescent="0.25">
      <c r="A4163" s="636"/>
      <c r="B4163" s="590"/>
      <c r="C4163" s="151" t="s">
        <v>2726</v>
      </c>
      <c r="D4163" s="152" t="s">
        <v>411</v>
      </c>
      <c r="E4163" s="35" t="s">
        <v>14</v>
      </c>
      <c r="F4163" s="35" t="s">
        <v>15</v>
      </c>
      <c r="G4163" s="36">
        <v>1500</v>
      </c>
      <c r="H4163" s="36">
        <f t="shared" si="29"/>
        <v>12000</v>
      </c>
      <c r="I4163" s="36">
        <v>8</v>
      </c>
    </row>
    <row r="4164" spans="1:9" x14ac:dyDescent="0.25">
      <c r="A4164" s="636"/>
      <c r="B4164" s="590"/>
      <c r="C4164" s="151" t="s">
        <v>2727</v>
      </c>
      <c r="D4164" s="152" t="s">
        <v>2728</v>
      </c>
      <c r="E4164" s="35" t="s">
        <v>14</v>
      </c>
      <c r="F4164" s="35" t="s">
        <v>15</v>
      </c>
      <c r="G4164" s="36">
        <v>300</v>
      </c>
      <c r="H4164" s="36">
        <f t="shared" si="29"/>
        <v>6000</v>
      </c>
      <c r="I4164" s="36">
        <v>20</v>
      </c>
    </row>
    <row r="4165" spans="1:9" x14ac:dyDescent="0.25">
      <c r="A4165" s="636"/>
      <c r="B4165" s="590"/>
      <c r="C4165" s="151" t="s">
        <v>2729</v>
      </c>
      <c r="D4165" s="152" t="s">
        <v>414</v>
      </c>
      <c r="E4165" s="35" t="s">
        <v>14</v>
      </c>
      <c r="F4165" s="35" t="s">
        <v>15</v>
      </c>
      <c r="G4165" s="36">
        <v>4000</v>
      </c>
      <c r="H4165" s="36">
        <f t="shared" si="29"/>
        <v>48000</v>
      </c>
      <c r="I4165" s="36">
        <v>12</v>
      </c>
    </row>
    <row r="4166" spans="1:9" x14ac:dyDescent="0.25">
      <c r="A4166" s="636"/>
      <c r="B4166" s="590"/>
      <c r="C4166" s="151" t="s">
        <v>2730</v>
      </c>
      <c r="D4166" s="152" t="s">
        <v>416</v>
      </c>
      <c r="E4166" s="35" t="s">
        <v>14</v>
      </c>
      <c r="F4166" s="35" t="s">
        <v>30</v>
      </c>
      <c r="G4166" s="36">
        <v>200</v>
      </c>
      <c r="H4166" s="36">
        <f t="shared" si="29"/>
        <v>200000</v>
      </c>
      <c r="I4166" s="36">
        <v>1000</v>
      </c>
    </row>
    <row r="4167" spans="1:9" x14ac:dyDescent="0.25">
      <c r="A4167" s="636"/>
      <c r="B4167" s="590"/>
      <c r="C4167" s="151" t="s">
        <v>2731</v>
      </c>
      <c r="D4167" s="152" t="s">
        <v>1170</v>
      </c>
      <c r="E4167" s="35" t="s">
        <v>14</v>
      </c>
      <c r="F4167" s="35" t="s">
        <v>15</v>
      </c>
      <c r="G4167" s="36">
        <v>1500</v>
      </c>
      <c r="H4167" s="36">
        <f t="shared" si="29"/>
        <v>15000</v>
      </c>
      <c r="I4167" s="36">
        <v>10</v>
      </c>
    </row>
    <row r="4168" spans="1:9" ht="30" x14ac:dyDescent="0.25">
      <c r="A4168" s="636"/>
      <c r="B4168" s="590"/>
      <c r="C4168" s="151" t="s">
        <v>2732</v>
      </c>
      <c r="D4168" s="152" t="s">
        <v>2733</v>
      </c>
      <c r="E4168" s="35" t="s">
        <v>14</v>
      </c>
      <c r="F4168" s="35" t="s">
        <v>15</v>
      </c>
      <c r="G4168" s="36">
        <v>500</v>
      </c>
      <c r="H4168" s="36">
        <f t="shared" si="29"/>
        <v>15000</v>
      </c>
      <c r="I4168" s="36">
        <v>30</v>
      </c>
    </row>
    <row r="4169" spans="1:9" x14ac:dyDescent="0.25">
      <c r="A4169" s="636"/>
      <c r="B4169" s="590"/>
      <c r="C4169" s="151" t="s">
        <v>2734</v>
      </c>
      <c r="D4169" s="152" t="s">
        <v>2735</v>
      </c>
      <c r="E4169" s="35" t="s">
        <v>14</v>
      </c>
      <c r="F4169" s="35" t="s">
        <v>15</v>
      </c>
      <c r="G4169" s="36">
        <v>1500</v>
      </c>
      <c r="H4169" s="36">
        <f t="shared" si="29"/>
        <v>60000</v>
      </c>
      <c r="I4169" s="36">
        <v>40</v>
      </c>
    </row>
    <row r="4170" spans="1:9" x14ac:dyDescent="0.25">
      <c r="A4170" s="636"/>
      <c r="B4170" s="590"/>
      <c r="C4170" s="151" t="s">
        <v>2736</v>
      </c>
      <c r="D4170" s="152" t="s">
        <v>2737</v>
      </c>
      <c r="E4170" s="35" t="s">
        <v>14</v>
      </c>
      <c r="F4170" s="35" t="s">
        <v>66</v>
      </c>
      <c r="G4170" s="36">
        <v>1400</v>
      </c>
      <c r="H4170" s="36">
        <f t="shared" si="29"/>
        <v>39200</v>
      </c>
      <c r="I4170" s="36">
        <v>28</v>
      </c>
    </row>
    <row r="4171" spans="1:9" x14ac:dyDescent="0.25">
      <c r="A4171" s="636"/>
      <c r="B4171" s="590"/>
      <c r="C4171" s="151" t="s">
        <v>2738</v>
      </c>
      <c r="D4171" s="152" t="s">
        <v>2739</v>
      </c>
      <c r="E4171" s="35" t="s">
        <v>14</v>
      </c>
      <c r="F4171" s="35" t="s">
        <v>66</v>
      </c>
      <c r="G4171" s="36">
        <v>2000</v>
      </c>
      <c r="H4171" s="36">
        <f t="shared" si="29"/>
        <v>30000</v>
      </c>
      <c r="I4171" s="36">
        <v>15</v>
      </c>
    </row>
    <row r="4172" spans="1:9" x14ac:dyDescent="0.25">
      <c r="A4172" s="636"/>
      <c r="B4172" s="590"/>
      <c r="C4172" s="151" t="s">
        <v>2740</v>
      </c>
      <c r="D4172" s="152" t="s">
        <v>2741</v>
      </c>
      <c r="E4172" s="35" t="s">
        <v>14</v>
      </c>
      <c r="F4172" s="35" t="s">
        <v>66</v>
      </c>
      <c r="G4172" s="36">
        <v>120</v>
      </c>
      <c r="H4172" s="36">
        <f t="shared" si="29"/>
        <v>36000</v>
      </c>
      <c r="I4172" s="36">
        <v>300</v>
      </c>
    </row>
    <row r="4173" spans="1:9" x14ac:dyDescent="0.25">
      <c r="A4173" s="636"/>
      <c r="B4173" s="590"/>
      <c r="C4173" s="151" t="s">
        <v>2742</v>
      </c>
      <c r="D4173" s="152" t="s">
        <v>99</v>
      </c>
      <c r="E4173" s="35" t="s">
        <v>14</v>
      </c>
      <c r="F4173" s="35" t="s">
        <v>66</v>
      </c>
      <c r="G4173" s="36">
        <v>600</v>
      </c>
      <c r="H4173" s="36">
        <f t="shared" si="29"/>
        <v>60000</v>
      </c>
      <c r="I4173" s="36">
        <v>100</v>
      </c>
    </row>
    <row r="4174" spans="1:9" x14ac:dyDescent="0.25">
      <c r="A4174" s="636"/>
      <c r="B4174" s="590"/>
      <c r="C4174" s="151" t="s">
        <v>2743</v>
      </c>
      <c r="D4174" s="152" t="s">
        <v>101</v>
      </c>
      <c r="E4174" s="35" t="s">
        <v>14</v>
      </c>
      <c r="F4174" s="35" t="s">
        <v>66</v>
      </c>
      <c r="G4174" s="36">
        <v>700</v>
      </c>
      <c r="H4174" s="36">
        <f t="shared" si="29"/>
        <v>56000</v>
      </c>
      <c r="I4174" s="36">
        <v>80</v>
      </c>
    </row>
    <row r="4175" spans="1:9" x14ac:dyDescent="0.25">
      <c r="A4175" s="636"/>
      <c r="B4175" s="590"/>
      <c r="C4175" s="151" t="s">
        <v>2744</v>
      </c>
      <c r="D4175" s="152" t="s">
        <v>103</v>
      </c>
      <c r="E4175" s="35" t="s">
        <v>14</v>
      </c>
      <c r="F4175" s="35" t="s">
        <v>66</v>
      </c>
      <c r="G4175" s="36">
        <v>1000</v>
      </c>
      <c r="H4175" s="36">
        <f t="shared" si="29"/>
        <v>25000</v>
      </c>
      <c r="I4175" s="36">
        <v>25</v>
      </c>
    </row>
    <row r="4176" spans="1:9" x14ac:dyDescent="0.25">
      <c r="A4176" s="636"/>
      <c r="B4176" s="590"/>
      <c r="C4176" s="151" t="s">
        <v>2745</v>
      </c>
      <c r="D4176" s="152" t="s">
        <v>105</v>
      </c>
      <c r="E4176" s="35" t="s">
        <v>14</v>
      </c>
      <c r="F4176" s="35" t="s">
        <v>15</v>
      </c>
      <c r="G4176" s="36">
        <v>500</v>
      </c>
      <c r="H4176" s="36">
        <f t="shared" si="29"/>
        <v>50000</v>
      </c>
      <c r="I4176" s="36">
        <v>100</v>
      </c>
    </row>
    <row r="4177" spans="1:9" ht="30" x14ac:dyDescent="0.25">
      <c r="A4177" s="636"/>
      <c r="B4177" s="590"/>
      <c r="C4177" s="151" t="s">
        <v>2746</v>
      </c>
      <c r="D4177" s="152" t="s">
        <v>109</v>
      </c>
      <c r="E4177" s="35" t="s">
        <v>14</v>
      </c>
      <c r="F4177" s="35" t="s">
        <v>15</v>
      </c>
      <c r="G4177" s="36">
        <v>5000</v>
      </c>
      <c r="H4177" s="36">
        <f t="shared" si="29"/>
        <v>25000</v>
      </c>
      <c r="I4177" s="36">
        <v>5</v>
      </c>
    </row>
    <row r="4178" spans="1:9" x14ac:dyDescent="0.25">
      <c r="A4178" s="636"/>
      <c r="B4178" s="590"/>
      <c r="C4178" s="151" t="s">
        <v>2747</v>
      </c>
      <c r="D4178" s="152" t="s">
        <v>437</v>
      </c>
      <c r="E4178" s="35" t="s">
        <v>14</v>
      </c>
      <c r="F4178" s="35" t="s">
        <v>66</v>
      </c>
      <c r="G4178" s="36">
        <v>60</v>
      </c>
      <c r="H4178" s="36">
        <f t="shared" si="29"/>
        <v>60000</v>
      </c>
      <c r="I4178" s="36">
        <v>1000</v>
      </c>
    </row>
    <row r="4179" spans="1:9" x14ac:dyDescent="0.25">
      <c r="A4179" s="636"/>
      <c r="B4179" s="590"/>
      <c r="C4179" s="151" t="s">
        <v>2748</v>
      </c>
      <c r="D4179" s="152" t="s">
        <v>2749</v>
      </c>
      <c r="E4179" s="35" t="s">
        <v>14</v>
      </c>
      <c r="F4179" s="35" t="s">
        <v>15</v>
      </c>
      <c r="G4179" s="36">
        <v>750</v>
      </c>
      <c r="H4179" s="36">
        <f t="shared" si="29"/>
        <v>7500</v>
      </c>
      <c r="I4179" s="36">
        <v>10</v>
      </c>
    </row>
    <row r="4180" spans="1:9" x14ac:dyDescent="0.25">
      <c r="A4180" s="636"/>
      <c r="B4180" s="590"/>
      <c r="C4180" s="151" t="s">
        <v>2750</v>
      </c>
      <c r="D4180" s="152" t="s">
        <v>2751</v>
      </c>
      <c r="E4180" s="35" t="s">
        <v>14</v>
      </c>
      <c r="F4180" s="35" t="s">
        <v>402</v>
      </c>
      <c r="G4180" s="36">
        <v>1500</v>
      </c>
      <c r="H4180" s="36">
        <f t="shared" si="29"/>
        <v>30000</v>
      </c>
      <c r="I4180" s="36">
        <v>20</v>
      </c>
    </row>
    <row r="4181" spans="1:9" x14ac:dyDescent="0.25">
      <c r="A4181" s="636"/>
      <c r="B4181" s="590"/>
      <c r="C4181" s="151" t="s">
        <v>2752</v>
      </c>
      <c r="D4181" s="152" t="s">
        <v>2753</v>
      </c>
      <c r="E4181" s="35" t="s">
        <v>14</v>
      </c>
      <c r="F4181" s="35" t="s">
        <v>49</v>
      </c>
      <c r="G4181" s="36">
        <v>1500</v>
      </c>
      <c r="H4181" s="36">
        <f t="shared" si="29"/>
        <v>3000</v>
      </c>
      <c r="I4181" s="36">
        <v>2</v>
      </c>
    </row>
    <row r="4182" spans="1:9" x14ac:dyDescent="0.25">
      <c r="A4182" s="636"/>
      <c r="B4182" s="590"/>
      <c r="C4182" s="151" t="s">
        <v>2754</v>
      </c>
      <c r="D4182" s="152" t="s">
        <v>2755</v>
      </c>
      <c r="E4182" s="35" t="s">
        <v>14</v>
      </c>
      <c r="F4182" s="35" t="s">
        <v>15</v>
      </c>
      <c r="G4182" s="36">
        <v>3000</v>
      </c>
      <c r="H4182" s="36">
        <f t="shared" si="29"/>
        <v>30000</v>
      </c>
      <c r="I4182" s="36">
        <v>10</v>
      </c>
    </row>
    <row r="4183" spans="1:9" ht="45" x14ac:dyDescent="0.25">
      <c r="A4183" s="636"/>
      <c r="B4183" s="590"/>
      <c r="C4183" s="151" t="s">
        <v>2756</v>
      </c>
      <c r="D4183" s="152" t="s">
        <v>2757</v>
      </c>
      <c r="E4183" s="35" t="s">
        <v>14</v>
      </c>
      <c r="F4183" s="35" t="s">
        <v>402</v>
      </c>
      <c r="G4183" s="36">
        <v>600</v>
      </c>
      <c r="H4183" s="36">
        <f t="shared" si="29"/>
        <v>90000</v>
      </c>
      <c r="I4183" s="36">
        <v>150</v>
      </c>
    </row>
    <row r="4184" spans="1:9" x14ac:dyDescent="0.25">
      <c r="A4184" s="636"/>
      <c r="B4184" s="590"/>
      <c r="C4184" s="151" t="s">
        <v>2758</v>
      </c>
      <c r="D4184" s="152" t="s">
        <v>2759</v>
      </c>
      <c r="E4184" s="35" t="s">
        <v>14</v>
      </c>
      <c r="F4184" s="35" t="s">
        <v>15</v>
      </c>
      <c r="G4184" s="36">
        <v>3500</v>
      </c>
      <c r="H4184" s="36">
        <f t="shared" si="29"/>
        <v>35000</v>
      </c>
      <c r="I4184" s="36">
        <v>10</v>
      </c>
    </row>
    <row r="4185" spans="1:9" ht="45" x14ac:dyDescent="0.25">
      <c r="A4185" s="636"/>
      <c r="B4185" s="590"/>
      <c r="C4185" s="151" t="s">
        <v>2760</v>
      </c>
      <c r="D4185" s="152" t="s">
        <v>2761</v>
      </c>
      <c r="E4185" s="35" t="s">
        <v>14</v>
      </c>
      <c r="F4185" s="35" t="s">
        <v>15</v>
      </c>
      <c r="G4185" s="36">
        <v>6000</v>
      </c>
      <c r="H4185" s="36">
        <f t="shared" si="29"/>
        <v>42000</v>
      </c>
      <c r="I4185" s="36">
        <v>7</v>
      </c>
    </row>
    <row r="4186" spans="1:9" x14ac:dyDescent="0.25">
      <c r="A4186" s="636"/>
      <c r="B4186" s="590"/>
      <c r="C4186" s="151" t="s">
        <v>2762</v>
      </c>
      <c r="D4186" s="152" t="s">
        <v>2763</v>
      </c>
      <c r="E4186" s="35" t="s">
        <v>14</v>
      </c>
      <c r="F4186" s="35" t="s">
        <v>15</v>
      </c>
      <c r="G4186" s="36">
        <v>3000</v>
      </c>
      <c r="H4186" s="36">
        <f t="shared" si="29"/>
        <v>3000</v>
      </c>
      <c r="I4186" s="36">
        <v>1</v>
      </c>
    </row>
    <row r="4187" spans="1:9" x14ac:dyDescent="0.25">
      <c r="A4187" s="636"/>
      <c r="B4187" s="590"/>
      <c r="C4187" s="151" t="s">
        <v>2764</v>
      </c>
      <c r="D4187" s="152" t="s">
        <v>1199</v>
      </c>
      <c r="E4187" s="35" t="s">
        <v>14</v>
      </c>
      <c r="F4187" s="35" t="s">
        <v>15</v>
      </c>
      <c r="G4187" s="36">
        <v>2500</v>
      </c>
      <c r="H4187" s="36">
        <f t="shared" si="29"/>
        <v>5000</v>
      </c>
      <c r="I4187" s="36">
        <v>2</v>
      </c>
    </row>
    <row r="4188" spans="1:9" ht="30" x14ac:dyDescent="0.25">
      <c r="A4188" s="636"/>
      <c r="B4188" s="590"/>
      <c r="C4188" s="151" t="s">
        <v>2765</v>
      </c>
      <c r="D4188" s="152" t="s">
        <v>2766</v>
      </c>
      <c r="E4188" s="35" t="s">
        <v>14</v>
      </c>
      <c r="F4188" s="35" t="s">
        <v>15</v>
      </c>
      <c r="G4188" s="36">
        <v>3000</v>
      </c>
      <c r="H4188" s="36">
        <f t="shared" si="29"/>
        <v>60000</v>
      </c>
      <c r="I4188" s="36">
        <v>20</v>
      </c>
    </row>
    <row r="4189" spans="1:9" x14ac:dyDescent="0.25">
      <c r="A4189" s="636"/>
      <c r="B4189" s="590"/>
      <c r="C4189" s="151" t="s">
        <v>2767</v>
      </c>
      <c r="D4189" s="152" t="s">
        <v>956</v>
      </c>
      <c r="E4189" s="35" t="s">
        <v>14</v>
      </c>
      <c r="F4189" s="35" t="s">
        <v>15</v>
      </c>
      <c r="G4189" s="36">
        <v>50</v>
      </c>
      <c r="H4189" s="36">
        <f t="shared" si="29"/>
        <v>12500</v>
      </c>
      <c r="I4189" s="36">
        <v>250</v>
      </c>
    </row>
    <row r="4190" spans="1:9" x14ac:dyDescent="0.25">
      <c r="A4190" s="636"/>
      <c r="B4190" s="590">
        <v>5122</v>
      </c>
      <c r="C4190" s="151" t="s">
        <v>2768</v>
      </c>
      <c r="D4190" s="152" t="s">
        <v>115</v>
      </c>
      <c r="E4190" s="35" t="s">
        <v>14</v>
      </c>
      <c r="F4190" s="35" t="s">
        <v>15</v>
      </c>
      <c r="G4190" s="36">
        <v>370000</v>
      </c>
      <c r="H4190" s="36">
        <f t="shared" si="29"/>
        <v>2960000</v>
      </c>
      <c r="I4190" s="36">
        <v>8</v>
      </c>
    </row>
    <row r="4191" spans="1:9" x14ac:dyDescent="0.25">
      <c r="A4191" s="636"/>
      <c r="B4191" s="590"/>
      <c r="C4191" s="151" t="s">
        <v>2769</v>
      </c>
      <c r="D4191" s="152" t="s">
        <v>708</v>
      </c>
      <c r="E4191" s="35" t="s">
        <v>14</v>
      </c>
      <c r="F4191" s="35" t="s">
        <v>15</v>
      </c>
      <c r="G4191" s="36">
        <v>160000</v>
      </c>
      <c r="H4191" s="36">
        <f t="shared" si="29"/>
        <v>480000</v>
      </c>
      <c r="I4191" s="36">
        <v>3</v>
      </c>
    </row>
    <row r="4192" spans="1:9" x14ac:dyDescent="0.25">
      <c r="A4192" s="636"/>
      <c r="B4192" s="590"/>
      <c r="C4192" s="151" t="s">
        <v>2770</v>
      </c>
      <c r="D4192" s="152" t="s">
        <v>2771</v>
      </c>
      <c r="E4192" s="35" t="s">
        <v>14</v>
      </c>
      <c r="F4192" s="35" t="s">
        <v>15</v>
      </c>
      <c r="G4192" s="36">
        <v>15000</v>
      </c>
      <c r="H4192" s="36">
        <f t="shared" si="29"/>
        <v>150000</v>
      </c>
      <c r="I4192" s="36">
        <v>10</v>
      </c>
    </row>
    <row r="4193" spans="1:9" x14ac:dyDescent="0.25">
      <c r="A4193" s="636"/>
      <c r="B4193" s="590"/>
      <c r="C4193" s="151" t="s">
        <v>2772</v>
      </c>
      <c r="D4193" s="152" t="s">
        <v>2773</v>
      </c>
      <c r="E4193" s="35" t="s">
        <v>14</v>
      </c>
      <c r="F4193" s="35" t="s">
        <v>15</v>
      </c>
      <c r="G4193" s="36">
        <v>15000</v>
      </c>
      <c r="H4193" s="36">
        <f t="shared" si="29"/>
        <v>75000</v>
      </c>
      <c r="I4193" s="36">
        <v>5</v>
      </c>
    </row>
    <row r="4194" spans="1:9" ht="30" x14ac:dyDescent="0.25">
      <c r="A4194" s="636"/>
      <c r="B4194" s="590"/>
      <c r="C4194" s="151" t="s">
        <v>2774</v>
      </c>
      <c r="D4194" s="152" t="s">
        <v>2775</v>
      </c>
      <c r="E4194" s="35" t="s">
        <v>14</v>
      </c>
      <c r="F4194" s="35" t="s">
        <v>15</v>
      </c>
      <c r="G4194" s="36">
        <v>10000</v>
      </c>
      <c r="H4194" s="36">
        <f t="shared" si="29"/>
        <v>100000</v>
      </c>
      <c r="I4194" s="36">
        <v>10</v>
      </c>
    </row>
    <row r="4195" spans="1:9" x14ac:dyDescent="0.25">
      <c r="A4195" s="636"/>
      <c r="B4195" s="590"/>
      <c r="C4195" s="151" t="s">
        <v>2776</v>
      </c>
      <c r="D4195" s="152" t="s">
        <v>55</v>
      </c>
      <c r="E4195" s="35" t="s">
        <v>14</v>
      </c>
      <c r="F4195" s="35" t="s">
        <v>15</v>
      </c>
      <c r="G4195" s="36">
        <v>3500</v>
      </c>
      <c r="H4195" s="36">
        <f t="shared" si="29"/>
        <v>17500</v>
      </c>
      <c r="I4195" s="36">
        <v>5</v>
      </c>
    </row>
    <row r="4196" spans="1:9" x14ac:dyDescent="0.25">
      <c r="A4196" s="636"/>
      <c r="B4196" s="590"/>
      <c r="C4196" s="151" t="s">
        <v>2777</v>
      </c>
      <c r="D4196" s="152" t="s">
        <v>1887</v>
      </c>
      <c r="E4196" s="35" t="s">
        <v>14</v>
      </c>
      <c r="F4196" s="35" t="s">
        <v>15</v>
      </c>
      <c r="G4196" s="36">
        <v>25000</v>
      </c>
      <c r="H4196" s="36">
        <f t="shared" si="29"/>
        <v>250000</v>
      </c>
      <c r="I4196" s="36">
        <v>10</v>
      </c>
    </row>
    <row r="4197" spans="1:9" ht="30" x14ac:dyDescent="0.25">
      <c r="A4197" s="636"/>
      <c r="B4197" s="590"/>
      <c r="C4197" s="151" t="s">
        <v>2778</v>
      </c>
      <c r="D4197" s="152" t="s">
        <v>465</v>
      </c>
      <c r="E4197" s="35" t="s">
        <v>14</v>
      </c>
      <c r="F4197" s="35" t="s">
        <v>15</v>
      </c>
      <c r="G4197" s="36">
        <v>12000</v>
      </c>
      <c r="H4197" s="36">
        <f t="shared" si="29"/>
        <v>240000</v>
      </c>
      <c r="I4197" s="36">
        <v>20</v>
      </c>
    </row>
    <row r="4198" spans="1:9" x14ac:dyDescent="0.25">
      <c r="A4198" s="636"/>
      <c r="B4198" s="590"/>
      <c r="C4198" s="151" t="s">
        <v>2779</v>
      </c>
      <c r="D4198" s="152" t="s">
        <v>2780</v>
      </c>
      <c r="E4198" s="35" t="s">
        <v>14</v>
      </c>
      <c r="F4198" s="35" t="s">
        <v>15</v>
      </c>
      <c r="G4198" s="36">
        <v>30000</v>
      </c>
      <c r="H4198" s="36">
        <f t="shared" si="29"/>
        <v>300000</v>
      </c>
      <c r="I4198" s="36">
        <v>10</v>
      </c>
    </row>
    <row r="4199" spans="1:9" x14ac:dyDescent="0.25">
      <c r="A4199" s="636"/>
      <c r="B4199" s="590"/>
      <c r="C4199" s="151" t="s">
        <v>2781</v>
      </c>
      <c r="D4199" s="152" t="s">
        <v>717</v>
      </c>
      <c r="E4199" s="35" t="s">
        <v>14</v>
      </c>
      <c r="F4199" s="35" t="s">
        <v>15</v>
      </c>
      <c r="G4199" s="36">
        <v>60000</v>
      </c>
      <c r="H4199" s="36">
        <f t="shared" si="29"/>
        <v>120000</v>
      </c>
      <c r="I4199" s="36">
        <v>2</v>
      </c>
    </row>
    <row r="4200" spans="1:9" x14ac:dyDescent="0.25">
      <c r="A4200" s="636"/>
      <c r="B4200" s="590"/>
      <c r="C4200" s="151" t="s">
        <v>2782</v>
      </c>
      <c r="D4200" s="152" t="s">
        <v>2783</v>
      </c>
      <c r="E4200" s="35" t="s">
        <v>14</v>
      </c>
      <c r="F4200" s="35" t="s">
        <v>15</v>
      </c>
      <c r="G4200" s="36">
        <v>30000</v>
      </c>
      <c r="H4200" s="36">
        <f t="shared" si="29"/>
        <v>30000</v>
      </c>
      <c r="I4200" s="36">
        <v>1</v>
      </c>
    </row>
    <row r="4201" spans="1:9" x14ac:dyDescent="0.25">
      <c r="A4201" s="636"/>
      <c r="B4201" s="590"/>
      <c r="C4201" s="151" t="s">
        <v>2784</v>
      </c>
      <c r="D4201" s="152" t="s">
        <v>2785</v>
      </c>
      <c r="E4201" s="35" t="s">
        <v>14</v>
      </c>
      <c r="F4201" s="35" t="s">
        <v>15</v>
      </c>
      <c r="G4201" s="36">
        <v>150000</v>
      </c>
      <c r="H4201" s="36">
        <f t="shared" si="29"/>
        <v>150000</v>
      </c>
      <c r="I4201" s="36">
        <v>1</v>
      </c>
    </row>
    <row r="4202" spans="1:9" x14ac:dyDescent="0.25">
      <c r="A4202" s="636"/>
      <c r="B4202" s="590"/>
      <c r="C4202" s="151" t="s">
        <v>2786</v>
      </c>
      <c r="D4202" s="152" t="s">
        <v>1894</v>
      </c>
      <c r="E4202" s="35" t="s">
        <v>14</v>
      </c>
      <c r="F4202" s="35" t="s">
        <v>15</v>
      </c>
      <c r="G4202" s="36">
        <v>70000</v>
      </c>
      <c r="H4202" s="36">
        <f t="shared" si="29"/>
        <v>280000</v>
      </c>
      <c r="I4202" s="36">
        <v>4</v>
      </c>
    </row>
    <row r="4203" spans="1:9" x14ac:dyDescent="0.25">
      <c r="A4203" s="636"/>
      <c r="B4203" s="590"/>
      <c r="C4203" s="151" t="s">
        <v>2787</v>
      </c>
      <c r="D4203" s="152" t="s">
        <v>2422</v>
      </c>
      <c r="E4203" s="35" t="s">
        <v>14</v>
      </c>
      <c r="F4203" s="35" t="s">
        <v>15</v>
      </c>
      <c r="G4203" s="36">
        <v>150000</v>
      </c>
      <c r="H4203" s="36">
        <f t="shared" si="29"/>
        <v>300000</v>
      </c>
      <c r="I4203" s="36">
        <v>2</v>
      </c>
    </row>
    <row r="4204" spans="1:9" x14ac:dyDescent="0.25">
      <c r="A4204" s="636"/>
      <c r="B4204" s="590"/>
      <c r="C4204" s="151" t="s">
        <v>2788</v>
      </c>
      <c r="D4204" s="152" t="s">
        <v>1897</v>
      </c>
      <c r="E4204" s="35" t="s">
        <v>14</v>
      </c>
      <c r="F4204" s="35" t="s">
        <v>15</v>
      </c>
      <c r="G4204" s="36">
        <v>80000</v>
      </c>
      <c r="H4204" s="36">
        <f t="shared" si="29"/>
        <v>80000</v>
      </c>
      <c r="I4204" s="36">
        <v>1</v>
      </c>
    </row>
    <row r="4205" spans="1:9" x14ac:dyDescent="0.25">
      <c r="A4205" s="636"/>
      <c r="B4205" s="590"/>
      <c r="C4205" s="151" t="s">
        <v>2789</v>
      </c>
      <c r="D4205" s="152" t="s">
        <v>469</v>
      </c>
      <c r="E4205" s="35" t="s">
        <v>14</v>
      </c>
      <c r="F4205" s="35" t="s">
        <v>470</v>
      </c>
      <c r="G4205" s="36">
        <v>6000</v>
      </c>
      <c r="H4205" s="36">
        <f t="shared" si="29"/>
        <v>816000</v>
      </c>
      <c r="I4205" s="36">
        <v>136</v>
      </c>
    </row>
    <row r="4206" spans="1:9" x14ac:dyDescent="0.25">
      <c r="A4206" s="636"/>
      <c r="B4206" s="590"/>
      <c r="C4206" s="151" t="s">
        <v>2790</v>
      </c>
      <c r="D4206" s="152" t="s">
        <v>1900</v>
      </c>
      <c r="E4206" s="35" t="s">
        <v>14</v>
      </c>
      <c r="F4206" s="35" t="s">
        <v>15</v>
      </c>
      <c r="G4206" s="36">
        <v>120000</v>
      </c>
      <c r="H4206" s="36">
        <f t="shared" si="29"/>
        <v>600000</v>
      </c>
      <c r="I4206" s="36">
        <v>5</v>
      </c>
    </row>
    <row r="4207" spans="1:9" x14ac:dyDescent="0.25">
      <c r="A4207" s="636"/>
      <c r="B4207" s="590"/>
      <c r="C4207" s="151" t="s">
        <v>2791</v>
      </c>
      <c r="D4207" s="152" t="s">
        <v>1902</v>
      </c>
      <c r="E4207" s="35" t="s">
        <v>14</v>
      </c>
      <c r="F4207" s="35" t="s">
        <v>15</v>
      </c>
      <c r="G4207" s="36">
        <v>160000</v>
      </c>
      <c r="H4207" s="36">
        <f t="shared" si="29"/>
        <v>960000</v>
      </c>
      <c r="I4207" s="36">
        <v>6</v>
      </c>
    </row>
    <row r="4208" spans="1:9" x14ac:dyDescent="0.25">
      <c r="A4208" s="636"/>
      <c r="B4208" s="590">
        <v>5129</v>
      </c>
      <c r="C4208" s="151" t="s">
        <v>2792</v>
      </c>
      <c r="D4208" s="152" t="s">
        <v>2793</v>
      </c>
      <c r="E4208" s="35" t="s">
        <v>14</v>
      </c>
      <c r="F4208" s="35" t="s">
        <v>15</v>
      </c>
      <c r="G4208" s="36">
        <v>50000</v>
      </c>
      <c r="H4208" s="36">
        <f t="shared" si="29"/>
        <v>50000</v>
      </c>
      <c r="I4208" s="36">
        <v>1</v>
      </c>
    </row>
    <row r="4209" spans="1:9" x14ac:dyDescent="0.25">
      <c r="A4209" s="636"/>
      <c r="B4209" s="590"/>
      <c r="C4209" s="151" t="s">
        <v>2794</v>
      </c>
      <c r="D4209" s="152" t="s">
        <v>2795</v>
      </c>
      <c r="E4209" s="35" t="s">
        <v>14</v>
      </c>
      <c r="F4209" s="35" t="s">
        <v>15</v>
      </c>
      <c r="G4209" s="36">
        <v>70000</v>
      </c>
      <c r="H4209" s="36">
        <f t="shared" si="29"/>
        <v>70000</v>
      </c>
      <c r="I4209" s="36">
        <v>1</v>
      </c>
    </row>
    <row r="4210" spans="1:9" ht="30" x14ac:dyDescent="0.25">
      <c r="A4210" s="636"/>
      <c r="B4210" s="590"/>
      <c r="C4210" s="151" t="s">
        <v>2796</v>
      </c>
      <c r="D4210" s="152" t="s">
        <v>2797</v>
      </c>
      <c r="E4210" s="35" t="s">
        <v>14</v>
      </c>
      <c r="F4210" s="35" t="s">
        <v>15</v>
      </c>
      <c r="G4210" s="36">
        <v>10000</v>
      </c>
      <c r="H4210" s="36">
        <f t="shared" si="29"/>
        <v>100000</v>
      </c>
      <c r="I4210" s="36">
        <v>10</v>
      </c>
    </row>
    <row r="4211" spans="1:9" x14ac:dyDescent="0.25">
      <c r="A4211" s="636"/>
      <c r="B4211" s="562" t="s">
        <v>118</v>
      </c>
      <c r="C4211" s="562"/>
      <c r="D4211" s="562"/>
      <c r="E4211" s="562"/>
      <c r="F4211" s="562"/>
      <c r="G4211" s="562"/>
      <c r="H4211" s="73">
        <f>SUM(H4212:H4243)</f>
        <v>37798200</v>
      </c>
      <c r="I4211" s="73"/>
    </row>
    <row r="4212" spans="1:9" s="11" customFormat="1" x14ac:dyDescent="0.25">
      <c r="A4212" s="636"/>
      <c r="B4212" s="590">
        <v>4212</v>
      </c>
      <c r="C4212" s="153">
        <v>65211100</v>
      </c>
      <c r="D4212" s="154" t="s">
        <v>119</v>
      </c>
      <c r="E4212" s="37" t="s">
        <v>120</v>
      </c>
      <c r="F4212" s="37" t="s">
        <v>121</v>
      </c>
      <c r="G4212" s="38">
        <v>6950000</v>
      </c>
      <c r="H4212" s="38">
        <f t="shared" ref="H4212:H4243" si="30">G4212*I4212</f>
        <v>6950000</v>
      </c>
      <c r="I4212" s="38">
        <v>1</v>
      </c>
    </row>
    <row r="4213" spans="1:9" s="11" customFormat="1" x14ac:dyDescent="0.25">
      <c r="A4213" s="636"/>
      <c r="B4213" s="590"/>
      <c r="C4213" s="153">
        <v>65311100</v>
      </c>
      <c r="D4213" s="154" t="s">
        <v>122</v>
      </c>
      <c r="E4213" s="37" t="s">
        <v>120</v>
      </c>
      <c r="F4213" s="37" t="s">
        <v>121</v>
      </c>
      <c r="G4213" s="38">
        <v>12420000</v>
      </c>
      <c r="H4213" s="38">
        <f t="shared" si="30"/>
        <v>12420000</v>
      </c>
      <c r="I4213" s="38">
        <v>1</v>
      </c>
    </row>
    <row r="4214" spans="1:9" s="11" customFormat="1" x14ac:dyDescent="0.25">
      <c r="A4214" s="636"/>
      <c r="B4214" s="605">
        <v>4213</v>
      </c>
      <c r="C4214" s="153">
        <v>65111100</v>
      </c>
      <c r="D4214" s="154" t="s">
        <v>123</v>
      </c>
      <c r="E4214" s="37" t="s">
        <v>120</v>
      </c>
      <c r="F4214" s="37" t="s">
        <v>121</v>
      </c>
      <c r="G4214" s="38">
        <v>799700</v>
      </c>
      <c r="H4214" s="38">
        <f t="shared" si="30"/>
        <v>799700</v>
      </c>
      <c r="I4214" s="38">
        <v>1</v>
      </c>
    </row>
    <row r="4215" spans="1:9" ht="30" x14ac:dyDescent="0.25">
      <c r="A4215" s="636"/>
      <c r="B4215" s="605"/>
      <c r="C4215" s="151" t="s">
        <v>2798</v>
      </c>
      <c r="D4215" s="152" t="s">
        <v>731</v>
      </c>
      <c r="E4215" s="35" t="s">
        <v>126</v>
      </c>
      <c r="F4215" s="35" t="s">
        <v>121</v>
      </c>
      <c r="G4215" s="36">
        <v>870000</v>
      </c>
      <c r="H4215" s="36">
        <f t="shared" si="30"/>
        <v>870000</v>
      </c>
      <c r="I4215" s="36">
        <v>1</v>
      </c>
    </row>
    <row r="4216" spans="1:9" ht="30" x14ac:dyDescent="0.25">
      <c r="A4216" s="636"/>
      <c r="B4216" s="590">
        <v>4214</v>
      </c>
      <c r="C4216" s="151" t="s">
        <v>2799</v>
      </c>
      <c r="D4216" s="152" t="s">
        <v>128</v>
      </c>
      <c r="E4216" s="35" t="s">
        <v>120</v>
      </c>
      <c r="F4216" s="35" t="s">
        <v>121</v>
      </c>
      <c r="G4216" s="36">
        <v>4233400</v>
      </c>
      <c r="H4216" s="36">
        <f t="shared" si="30"/>
        <v>4233400</v>
      </c>
      <c r="I4216" s="36">
        <v>1</v>
      </c>
    </row>
    <row r="4217" spans="1:9" ht="30" x14ac:dyDescent="0.25">
      <c r="A4217" s="636"/>
      <c r="B4217" s="590"/>
      <c r="C4217" s="151" t="s">
        <v>2800</v>
      </c>
      <c r="D4217" s="152" t="s">
        <v>130</v>
      </c>
      <c r="E4217" s="35" t="s">
        <v>14</v>
      </c>
      <c r="F4217" s="35" t="s">
        <v>121</v>
      </c>
      <c r="G4217" s="36">
        <v>4094000</v>
      </c>
      <c r="H4217" s="36">
        <f t="shared" si="30"/>
        <v>4094000</v>
      </c>
      <c r="I4217" s="36">
        <v>1</v>
      </c>
    </row>
    <row r="4218" spans="1:9" ht="30" x14ac:dyDescent="0.25">
      <c r="A4218" s="636"/>
      <c r="B4218" s="590"/>
      <c r="C4218" s="151" t="s">
        <v>2801</v>
      </c>
      <c r="D4218" s="152" t="s">
        <v>133</v>
      </c>
      <c r="E4218" s="35" t="s">
        <v>14</v>
      </c>
      <c r="F4218" s="35" t="s">
        <v>121</v>
      </c>
      <c r="G4218" s="36">
        <v>228000</v>
      </c>
      <c r="H4218" s="36">
        <f t="shared" si="30"/>
        <v>228000</v>
      </c>
      <c r="I4218" s="36">
        <v>1</v>
      </c>
    </row>
    <row r="4219" spans="1:9" x14ac:dyDescent="0.25">
      <c r="A4219" s="636"/>
      <c r="B4219" s="590"/>
      <c r="C4219" s="151" t="s">
        <v>2802</v>
      </c>
      <c r="D4219" s="152" t="s">
        <v>2803</v>
      </c>
      <c r="E4219" s="35" t="s">
        <v>14</v>
      </c>
      <c r="F4219" s="35" t="s">
        <v>121</v>
      </c>
      <c r="G4219" s="36">
        <v>180000</v>
      </c>
      <c r="H4219" s="36">
        <f t="shared" si="30"/>
        <v>180000</v>
      </c>
      <c r="I4219" s="36">
        <v>1</v>
      </c>
    </row>
    <row r="4220" spans="1:9" ht="45" x14ac:dyDescent="0.25">
      <c r="A4220" s="636"/>
      <c r="B4220" s="35">
        <v>4215</v>
      </c>
      <c r="C4220" s="151" t="s">
        <v>2804</v>
      </c>
      <c r="D4220" s="152" t="s">
        <v>2805</v>
      </c>
      <c r="E4220" s="35" t="s">
        <v>120</v>
      </c>
      <c r="F4220" s="35" t="s">
        <v>121</v>
      </c>
      <c r="G4220" s="36">
        <v>460000</v>
      </c>
      <c r="H4220" s="36">
        <f t="shared" si="30"/>
        <v>460000</v>
      </c>
      <c r="I4220" s="36">
        <v>1</v>
      </c>
    </row>
    <row r="4221" spans="1:9" s="11" customFormat="1" x14ac:dyDescent="0.25">
      <c r="A4221" s="636"/>
      <c r="B4221" s="37">
        <v>4222</v>
      </c>
      <c r="C4221" s="153">
        <v>79991200</v>
      </c>
      <c r="D4221" s="154" t="s">
        <v>483</v>
      </c>
      <c r="E4221" s="37" t="s">
        <v>126</v>
      </c>
      <c r="F4221" s="37" t="s">
        <v>121</v>
      </c>
      <c r="G4221" s="38">
        <v>1000000</v>
      </c>
      <c r="H4221" s="38">
        <f t="shared" si="30"/>
        <v>1000000</v>
      </c>
      <c r="I4221" s="38">
        <v>1</v>
      </c>
    </row>
    <row r="4222" spans="1:9" x14ac:dyDescent="0.25">
      <c r="A4222" s="636"/>
      <c r="B4222" s="35">
        <v>4231</v>
      </c>
      <c r="C4222" s="151" t="s">
        <v>2806</v>
      </c>
      <c r="D4222" s="152" t="s">
        <v>485</v>
      </c>
      <c r="E4222" s="35" t="s">
        <v>14</v>
      </c>
      <c r="F4222" s="35" t="s">
        <v>15</v>
      </c>
      <c r="G4222" s="36">
        <v>1000</v>
      </c>
      <c r="H4222" s="36">
        <f t="shared" si="30"/>
        <v>500000</v>
      </c>
      <c r="I4222" s="36">
        <v>500</v>
      </c>
    </row>
    <row r="4223" spans="1:9" s="11" customFormat="1" ht="45" x14ac:dyDescent="0.25">
      <c r="A4223" s="636"/>
      <c r="B4223" s="37">
        <v>4232</v>
      </c>
      <c r="C4223" s="153">
        <v>72261160</v>
      </c>
      <c r="D4223" s="154" t="s">
        <v>2807</v>
      </c>
      <c r="E4223" s="37" t="s">
        <v>120</v>
      </c>
      <c r="F4223" s="37" t="s">
        <v>121</v>
      </c>
      <c r="G4223" s="38">
        <v>234000</v>
      </c>
      <c r="H4223" s="38">
        <f t="shared" si="30"/>
        <v>234000</v>
      </c>
      <c r="I4223" s="38">
        <v>1</v>
      </c>
    </row>
    <row r="4224" spans="1:9" ht="30" x14ac:dyDescent="0.25">
      <c r="A4224" s="636"/>
      <c r="B4224" s="590">
        <v>4234</v>
      </c>
      <c r="C4224" s="151" t="s">
        <v>2808</v>
      </c>
      <c r="D4224" s="152" t="s">
        <v>2809</v>
      </c>
      <c r="E4224" s="35" t="s">
        <v>14</v>
      </c>
      <c r="F4224" s="35" t="s">
        <v>15</v>
      </c>
      <c r="G4224" s="36">
        <v>8</v>
      </c>
      <c r="H4224" s="36">
        <f t="shared" si="30"/>
        <v>40000</v>
      </c>
      <c r="I4224" s="36">
        <v>5000</v>
      </c>
    </row>
    <row r="4225" spans="1:9" ht="45" x14ac:dyDescent="0.25">
      <c r="A4225" s="636"/>
      <c r="B4225" s="590"/>
      <c r="C4225" s="151" t="s">
        <v>2810</v>
      </c>
      <c r="D4225" s="152" t="s">
        <v>2811</v>
      </c>
      <c r="E4225" s="35" t="s">
        <v>14</v>
      </c>
      <c r="F4225" s="35" t="s">
        <v>15</v>
      </c>
      <c r="G4225" s="36">
        <v>2</v>
      </c>
      <c r="H4225" s="36">
        <f t="shared" si="30"/>
        <v>8960</v>
      </c>
      <c r="I4225" s="36">
        <v>4480</v>
      </c>
    </row>
    <row r="4226" spans="1:9" ht="30" x14ac:dyDescent="0.25">
      <c r="A4226" s="636"/>
      <c r="B4226" s="590"/>
      <c r="C4226" s="151" t="s">
        <v>2812</v>
      </c>
      <c r="D4226" s="152" t="s">
        <v>2813</v>
      </c>
      <c r="E4226" s="35" t="s">
        <v>14</v>
      </c>
      <c r="F4226" s="35" t="s">
        <v>15</v>
      </c>
      <c r="G4226" s="36">
        <v>8</v>
      </c>
      <c r="H4226" s="36">
        <f t="shared" si="30"/>
        <v>120000</v>
      </c>
      <c r="I4226" s="36">
        <v>15000</v>
      </c>
    </row>
    <row r="4227" spans="1:9" ht="30" x14ac:dyDescent="0.25">
      <c r="A4227" s="636"/>
      <c r="B4227" s="590"/>
      <c r="C4227" s="151" t="s">
        <v>2814</v>
      </c>
      <c r="D4227" s="152" t="s">
        <v>2815</v>
      </c>
      <c r="E4227" s="35" t="s">
        <v>14</v>
      </c>
      <c r="F4227" s="35" t="s">
        <v>15</v>
      </c>
      <c r="G4227" s="36">
        <v>7</v>
      </c>
      <c r="H4227" s="36">
        <f t="shared" si="30"/>
        <v>70000</v>
      </c>
      <c r="I4227" s="36">
        <v>10000</v>
      </c>
    </row>
    <row r="4228" spans="1:9" ht="30" x14ac:dyDescent="0.25">
      <c r="A4228" s="636"/>
      <c r="B4228" s="590"/>
      <c r="C4228" s="151" t="s">
        <v>2816</v>
      </c>
      <c r="D4228" s="152" t="s">
        <v>2817</v>
      </c>
      <c r="E4228" s="35" t="s">
        <v>14</v>
      </c>
      <c r="F4228" s="35" t="s">
        <v>15</v>
      </c>
      <c r="G4228" s="36">
        <v>7</v>
      </c>
      <c r="H4228" s="36">
        <f t="shared" si="30"/>
        <v>14140</v>
      </c>
      <c r="I4228" s="36">
        <v>2020</v>
      </c>
    </row>
    <row r="4229" spans="1:9" ht="30" x14ac:dyDescent="0.25">
      <c r="A4229" s="636"/>
      <c r="B4229" s="590"/>
      <c r="C4229" s="151" t="s">
        <v>2818</v>
      </c>
      <c r="D4229" s="152" t="s">
        <v>2819</v>
      </c>
      <c r="E4229" s="35" t="s">
        <v>14</v>
      </c>
      <c r="F4229" s="35" t="s">
        <v>15</v>
      </c>
      <c r="G4229" s="36">
        <v>500</v>
      </c>
      <c r="H4229" s="36">
        <f t="shared" si="30"/>
        <v>125000</v>
      </c>
      <c r="I4229" s="36">
        <v>250</v>
      </c>
    </row>
    <row r="4230" spans="1:9" ht="30" x14ac:dyDescent="0.25">
      <c r="A4230" s="636"/>
      <c r="B4230" s="590"/>
      <c r="C4230" s="151" t="s">
        <v>2820</v>
      </c>
      <c r="D4230" s="152" t="s">
        <v>2821</v>
      </c>
      <c r="E4230" s="35" t="s">
        <v>14</v>
      </c>
      <c r="F4230" s="35" t="s">
        <v>15</v>
      </c>
      <c r="G4230" s="36">
        <v>800</v>
      </c>
      <c r="H4230" s="36">
        <f t="shared" si="30"/>
        <v>192000</v>
      </c>
      <c r="I4230" s="36">
        <v>240</v>
      </c>
    </row>
    <row r="4231" spans="1:9" ht="45" x14ac:dyDescent="0.25">
      <c r="A4231" s="636"/>
      <c r="B4231" s="590"/>
      <c r="C4231" s="151" t="s">
        <v>2822</v>
      </c>
      <c r="D4231" s="152" t="s">
        <v>2823</v>
      </c>
      <c r="E4231" s="35" t="s">
        <v>14</v>
      </c>
      <c r="F4231" s="35" t="s">
        <v>15</v>
      </c>
      <c r="G4231" s="36">
        <v>10</v>
      </c>
      <c r="H4231" s="36">
        <f t="shared" si="30"/>
        <v>60000</v>
      </c>
      <c r="I4231" s="36">
        <v>6000</v>
      </c>
    </row>
    <row r="4232" spans="1:9" ht="45" x14ac:dyDescent="0.25">
      <c r="A4232" s="636"/>
      <c r="B4232" s="590"/>
      <c r="C4232" s="151" t="s">
        <v>2824</v>
      </c>
      <c r="D4232" s="152" t="s">
        <v>2825</v>
      </c>
      <c r="E4232" s="35" t="s">
        <v>14</v>
      </c>
      <c r="F4232" s="35" t="s">
        <v>15</v>
      </c>
      <c r="G4232" s="36">
        <v>10</v>
      </c>
      <c r="H4232" s="36">
        <f t="shared" si="30"/>
        <v>80000</v>
      </c>
      <c r="I4232" s="36">
        <v>8000</v>
      </c>
    </row>
    <row r="4233" spans="1:9" ht="45" x14ac:dyDescent="0.25">
      <c r="A4233" s="636"/>
      <c r="B4233" s="590"/>
      <c r="C4233" s="151" t="s">
        <v>2826</v>
      </c>
      <c r="D4233" s="152" t="s">
        <v>2827</v>
      </c>
      <c r="E4233" s="35" t="s">
        <v>14</v>
      </c>
      <c r="F4233" s="35" t="s">
        <v>15</v>
      </c>
      <c r="G4233" s="36">
        <v>6000</v>
      </c>
      <c r="H4233" s="36">
        <f t="shared" si="30"/>
        <v>108000</v>
      </c>
      <c r="I4233" s="36">
        <v>18</v>
      </c>
    </row>
    <row r="4234" spans="1:9" ht="45" x14ac:dyDescent="0.25">
      <c r="A4234" s="636"/>
      <c r="B4234" s="590"/>
      <c r="C4234" s="151" t="s">
        <v>2828</v>
      </c>
      <c r="D4234" s="152" t="s">
        <v>142</v>
      </c>
      <c r="E4234" s="35" t="s">
        <v>120</v>
      </c>
      <c r="F4234" s="35" t="s">
        <v>121</v>
      </c>
      <c r="G4234" s="36">
        <v>56000</v>
      </c>
      <c r="H4234" s="36">
        <f t="shared" si="30"/>
        <v>56000</v>
      </c>
      <c r="I4234" s="36">
        <v>1</v>
      </c>
    </row>
    <row r="4235" spans="1:9" ht="30" x14ac:dyDescent="0.25">
      <c r="A4235" s="636"/>
      <c r="B4235" s="590"/>
      <c r="C4235" s="151" t="s">
        <v>2829</v>
      </c>
      <c r="D4235" s="152" t="s">
        <v>497</v>
      </c>
      <c r="E4235" s="35" t="s">
        <v>120</v>
      </c>
      <c r="F4235" s="35" t="s">
        <v>121</v>
      </c>
      <c r="G4235" s="36">
        <v>35000</v>
      </c>
      <c r="H4235" s="36">
        <f t="shared" si="30"/>
        <v>35000</v>
      </c>
      <c r="I4235" s="36">
        <v>1</v>
      </c>
    </row>
    <row r="4236" spans="1:9" x14ac:dyDescent="0.25">
      <c r="A4236" s="636"/>
      <c r="B4236" s="590"/>
      <c r="C4236" s="151" t="s">
        <v>2830</v>
      </c>
      <c r="D4236" s="152" t="s">
        <v>499</v>
      </c>
      <c r="E4236" s="35" t="s">
        <v>14</v>
      </c>
      <c r="F4236" s="35" t="s">
        <v>121</v>
      </c>
      <c r="G4236" s="36">
        <v>600000</v>
      </c>
      <c r="H4236" s="36">
        <f t="shared" si="30"/>
        <v>600000</v>
      </c>
      <c r="I4236" s="36">
        <v>1</v>
      </c>
    </row>
    <row r="4237" spans="1:9" ht="30" x14ac:dyDescent="0.25">
      <c r="A4237" s="636"/>
      <c r="B4237" s="590">
        <v>4252</v>
      </c>
      <c r="C4237" s="151" t="s">
        <v>2831</v>
      </c>
      <c r="D4237" s="152" t="s">
        <v>2832</v>
      </c>
      <c r="E4237" s="35" t="s">
        <v>126</v>
      </c>
      <c r="F4237" s="35" t="s">
        <v>121</v>
      </c>
      <c r="G4237" s="36">
        <v>900000</v>
      </c>
      <c r="H4237" s="36">
        <f t="shared" si="30"/>
        <v>900000</v>
      </c>
      <c r="I4237" s="36">
        <v>1</v>
      </c>
    </row>
    <row r="4238" spans="1:9" ht="45" x14ac:dyDescent="0.25">
      <c r="A4238" s="636"/>
      <c r="B4238" s="590"/>
      <c r="C4238" s="151" t="s">
        <v>2833</v>
      </c>
      <c r="D4238" s="152" t="s">
        <v>509</v>
      </c>
      <c r="E4238" s="35" t="s">
        <v>149</v>
      </c>
      <c r="F4238" s="35" t="s">
        <v>121</v>
      </c>
      <c r="G4238" s="36">
        <v>585000</v>
      </c>
      <c r="H4238" s="36">
        <f t="shared" si="30"/>
        <v>585000</v>
      </c>
      <c r="I4238" s="36">
        <v>1</v>
      </c>
    </row>
    <row r="4239" spans="1:9" ht="75" x14ac:dyDescent="0.25">
      <c r="A4239" s="636"/>
      <c r="B4239" s="590"/>
      <c r="C4239" s="151" t="s">
        <v>2834</v>
      </c>
      <c r="D4239" s="152" t="s">
        <v>2835</v>
      </c>
      <c r="E4239" s="35" t="s">
        <v>149</v>
      </c>
      <c r="F4239" s="35" t="s">
        <v>121</v>
      </c>
      <c r="G4239" s="36">
        <v>755000</v>
      </c>
      <c r="H4239" s="36">
        <f t="shared" si="30"/>
        <v>755000</v>
      </c>
      <c r="I4239" s="36">
        <v>1</v>
      </c>
    </row>
    <row r="4240" spans="1:9" ht="30" x14ac:dyDescent="0.25">
      <c r="A4240" s="636"/>
      <c r="B4240" s="590"/>
      <c r="C4240" s="151" t="s">
        <v>2836</v>
      </c>
      <c r="D4240" s="152" t="s">
        <v>2448</v>
      </c>
      <c r="E4240" s="35" t="s">
        <v>149</v>
      </c>
      <c r="F4240" s="35" t="s">
        <v>121</v>
      </c>
      <c r="G4240" s="36">
        <v>920000</v>
      </c>
      <c r="H4240" s="36">
        <f t="shared" si="30"/>
        <v>920000</v>
      </c>
      <c r="I4240" s="36">
        <v>1</v>
      </c>
    </row>
    <row r="4241" spans="1:9" ht="60" x14ac:dyDescent="0.25">
      <c r="A4241" s="636"/>
      <c r="B4241" s="590"/>
      <c r="C4241" s="151" t="s">
        <v>2837</v>
      </c>
      <c r="D4241" s="152" t="s">
        <v>2838</v>
      </c>
      <c r="E4241" s="35" t="s">
        <v>149</v>
      </c>
      <c r="F4241" s="35" t="s">
        <v>121</v>
      </c>
      <c r="G4241" s="36">
        <v>730000</v>
      </c>
      <c r="H4241" s="36">
        <f t="shared" si="30"/>
        <v>730000</v>
      </c>
      <c r="I4241" s="36">
        <v>1</v>
      </c>
    </row>
    <row r="4242" spans="1:9" ht="45" x14ac:dyDescent="0.25">
      <c r="A4242" s="636"/>
      <c r="B4242" s="590"/>
      <c r="C4242" s="151" t="s">
        <v>2839</v>
      </c>
      <c r="D4242" s="152" t="s">
        <v>512</v>
      </c>
      <c r="E4242" s="35" t="s">
        <v>149</v>
      </c>
      <c r="F4242" s="35" t="s">
        <v>121</v>
      </c>
      <c r="G4242" s="36">
        <v>190000</v>
      </c>
      <c r="H4242" s="36">
        <f t="shared" si="30"/>
        <v>190000</v>
      </c>
      <c r="I4242" s="36">
        <v>1</v>
      </c>
    </row>
    <row r="4243" spans="1:9" ht="30" x14ac:dyDescent="0.25">
      <c r="A4243" s="636"/>
      <c r="B4243" s="590"/>
      <c r="C4243" s="151" t="s">
        <v>2840</v>
      </c>
      <c r="D4243" s="152" t="s">
        <v>543</v>
      </c>
      <c r="E4243" s="35" t="s">
        <v>126</v>
      </c>
      <c r="F4243" s="35" t="s">
        <v>121</v>
      </c>
      <c r="G4243" s="36">
        <v>240000</v>
      </c>
      <c r="H4243" s="36">
        <f t="shared" si="30"/>
        <v>240000</v>
      </c>
      <c r="I4243" s="36">
        <v>1</v>
      </c>
    </row>
    <row r="4244" spans="1:9" x14ac:dyDescent="0.25">
      <c r="A4244" s="636"/>
      <c r="B4244" s="593" t="s">
        <v>513</v>
      </c>
      <c r="C4244" s="593"/>
      <c r="D4244" s="593"/>
      <c r="E4244" s="593"/>
      <c r="F4244" s="593"/>
      <c r="G4244" s="593"/>
      <c r="H4244" s="39">
        <f>SUM(H4245+H4247)</f>
        <v>9656088</v>
      </c>
      <c r="I4244" s="39"/>
    </row>
    <row r="4245" spans="1:9" x14ac:dyDescent="0.25">
      <c r="A4245" s="636"/>
      <c r="B4245" s="606" t="s">
        <v>154</v>
      </c>
      <c r="C4245" s="606"/>
      <c r="D4245" s="606"/>
      <c r="E4245" s="606"/>
      <c r="F4245" s="606"/>
      <c r="G4245" s="606"/>
      <c r="H4245" s="40">
        <f>SUM(H4246:H4246)</f>
        <v>9412088</v>
      </c>
      <c r="I4245" s="40"/>
    </row>
    <row r="4246" spans="1:9" ht="45" x14ac:dyDescent="0.25">
      <c r="A4246" s="636"/>
      <c r="B4246" s="35">
        <v>5113</v>
      </c>
      <c r="C4246" s="151" t="s">
        <v>2841</v>
      </c>
      <c r="D4246" s="152" t="s">
        <v>2842</v>
      </c>
      <c r="E4246" s="35" t="s">
        <v>149</v>
      </c>
      <c r="F4246" s="35" t="s">
        <v>121</v>
      </c>
      <c r="G4246" s="36">
        <v>9412088</v>
      </c>
      <c r="H4246" s="36">
        <f>G4246*I4246</f>
        <v>9412088</v>
      </c>
      <c r="I4246" s="36">
        <v>1</v>
      </c>
    </row>
    <row r="4247" spans="1:9" x14ac:dyDescent="0.25">
      <c r="A4247" s="636"/>
      <c r="B4247" s="606" t="s">
        <v>118</v>
      </c>
      <c r="C4247" s="606"/>
      <c r="D4247" s="606"/>
      <c r="E4247" s="606"/>
      <c r="F4247" s="606"/>
      <c r="G4247" s="606"/>
      <c r="H4247" s="40">
        <f>SUM(H4248:H4249)</f>
        <v>244000</v>
      </c>
      <c r="I4247" s="40"/>
    </row>
    <row r="4248" spans="1:9" ht="30" x14ac:dyDescent="0.25">
      <c r="A4248" s="636"/>
      <c r="B4248" s="590">
        <v>5113</v>
      </c>
      <c r="C4248" s="153">
        <v>71351540</v>
      </c>
      <c r="D4248" s="154" t="s">
        <v>2843</v>
      </c>
      <c r="E4248" s="37" t="s">
        <v>149</v>
      </c>
      <c r="F4248" s="37" t="s">
        <v>121</v>
      </c>
      <c r="G4248" s="38">
        <v>188000</v>
      </c>
      <c r="H4248" s="38">
        <f>G4248*I4248</f>
        <v>188000</v>
      </c>
      <c r="I4248" s="38">
        <v>1</v>
      </c>
    </row>
    <row r="4249" spans="1:9" ht="30" x14ac:dyDescent="0.25">
      <c r="A4249" s="636"/>
      <c r="B4249" s="590"/>
      <c r="C4249" s="151" t="s">
        <v>2844</v>
      </c>
      <c r="D4249" s="152" t="s">
        <v>2845</v>
      </c>
      <c r="E4249" s="35" t="s">
        <v>120</v>
      </c>
      <c r="F4249" s="35" t="s">
        <v>121</v>
      </c>
      <c r="G4249" s="36">
        <v>56000</v>
      </c>
      <c r="H4249" s="36">
        <f>G4249*I4249</f>
        <v>56000</v>
      </c>
      <c r="I4249" s="36">
        <v>1</v>
      </c>
    </row>
    <row r="4250" spans="1:9" x14ac:dyDescent="0.25">
      <c r="A4250" s="636"/>
      <c r="B4250" s="591" t="s">
        <v>153</v>
      </c>
      <c r="C4250" s="591"/>
      <c r="D4250" s="591"/>
      <c r="E4250" s="591"/>
      <c r="F4250" s="591"/>
      <c r="G4250" s="591"/>
      <c r="H4250" s="34">
        <f>SUM(H4251+H4253)</f>
        <v>3000000</v>
      </c>
      <c r="I4250" s="34"/>
    </row>
    <row r="4251" spans="1:9" x14ac:dyDescent="0.25">
      <c r="A4251" s="636"/>
      <c r="B4251" s="562" t="s">
        <v>154</v>
      </c>
      <c r="C4251" s="562"/>
      <c r="D4251" s="562"/>
      <c r="E4251" s="562"/>
      <c r="F4251" s="562"/>
      <c r="G4251" s="562"/>
      <c r="H4251" s="73">
        <f>SUM(H4252:H4252)</f>
        <v>2700000</v>
      </c>
      <c r="I4251" s="73"/>
    </row>
    <row r="4252" spans="1:9" ht="30" x14ac:dyDescent="0.25">
      <c r="A4252" s="636"/>
      <c r="B4252" s="35">
        <v>5134</v>
      </c>
      <c r="C4252" s="151" t="s">
        <v>2846</v>
      </c>
      <c r="D4252" s="152" t="s">
        <v>519</v>
      </c>
      <c r="E4252" s="35" t="s">
        <v>126</v>
      </c>
      <c r="F4252" s="35" t="s">
        <v>121</v>
      </c>
      <c r="G4252" s="36">
        <v>2700000</v>
      </c>
      <c r="H4252" s="36">
        <f>G4252*I4252</f>
        <v>2700000</v>
      </c>
      <c r="I4252" s="36">
        <v>1</v>
      </c>
    </row>
    <row r="4253" spans="1:9" x14ac:dyDescent="0.25">
      <c r="A4253" s="636"/>
      <c r="B4253" s="562" t="s">
        <v>118</v>
      </c>
      <c r="C4253" s="562"/>
      <c r="D4253" s="562"/>
      <c r="E4253" s="562"/>
      <c r="F4253" s="562"/>
      <c r="G4253" s="562"/>
      <c r="H4253" s="73">
        <f>SUM(H4254:H4254)</f>
        <v>300000</v>
      </c>
      <c r="I4253" s="73"/>
    </row>
    <row r="4254" spans="1:9" x14ac:dyDescent="0.25">
      <c r="A4254" s="636"/>
      <c r="B4254" s="35">
        <v>5134</v>
      </c>
      <c r="C4254" s="151" t="s">
        <v>2847</v>
      </c>
      <c r="D4254" s="152" t="s">
        <v>164</v>
      </c>
      <c r="E4254" s="35" t="s">
        <v>126</v>
      </c>
      <c r="F4254" s="35" t="s">
        <v>121</v>
      </c>
      <c r="G4254" s="36">
        <v>300000</v>
      </c>
      <c r="H4254" s="36">
        <f>G4254*I4254</f>
        <v>300000</v>
      </c>
      <c r="I4254" s="36">
        <v>1</v>
      </c>
    </row>
    <row r="4255" spans="1:9" x14ac:dyDescent="0.25">
      <c r="A4255" s="636"/>
      <c r="B4255" s="591" t="s">
        <v>524</v>
      </c>
      <c r="C4255" s="591"/>
      <c r="D4255" s="591"/>
      <c r="E4255" s="591"/>
      <c r="F4255" s="591"/>
      <c r="G4255" s="591"/>
      <c r="H4255" s="34">
        <f>SUM(H4256)</f>
        <v>1500000</v>
      </c>
      <c r="I4255" s="34"/>
    </row>
    <row r="4256" spans="1:9" x14ac:dyDescent="0.25">
      <c r="A4256" s="636"/>
      <c r="B4256" s="562" t="s">
        <v>118</v>
      </c>
      <c r="C4256" s="562"/>
      <c r="D4256" s="562"/>
      <c r="E4256" s="562"/>
      <c r="F4256" s="562"/>
      <c r="G4256" s="562"/>
      <c r="H4256" s="73">
        <f>SUM(H4257:H4258)</f>
        <v>1500000</v>
      </c>
      <c r="I4256" s="73"/>
    </row>
    <row r="4257" spans="1:9" ht="60" x14ac:dyDescent="0.25">
      <c r="A4257" s="636"/>
      <c r="B4257" s="605">
        <v>4239</v>
      </c>
      <c r="C4257" s="151" t="s">
        <v>2848</v>
      </c>
      <c r="D4257" s="152" t="s">
        <v>2849</v>
      </c>
      <c r="E4257" s="35" t="s">
        <v>14</v>
      </c>
      <c r="F4257" s="35" t="s">
        <v>121</v>
      </c>
      <c r="G4257" s="36">
        <v>540000</v>
      </c>
      <c r="H4257" s="36">
        <f>G4257*I4257</f>
        <v>540000</v>
      </c>
      <c r="I4257" s="36">
        <v>1</v>
      </c>
    </row>
    <row r="4258" spans="1:9" ht="60" x14ac:dyDescent="0.25">
      <c r="A4258" s="636"/>
      <c r="B4258" s="605"/>
      <c r="C4258" s="151" t="s">
        <v>2850</v>
      </c>
      <c r="D4258" s="152" t="s">
        <v>2851</v>
      </c>
      <c r="E4258" s="35" t="s">
        <v>14</v>
      </c>
      <c r="F4258" s="35" t="s">
        <v>121</v>
      </c>
      <c r="G4258" s="36">
        <v>960000</v>
      </c>
      <c r="H4258" s="36">
        <f>G4258*I4258</f>
        <v>960000</v>
      </c>
      <c r="I4258" s="36">
        <v>1</v>
      </c>
    </row>
    <row r="4259" spans="1:9" x14ac:dyDescent="0.25">
      <c r="A4259" s="636"/>
      <c r="B4259" s="591" t="s">
        <v>165</v>
      </c>
      <c r="C4259" s="591"/>
      <c r="D4259" s="591"/>
      <c r="E4259" s="591"/>
      <c r="F4259" s="591"/>
      <c r="G4259" s="591"/>
      <c r="H4259" s="34">
        <f>SUM(H4260+H4262)</f>
        <v>101797533</v>
      </c>
      <c r="I4259" s="34"/>
    </row>
    <row r="4260" spans="1:9" x14ac:dyDescent="0.25">
      <c r="A4260" s="636"/>
      <c r="B4260" s="562" t="s">
        <v>154</v>
      </c>
      <c r="C4260" s="562"/>
      <c r="D4260" s="562"/>
      <c r="E4260" s="562"/>
      <c r="F4260" s="562"/>
      <c r="G4260" s="562"/>
      <c r="H4260" s="73">
        <f>SUM(H4261:H4261)</f>
        <v>100790533</v>
      </c>
      <c r="I4260" s="73"/>
    </row>
    <row r="4261" spans="1:9" ht="30" x14ac:dyDescent="0.25">
      <c r="A4261" s="636"/>
      <c r="B4261" s="35">
        <v>4251</v>
      </c>
      <c r="C4261" s="151" t="s">
        <v>2852</v>
      </c>
      <c r="D4261" s="152" t="s">
        <v>167</v>
      </c>
      <c r="E4261" s="35" t="s">
        <v>149</v>
      </c>
      <c r="F4261" s="35" t="s">
        <v>121</v>
      </c>
      <c r="G4261" s="36">
        <v>100790533</v>
      </c>
      <c r="H4261" s="36">
        <f>G4261*I4261</f>
        <v>100790533</v>
      </c>
      <c r="I4261" s="36">
        <v>1</v>
      </c>
    </row>
    <row r="4262" spans="1:9" x14ac:dyDescent="0.25">
      <c r="A4262" s="636"/>
      <c r="B4262" s="606" t="s">
        <v>118</v>
      </c>
      <c r="C4262" s="606"/>
      <c r="D4262" s="606"/>
      <c r="E4262" s="606"/>
      <c r="F4262" s="606"/>
      <c r="G4262" s="606"/>
      <c r="H4262" s="40">
        <f>SUM(H4263:H4263)</f>
        <v>1007000</v>
      </c>
      <c r="I4262" s="40"/>
    </row>
    <row r="4263" spans="1:9" ht="30" x14ac:dyDescent="0.25">
      <c r="A4263" s="636"/>
      <c r="B4263" s="37">
        <v>4251</v>
      </c>
      <c r="C4263" s="153">
        <v>71351540</v>
      </c>
      <c r="D4263" s="154" t="s">
        <v>929</v>
      </c>
      <c r="E4263" s="37" t="s">
        <v>149</v>
      </c>
      <c r="F4263" s="37" t="s">
        <v>121</v>
      </c>
      <c r="G4263" s="38">
        <v>1007000</v>
      </c>
      <c r="H4263" s="38">
        <f>G4263*I4263</f>
        <v>1007000</v>
      </c>
      <c r="I4263" s="38">
        <v>1</v>
      </c>
    </row>
    <row r="4264" spans="1:9" x14ac:dyDescent="0.25">
      <c r="A4264" s="636"/>
      <c r="B4264" s="591" t="s">
        <v>169</v>
      </c>
      <c r="C4264" s="591"/>
      <c r="D4264" s="591"/>
      <c r="E4264" s="591"/>
      <c r="F4264" s="591"/>
      <c r="G4264" s="591"/>
      <c r="H4264" s="34">
        <f>SUM(H4265+H4267)</f>
        <v>20399412</v>
      </c>
      <c r="I4264" s="34"/>
    </row>
    <row r="4265" spans="1:9" x14ac:dyDescent="0.25">
      <c r="A4265" s="636"/>
      <c r="B4265" s="562" t="s">
        <v>154</v>
      </c>
      <c r="C4265" s="562"/>
      <c r="D4265" s="562"/>
      <c r="E4265" s="562"/>
      <c r="F4265" s="562"/>
      <c r="G4265" s="562"/>
      <c r="H4265" s="73">
        <f>SUM(H4266:H4266)</f>
        <v>19999512</v>
      </c>
      <c r="I4265" s="73"/>
    </row>
    <row r="4266" spans="1:9" ht="30" x14ac:dyDescent="0.25">
      <c r="A4266" s="636"/>
      <c r="B4266" s="35">
        <v>4251</v>
      </c>
      <c r="C4266" s="151" t="s">
        <v>2853</v>
      </c>
      <c r="D4266" s="152" t="s">
        <v>2854</v>
      </c>
      <c r="E4266" s="35" t="s">
        <v>149</v>
      </c>
      <c r="F4266" s="35" t="s">
        <v>121</v>
      </c>
      <c r="G4266" s="36">
        <v>19999512</v>
      </c>
      <c r="H4266" s="36">
        <f>G4266*I4266</f>
        <v>19999512</v>
      </c>
      <c r="I4266" s="36">
        <v>1</v>
      </c>
    </row>
    <row r="4267" spans="1:9" x14ac:dyDescent="0.25">
      <c r="A4267" s="636"/>
      <c r="B4267" s="606" t="s">
        <v>118</v>
      </c>
      <c r="C4267" s="606"/>
      <c r="D4267" s="606"/>
      <c r="E4267" s="606"/>
      <c r="F4267" s="606"/>
      <c r="G4267" s="606"/>
      <c r="H4267" s="40">
        <f>SUM(H4268:H4268)</f>
        <v>399900</v>
      </c>
      <c r="I4267" s="40"/>
    </row>
    <row r="4268" spans="1:9" ht="30" x14ac:dyDescent="0.25">
      <c r="A4268" s="636"/>
      <c r="B4268" s="37">
        <v>4251</v>
      </c>
      <c r="C4268" s="153">
        <v>71351540</v>
      </c>
      <c r="D4268" s="154" t="s">
        <v>928</v>
      </c>
      <c r="E4268" s="37" t="s">
        <v>149</v>
      </c>
      <c r="F4268" s="37" t="s">
        <v>121</v>
      </c>
      <c r="G4268" s="38">
        <v>399900</v>
      </c>
      <c r="H4268" s="38">
        <f>G4268*I4268</f>
        <v>399900</v>
      </c>
      <c r="I4268" s="38">
        <v>1</v>
      </c>
    </row>
    <row r="4269" spans="1:9" x14ac:dyDescent="0.25">
      <c r="A4269" s="636"/>
      <c r="B4269" s="591" t="s">
        <v>173</v>
      </c>
      <c r="C4269" s="591"/>
      <c r="D4269" s="591"/>
      <c r="E4269" s="591"/>
      <c r="F4269" s="591"/>
      <c r="G4269" s="591"/>
      <c r="H4269" s="34">
        <f>SUM(H4270+H4272)</f>
        <v>3288400</v>
      </c>
      <c r="I4269" s="34"/>
    </row>
    <row r="4270" spans="1:9" x14ac:dyDescent="0.25">
      <c r="A4270" s="636"/>
      <c r="B4270" s="562" t="s">
        <v>154</v>
      </c>
      <c r="C4270" s="562"/>
      <c r="D4270" s="562"/>
      <c r="E4270" s="562"/>
      <c r="F4270" s="562"/>
      <c r="G4270" s="562"/>
      <c r="H4270" s="73">
        <f>SUM(H4271:H4271)</f>
        <v>3205100</v>
      </c>
      <c r="I4270" s="73"/>
    </row>
    <row r="4271" spans="1:9" ht="60" x14ac:dyDescent="0.25">
      <c r="A4271" s="636"/>
      <c r="B4271" s="35">
        <v>4251</v>
      </c>
      <c r="C4271" s="151" t="s">
        <v>2855</v>
      </c>
      <c r="D4271" s="152" t="s">
        <v>2856</v>
      </c>
      <c r="E4271" s="35" t="s">
        <v>126</v>
      </c>
      <c r="F4271" s="35" t="s">
        <v>121</v>
      </c>
      <c r="G4271" s="36">
        <v>3205100</v>
      </c>
      <c r="H4271" s="36">
        <f>G4271*I4271</f>
        <v>3205100</v>
      </c>
      <c r="I4271" s="36">
        <v>1</v>
      </c>
    </row>
    <row r="4272" spans="1:9" x14ac:dyDescent="0.25">
      <c r="A4272" s="636"/>
      <c r="B4272" s="562" t="s">
        <v>118</v>
      </c>
      <c r="C4272" s="562"/>
      <c r="D4272" s="562"/>
      <c r="E4272" s="562"/>
      <c r="F4272" s="562"/>
      <c r="G4272" s="562"/>
      <c r="H4272" s="73">
        <f>SUM(H4273:H4274)</f>
        <v>83300</v>
      </c>
      <c r="I4272" s="73"/>
    </row>
    <row r="4273" spans="1:9" ht="30" x14ac:dyDescent="0.25">
      <c r="A4273" s="636"/>
      <c r="B4273" s="605">
        <v>4251</v>
      </c>
      <c r="C4273" s="153">
        <v>71351540</v>
      </c>
      <c r="D4273" s="154" t="s">
        <v>931</v>
      </c>
      <c r="E4273" s="37" t="s">
        <v>172</v>
      </c>
      <c r="F4273" s="37" t="s">
        <v>121</v>
      </c>
      <c r="G4273" s="38">
        <v>64100</v>
      </c>
      <c r="H4273" s="38">
        <f>G4273*I4273</f>
        <v>64100</v>
      </c>
      <c r="I4273" s="38">
        <v>1</v>
      </c>
    </row>
    <row r="4274" spans="1:9" ht="30" x14ac:dyDescent="0.25">
      <c r="A4274" s="636"/>
      <c r="B4274" s="605"/>
      <c r="C4274" s="151" t="s">
        <v>2857</v>
      </c>
      <c r="D4274" s="152" t="s">
        <v>2858</v>
      </c>
      <c r="E4274" s="35" t="s">
        <v>120</v>
      </c>
      <c r="F4274" s="35" t="s">
        <v>121</v>
      </c>
      <c r="G4274" s="36">
        <v>19200</v>
      </c>
      <c r="H4274" s="36">
        <f>G4274*I4274</f>
        <v>19200</v>
      </c>
      <c r="I4274" s="36">
        <v>1</v>
      </c>
    </row>
    <row r="4275" spans="1:9" x14ac:dyDescent="0.25">
      <c r="A4275" s="636"/>
      <c r="B4275" s="591" t="s">
        <v>175</v>
      </c>
      <c r="C4275" s="591"/>
      <c r="D4275" s="591"/>
      <c r="E4275" s="591"/>
      <c r="F4275" s="591"/>
      <c r="G4275" s="591"/>
      <c r="H4275" s="34">
        <f>SUM(H4276+H4278)</f>
        <v>7927152</v>
      </c>
      <c r="I4275" s="34"/>
    </row>
    <row r="4276" spans="1:9" x14ac:dyDescent="0.25">
      <c r="A4276" s="636"/>
      <c r="B4276" s="562" t="s">
        <v>154</v>
      </c>
      <c r="C4276" s="562"/>
      <c r="D4276" s="562"/>
      <c r="E4276" s="562"/>
      <c r="F4276" s="562"/>
      <c r="G4276" s="562"/>
      <c r="H4276" s="73">
        <f>SUM(H4277:H4277)</f>
        <v>7771752</v>
      </c>
      <c r="I4276" s="73"/>
    </row>
    <row r="4277" spans="1:9" ht="30" x14ac:dyDescent="0.25">
      <c r="A4277" s="636"/>
      <c r="B4277" s="35">
        <v>4251</v>
      </c>
      <c r="C4277" s="151" t="s">
        <v>2859</v>
      </c>
      <c r="D4277" s="152" t="s">
        <v>2860</v>
      </c>
      <c r="E4277" s="35" t="s">
        <v>149</v>
      </c>
      <c r="F4277" s="35" t="s">
        <v>121</v>
      </c>
      <c r="G4277" s="36">
        <v>7771752</v>
      </c>
      <c r="H4277" s="36">
        <f>G4277*I4277</f>
        <v>7771752</v>
      </c>
      <c r="I4277" s="36">
        <v>1</v>
      </c>
    </row>
    <row r="4278" spans="1:9" x14ac:dyDescent="0.25">
      <c r="A4278" s="636"/>
      <c r="B4278" s="606" t="s">
        <v>118</v>
      </c>
      <c r="C4278" s="606"/>
      <c r="D4278" s="606"/>
      <c r="E4278" s="606"/>
      <c r="F4278" s="606"/>
      <c r="G4278" s="606"/>
      <c r="H4278" s="40">
        <f>SUM(H4279:H4279)</f>
        <v>155400</v>
      </c>
      <c r="I4278" s="40"/>
    </row>
    <row r="4279" spans="1:9" ht="30" x14ac:dyDescent="0.25">
      <c r="A4279" s="636"/>
      <c r="B4279" s="37">
        <v>4251</v>
      </c>
      <c r="C4279" s="153">
        <v>71351540</v>
      </c>
      <c r="D4279" s="154" t="s">
        <v>930</v>
      </c>
      <c r="E4279" s="37" t="s">
        <v>149</v>
      </c>
      <c r="F4279" s="37" t="s">
        <v>121</v>
      </c>
      <c r="G4279" s="38">
        <v>155400</v>
      </c>
      <c r="H4279" s="38">
        <f>G4279*I4279</f>
        <v>155400</v>
      </c>
      <c r="I4279" s="38">
        <v>1</v>
      </c>
    </row>
    <row r="4280" spans="1:9" x14ac:dyDescent="0.25">
      <c r="A4280" s="636"/>
      <c r="B4280" s="591" t="s">
        <v>540</v>
      </c>
      <c r="C4280" s="591"/>
      <c r="D4280" s="591"/>
      <c r="E4280" s="591"/>
      <c r="F4280" s="591"/>
      <c r="G4280" s="591"/>
      <c r="H4280" s="34">
        <f>SUM(H4281+H4283)</f>
        <v>1998000</v>
      </c>
      <c r="I4280" s="34"/>
    </row>
    <row r="4281" spans="1:9" x14ac:dyDescent="0.25">
      <c r="A4281" s="636"/>
      <c r="B4281" s="562" t="s">
        <v>154</v>
      </c>
      <c r="C4281" s="562"/>
      <c r="D4281" s="562"/>
      <c r="E4281" s="562"/>
      <c r="F4281" s="562"/>
      <c r="G4281" s="562"/>
      <c r="H4281" s="73">
        <f>SUM(H4282:H4282)</f>
        <v>1949000</v>
      </c>
      <c r="I4281" s="73"/>
    </row>
    <row r="4282" spans="1:9" s="11" customFormat="1" ht="45" x14ac:dyDescent="0.25">
      <c r="A4282" s="636"/>
      <c r="B4282" s="37">
        <v>5112</v>
      </c>
      <c r="C4282" s="153">
        <v>45200000</v>
      </c>
      <c r="D4282" s="154" t="s">
        <v>2861</v>
      </c>
      <c r="E4282" s="37" t="s">
        <v>126</v>
      </c>
      <c r="F4282" s="37" t="s">
        <v>121</v>
      </c>
      <c r="G4282" s="38">
        <v>1949000</v>
      </c>
      <c r="H4282" s="38">
        <f>G4282*I4282</f>
        <v>1949000</v>
      </c>
      <c r="I4282" s="38">
        <v>1</v>
      </c>
    </row>
    <row r="4283" spans="1:9" x14ac:dyDescent="0.25">
      <c r="A4283" s="636"/>
      <c r="B4283" s="562" t="s">
        <v>118</v>
      </c>
      <c r="C4283" s="562"/>
      <c r="D4283" s="562"/>
      <c r="E4283" s="562"/>
      <c r="F4283" s="562"/>
      <c r="G4283" s="562"/>
      <c r="H4283" s="73">
        <f>SUM(H4284:H4285)</f>
        <v>49000</v>
      </c>
      <c r="I4283" s="73"/>
    </row>
    <row r="4284" spans="1:9" s="11" customFormat="1" ht="30" x14ac:dyDescent="0.25">
      <c r="A4284" s="636"/>
      <c r="B4284" s="590">
        <v>5112</v>
      </c>
      <c r="C4284" s="153">
        <v>71351540</v>
      </c>
      <c r="D4284" s="154" t="s">
        <v>932</v>
      </c>
      <c r="E4284" s="37" t="s">
        <v>126</v>
      </c>
      <c r="F4284" s="37" t="s">
        <v>121</v>
      </c>
      <c r="G4284" s="38">
        <v>38000</v>
      </c>
      <c r="H4284" s="38">
        <f>G4284*I4284</f>
        <v>38000</v>
      </c>
      <c r="I4284" s="38">
        <v>1</v>
      </c>
    </row>
    <row r="4285" spans="1:9" s="11" customFormat="1" ht="30" x14ac:dyDescent="0.25">
      <c r="A4285" s="636"/>
      <c r="B4285" s="590"/>
      <c r="C4285" s="153">
        <v>98111140</v>
      </c>
      <c r="D4285" s="154" t="s">
        <v>2862</v>
      </c>
      <c r="E4285" s="37" t="s">
        <v>120</v>
      </c>
      <c r="F4285" s="37" t="s">
        <v>121</v>
      </c>
      <c r="G4285" s="38">
        <v>11000</v>
      </c>
      <c r="H4285" s="38">
        <f>G4285*I4285</f>
        <v>11000</v>
      </c>
      <c r="I4285" s="38">
        <v>1</v>
      </c>
    </row>
    <row r="4286" spans="1:9" x14ac:dyDescent="0.25">
      <c r="A4286" s="636"/>
      <c r="B4286" s="591" t="s">
        <v>178</v>
      </c>
      <c r="C4286" s="591"/>
      <c r="D4286" s="591"/>
      <c r="E4286" s="591"/>
      <c r="F4286" s="591"/>
      <c r="G4286" s="591"/>
      <c r="H4286" s="34">
        <f>SUM(H4287+H4299)</f>
        <v>8289070</v>
      </c>
      <c r="I4286" s="34"/>
    </row>
    <row r="4287" spans="1:9" x14ac:dyDescent="0.25">
      <c r="A4287" s="636"/>
      <c r="B4287" s="562" t="s">
        <v>11</v>
      </c>
      <c r="C4287" s="562"/>
      <c r="D4287" s="562"/>
      <c r="E4287" s="562"/>
      <c r="F4287" s="562"/>
      <c r="G4287" s="562"/>
      <c r="H4287" s="73">
        <f>SUM(H4288:H4298)</f>
        <v>8207000</v>
      </c>
      <c r="I4287" s="73"/>
    </row>
    <row r="4288" spans="1:9" x14ac:dyDescent="0.25">
      <c r="A4288" s="636"/>
      <c r="B4288" s="605">
        <v>5129</v>
      </c>
      <c r="C4288" s="151" t="s">
        <v>2863</v>
      </c>
      <c r="D4288" s="152" t="s">
        <v>2864</v>
      </c>
      <c r="E4288" s="35" t="s">
        <v>126</v>
      </c>
      <c r="F4288" s="35" t="s">
        <v>15</v>
      </c>
      <c r="G4288" s="36">
        <v>2150000</v>
      </c>
      <c r="H4288" s="36">
        <f t="shared" ref="H4288:H4298" si="31">G4288*I4288</f>
        <v>2150000</v>
      </c>
      <c r="I4288" s="36">
        <v>1</v>
      </c>
    </row>
    <row r="4289" spans="1:9" x14ac:dyDescent="0.25">
      <c r="A4289" s="636"/>
      <c r="B4289" s="605"/>
      <c r="C4289" s="151" t="s">
        <v>2865</v>
      </c>
      <c r="D4289" s="152" t="s">
        <v>203</v>
      </c>
      <c r="E4289" s="35" t="s">
        <v>126</v>
      </c>
      <c r="F4289" s="35" t="s">
        <v>15</v>
      </c>
      <c r="G4289" s="36">
        <v>5000</v>
      </c>
      <c r="H4289" s="36">
        <f t="shared" si="31"/>
        <v>400000</v>
      </c>
      <c r="I4289" s="36">
        <v>80</v>
      </c>
    </row>
    <row r="4290" spans="1:9" x14ac:dyDescent="0.25">
      <c r="A4290" s="636"/>
      <c r="B4290" s="605"/>
      <c r="C4290" s="151" t="s">
        <v>2866</v>
      </c>
      <c r="D4290" s="152" t="s">
        <v>1447</v>
      </c>
      <c r="E4290" s="35" t="s">
        <v>126</v>
      </c>
      <c r="F4290" s="35" t="s">
        <v>15</v>
      </c>
      <c r="G4290" s="36">
        <v>230000</v>
      </c>
      <c r="H4290" s="36">
        <f t="shared" si="31"/>
        <v>690000</v>
      </c>
      <c r="I4290" s="36">
        <v>3</v>
      </c>
    </row>
    <row r="4291" spans="1:9" ht="30" x14ac:dyDescent="0.25">
      <c r="A4291" s="636"/>
      <c r="B4291" s="605"/>
      <c r="C4291" s="151" t="s">
        <v>2867</v>
      </c>
      <c r="D4291" s="152" t="s">
        <v>207</v>
      </c>
      <c r="E4291" s="35" t="s">
        <v>126</v>
      </c>
      <c r="F4291" s="35" t="s">
        <v>15</v>
      </c>
      <c r="G4291" s="36">
        <v>110000</v>
      </c>
      <c r="H4291" s="36">
        <f t="shared" si="31"/>
        <v>220000</v>
      </c>
      <c r="I4291" s="36">
        <v>2</v>
      </c>
    </row>
    <row r="4292" spans="1:9" ht="30" x14ac:dyDescent="0.25">
      <c r="A4292" s="636"/>
      <c r="B4292" s="605"/>
      <c r="C4292" s="151" t="s">
        <v>2868</v>
      </c>
      <c r="D4292" s="152" t="s">
        <v>195</v>
      </c>
      <c r="E4292" s="35" t="s">
        <v>126</v>
      </c>
      <c r="F4292" s="35" t="s">
        <v>15</v>
      </c>
      <c r="G4292" s="36">
        <v>80000</v>
      </c>
      <c r="H4292" s="36">
        <f t="shared" si="31"/>
        <v>640000</v>
      </c>
      <c r="I4292" s="36">
        <v>8</v>
      </c>
    </row>
    <row r="4293" spans="1:9" ht="30" x14ac:dyDescent="0.25">
      <c r="A4293" s="636"/>
      <c r="B4293" s="605"/>
      <c r="C4293" s="151" t="s">
        <v>2869</v>
      </c>
      <c r="D4293" s="152" t="s">
        <v>2870</v>
      </c>
      <c r="E4293" s="35" t="s">
        <v>126</v>
      </c>
      <c r="F4293" s="35" t="s">
        <v>15</v>
      </c>
      <c r="G4293" s="36">
        <v>18000</v>
      </c>
      <c r="H4293" s="36">
        <f t="shared" si="31"/>
        <v>432000</v>
      </c>
      <c r="I4293" s="36">
        <v>24</v>
      </c>
    </row>
    <row r="4294" spans="1:9" ht="30" x14ac:dyDescent="0.25">
      <c r="A4294" s="636"/>
      <c r="B4294" s="605"/>
      <c r="C4294" s="151" t="s">
        <v>2871</v>
      </c>
      <c r="D4294" s="152" t="s">
        <v>2872</v>
      </c>
      <c r="E4294" s="35" t="s">
        <v>126</v>
      </c>
      <c r="F4294" s="35" t="s">
        <v>15</v>
      </c>
      <c r="G4294" s="36">
        <v>287000</v>
      </c>
      <c r="H4294" s="36">
        <f t="shared" si="31"/>
        <v>574000</v>
      </c>
      <c r="I4294" s="36">
        <v>2</v>
      </c>
    </row>
    <row r="4295" spans="1:9" x14ac:dyDescent="0.25">
      <c r="A4295" s="636"/>
      <c r="B4295" s="605"/>
      <c r="C4295" s="151" t="s">
        <v>2873</v>
      </c>
      <c r="D4295" s="152" t="s">
        <v>2874</v>
      </c>
      <c r="E4295" s="35" t="s">
        <v>126</v>
      </c>
      <c r="F4295" s="35" t="s">
        <v>15</v>
      </c>
      <c r="G4295" s="36">
        <v>950000</v>
      </c>
      <c r="H4295" s="36">
        <f t="shared" si="31"/>
        <v>2850000</v>
      </c>
      <c r="I4295" s="36">
        <v>3</v>
      </c>
    </row>
    <row r="4296" spans="1:9" ht="30" x14ac:dyDescent="0.25">
      <c r="A4296" s="636"/>
      <c r="B4296" s="605"/>
      <c r="C4296" s="151" t="s">
        <v>2875</v>
      </c>
      <c r="D4296" s="152" t="s">
        <v>2876</v>
      </c>
      <c r="E4296" s="35" t="s">
        <v>126</v>
      </c>
      <c r="F4296" s="35" t="s">
        <v>15</v>
      </c>
      <c r="G4296" s="36">
        <v>9000</v>
      </c>
      <c r="H4296" s="36">
        <f t="shared" si="31"/>
        <v>45000</v>
      </c>
      <c r="I4296" s="36">
        <v>5</v>
      </c>
    </row>
    <row r="4297" spans="1:9" ht="30" x14ac:dyDescent="0.25">
      <c r="A4297" s="636"/>
      <c r="B4297" s="605"/>
      <c r="C4297" s="151" t="s">
        <v>2877</v>
      </c>
      <c r="D4297" s="152" t="s">
        <v>2878</v>
      </c>
      <c r="E4297" s="35" t="s">
        <v>126</v>
      </c>
      <c r="F4297" s="35" t="s">
        <v>15</v>
      </c>
      <c r="G4297" s="36">
        <v>6000</v>
      </c>
      <c r="H4297" s="36">
        <f t="shared" si="31"/>
        <v>6000</v>
      </c>
      <c r="I4297" s="36">
        <v>1</v>
      </c>
    </row>
    <row r="4298" spans="1:9" ht="30" x14ac:dyDescent="0.25">
      <c r="A4298" s="636"/>
      <c r="B4298" s="605"/>
      <c r="C4298" s="151" t="s">
        <v>2879</v>
      </c>
      <c r="D4298" s="152" t="s">
        <v>2880</v>
      </c>
      <c r="E4298" s="35" t="s">
        <v>126</v>
      </c>
      <c r="F4298" s="35" t="s">
        <v>1872</v>
      </c>
      <c r="G4298" s="36">
        <v>25000</v>
      </c>
      <c r="H4298" s="36">
        <f t="shared" si="31"/>
        <v>200000</v>
      </c>
      <c r="I4298" s="36">
        <v>8</v>
      </c>
    </row>
    <row r="4299" spans="1:9" x14ac:dyDescent="0.25">
      <c r="A4299" s="636"/>
      <c r="B4299" s="606" t="s">
        <v>118</v>
      </c>
      <c r="C4299" s="606"/>
      <c r="D4299" s="606"/>
      <c r="E4299" s="606"/>
      <c r="F4299" s="606"/>
      <c r="G4299" s="606"/>
      <c r="H4299" s="40">
        <f>SUM(H4300:H4300)</f>
        <v>82070</v>
      </c>
      <c r="I4299" s="40"/>
    </row>
    <row r="4300" spans="1:9" ht="30" x14ac:dyDescent="0.25">
      <c r="A4300" s="636"/>
      <c r="B4300" s="37">
        <v>5129</v>
      </c>
      <c r="C4300" s="153">
        <v>71351540</v>
      </c>
      <c r="D4300" s="154" t="s">
        <v>2881</v>
      </c>
      <c r="E4300" s="37" t="s">
        <v>172</v>
      </c>
      <c r="F4300" s="37" t="s">
        <v>121</v>
      </c>
      <c r="G4300" s="38">
        <v>82070</v>
      </c>
      <c r="H4300" s="38">
        <f>G4300*I4300</f>
        <v>82070</v>
      </c>
      <c r="I4300" s="38">
        <v>1</v>
      </c>
    </row>
    <row r="4301" spans="1:9" x14ac:dyDescent="0.25">
      <c r="A4301" s="636"/>
      <c r="B4301" s="591" t="s">
        <v>210</v>
      </c>
      <c r="C4301" s="591"/>
      <c r="D4301" s="591"/>
      <c r="E4301" s="591"/>
      <c r="F4301" s="591"/>
      <c r="G4301" s="591"/>
      <c r="H4301" s="34">
        <f>SUM(H4302+H4304)</f>
        <v>30000000</v>
      </c>
      <c r="I4301" s="34"/>
    </row>
    <row r="4302" spans="1:9" x14ac:dyDescent="0.25">
      <c r="A4302" s="636"/>
      <c r="B4302" s="562" t="s">
        <v>154</v>
      </c>
      <c r="C4302" s="562"/>
      <c r="D4302" s="562"/>
      <c r="E4302" s="562"/>
      <c r="F4302" s="562"/>
      <c r="G4302" s="562"/>
      <c r="H4302" s="73">
        <f>SUM(H4303:H4303)</f>
        <v>20100000</v>
      </c>
      <c r="I4302" s="73"/>
    </row>
    <row r="4303" spans="1:9" ht="30" x14ac:dyDescent="0.25">
      <c r="A4303" s="636"/>
      <c r="B4303" s="35">
        <v>4861</v>
      </c>
      <c r="C4303" s="151" t="s">
        <v>2882</v>
      </c>
      <c r="D4303" s="152" t="s">
        <v>2883</v>
      </c>
      <c r="E4303" s="35" t="s">
        <v>149</v>
      </c>
      <c r="F4303" s="35" t="s">
        <v>121</v>
      </c>
      <c r="G4303" s="36">
        <v>20100000</v>
      </c>
      <c r="H4303" s="36">
        <f>G4303*I4303</f>
        <v>20100000</v>
      </c>
      <c r="I4303" s="36">
        <v>1</v>
      </c>
    </row>
    <row r="4304" spans="1:9" x14ac:dyDescent="0.25">
      <c r="A4304" s="636"/>
      <c r="B4304" s="562" t="s">
        <v>118</v>
      </c>
      <c r="C4304" s="562"/>
      <c r="D4304" s="562"/>
      <c r="E4304" s="562"/>
      <c r="F4304" s="562"/>
      <c r="G4304" s="562"/>
      <c r="H4304" s="73">
        <f>SUM(H4305:H4306)</f>
        <v>9900000</v>
      </c>
      <c r="I4304" s="73"/>
    </row>
    <row r="4305" spans="1:9" ht="45" x14ac:dyDescent="0.25">
      <c r="A4305" s="636"/>
      <c r="B4305" s="590">
        <v>4861</v>
      </c>
      <c r="C4305" s="151" t="s">
        <v>2884</v>
      </c>
      <c r="D4305" s="152" t="s">
        <v>2885</v>
      </c>
      <c r="E4305" s="35" t="s">
        <v>149</v>
      </c>
      <c r="F4305" s="35" t="s">
        <v>121</v>
      </c>
      <c r="G4305" s="36">
        <v>9500000</v>
      </c>
      <c r="H4305" s="36">
        <f>G4305*I4305</f>
        <v>9500000</v>
      </c>
      <c r="I4305" s="36">
        <v>1</v>
      </c>
    </row>
    <row r="4306" spans="1:9" ht="45" x14ac:dyDescent="0.25">
      <c r="A4306" s="636"/>
      <c r="B4306" s="590"/>
      <c r="C4306" s="153">
        <v>71351540</v>
      </c>
      <c r="D4306" s="154" t="s">
        <v>2886</v>
      </c>
      <c r="E4306" s="37" t="s">
        <v>149</v>
      </c>
      <c r="F4306" s="37" t="s">
        <v>121</v>
      </c>
      <c r="G4306" s="38">
        <v>400000</v>
      </c>
      <c r="H4306" s="38">
        <f>G4306*I4306</f>
        <v>400000</v>
      </c>
      <c r="I4306" s="38">
        <v>1</v>
      </c>
    </row>
    <row r="4307" spans="1:9" x14ac:dyDescent="0.25">
      <c r="A4307" s="636"/>
      <c r="B4307" s="591" t="s">
        <v>547</v>
      </c>
      <c r="C4307" s="591"/>
      <c r="D4307" s="591"/>
      <c r="E4307" s="591"/>
      <c r="F4307" s="591"/>
      <c r="G4307" s="591"/>
      <c r="H4307" s="34">
        <f>SUM(H4308)</f>
        <v>5000000</v>
      </c>
      <c r="I4307" s="34"/>
    </row>
    <row r="4308" spans="1:9" x14ac:dyDescent="0.25">
      <c r="A4308" s="636"/>
      <c r="B4308" s="562" t="s">
        <v>118</v>
      </c>
      <c r="C4308" s="562"/>
      <c r="D4308" s="562"/>
      <c r="E4308" s="562"/>
      <c r="F4308" s="562"/>
      <c r="G4308" s="562"/>
      <c r="H4308" s="73">
        <f>SUM(H4309:H4309)</f>
        <v>5000000</v>
      </c>
      <c r="I4308" s="73"/>
    </row>
    <row r="4309" spans="1:9" ht="30" x14ac:dyDescent="0.25">
      <c r="A4309" s="636"/>
      <c r="B4309" s="35">
        <v>4213</v>
      </c>
      <c r="C4309" s="151" t="s">
        <v>2887</v>
      </c>
      <c r="D4309" s="152" t="s">
        <v>731</v>
      </c>
      <c r="E4309" s="35" t="s">
        <v>126</v>
      </c>
      <c r="F4309" s="35" t="s">
        <v>121</v>
      </c>
      <c r="G4309" s="36">
        <v>5000000</v>
      </c>
      <c r="H4309" s="36">
        <f>G4309*I4309</f>
        <v>5000000</v>
      </c>
      <c r="I4309" s="36">
        <v>1</v>
      </c>
    </row>
    <row r="4310" spans="1:9" x14ac:dyDescent="0.25">
      <c r="A4310" s="636"/>
      <c r="B4310" s="591" t="s">
        <v>214</v>
      </c>
      <c r="C4310" s="591"/>
      <c r="D4310" s="591"/>
      <c r="E4310" s="591"/>
      <c r="F4310" s="591"/>
      <c r="G4310" s="591"/>
      <c r="H4310" s="34">
        <f>SUM(H4311+H4313)</f>
        <v>37092543</v>
      </c>
      <c r="I4310" s="34"/>
    </row>
    <row r="4311" spans="1:9" x14ac:dyDescent="0.25">
      <c r="A4311" s="636"/>
      <c r="B4311" s="562" t="s">
        <v>154</v>
      </c>
      <c r="C4311" s="562"/>
      <c r="D4311" s="562"/>
      <c r="E4311" s="562"/>
      <c r="F4311" s="562"/>
      <c r="G4311" s="562"/>
      <c r="H4311" s="73">
        <f>SUM(H4312:H4312)</f>
        <v>36365543</v>
      </c>
      <c r="I4311" s="73"/>
    </row>
    <row r="4312" spans="1:9" ht="30" x14ac:dyDescent="0.25">
      <c r="A4312" s="636"/>
      <c r="B4312" s="35">
        <v>4251</v>
      </c>
      <c r="C4312" s="151" t="s">
        <v>2888</v>
      </c>
      <c r="D4312" s="152" t="s">
        <v>2889</v>
      </c>
      <c r="E4312" s="35" t="s">
        <v>149</v>
      </c>
      <c r="F4312" s="35" t="s">
        <v>121</v>
      </c>
      <c r="G4312" s="36">
        <v>36365543</v>
      </c>
      <c r="H4312" s="36">
        <f>G4312*I4312</f>
        <v>36365543</v>
      </c>
      <c r="I4312" s="36">
        <v>1</v>
      </c>
    </row>
    <row r="4313" spans="1:9" x14ac:dyDescent="0.25">
      <c r="A4313" s="636"/>
      <c r="B4313" s="562" t="s">
        <v>118</v>
      </c>
      <c r="C4313" s="562"/>
      <c r="D4313" s="562"/>
      <c r="E4313" s="562"/>
      <c r="F4313" s="562"/>
      <c r="G4313" s="562"/>
      <c r="H4313" s="73">
        <f>SUM(H4314:H4314)</f>
        <v>727000</v>
      </c>
      <c r="I4313" s="73"/>
    </row>
    <row r="4314" spans="1:9" ht="30" x14ac:dyDescent="0.25">
      <c r="A4314" s="636"/>
      <c r="B4314" s="37">
        <v>4251</v>
      </c>
      <c r="C4314" s="153">
        <v>71351540</v>
      </c>
      <c r="D4314" s="154" t="s">
        <v>818</v>
      </c>
      <c r="E4314" s="37" t="s">
        <v>149</v>
      </c>
      <c r="F4314" s="37" t="s">
        <v>121</v>
      </c>
      <c r="G4314" s="38">
        <v>727000</v>
      </c>
      <c r="H4314" s="38">
        <f>G4314*I4314</f>
        <v>727000</v>
      </c>
      <c r="I4314" s="38">
        <v>1</v>
      </c>
    </row>
    <row r="4315" spans="1:9" x14ac:dyDescent="0.25">
      <c r="A4315" s="636"/>
      <c r="B4315" s="591" t="s">
        <v>217</v>
      </c>
      <c r="C4315" s="591"/>
      <c r="D4315" s="591"/>
      <c r="E4315" s="591"/>
      <c r="F4315" s="591"/>
      <c r="G4315" s="591"/>
      <c r="H4315" s="34">
        <f>SUM(H4316)</f>
        <v>22000000</v>
      </c>
      <c r="I4315" s="34"/>
    </row>
    <row r="4316" spans="1:9" x14ac:dyDescent="0.25">
      <c r="A4316" s="636"/>
      <c r="B4316" s="562" t="s">
        <v>11</v>
      </c>
      <c r="C4316" s="562"/>
      <c r="D4316" s="562"/>
      <c r="E4316" s="562"/>
      <c r="F4316" s="562"/>
      <c r="G4316" s="562"/>
      <c r="H4316" s="73">
        <f>SUM(H4317:H4317)</f>
        <v>22000000</v>
      </c>
      <c r="I4316" s="73"/>
    </row>
    <row r="4317" spans="1:9" x14ac:dyDescent="0.25">
      <c r="A4317" s="636"/>
      <c r="B4317" s="35">
        <v>4269</v>
      </c>
      <c r="C4317" s="151" t="s">
        <v>2890</v>
      </c>
      <c r="D4317" s="152" t="s">
        <v>953</v>
      </c>
      <c r="E4317" s="35" t="s">
        <v>14</v>
      </c>
      <c r="F4317" s="35" t="s">
        <v>470</v>
      </c>
      <c r="G4317" s="36">
        <v>5000</v>
      </c>
      <c r="H4317" s="36">
        <f>G4317*I4317</f>
        <v>22000000</v>
      </c>
      <c r="I4317" s="36">
        <v>4400</v>
      </c>
    </row>
    <row r="4318" spans="1:9" x14ac:dyDescent="0.25">
      <c r="A4318" s="636"/>
      <c r="B4318" s="591" t="s">
        <v>228</v>
      </c>
      <c r="C4318" s="591"/>
      <c r="D4318" s="591"/>
      <c r="E4318" s="591"/>
      <c r="F4318" s="591"/>
      <c r="G4318" s="591"/>
      <c r="H4318" s="34">
        <f>SUM(H4319+H4323+H4335)</f>
        <v>131114104</v>
      </c>
      <c r="I4318" s="34"/>
    </row>
    <row r="4319" spans="1:9" x14ac:dyDescent="0.25">
      <c r="A4319" s="636"/>
      <c r="B4319" s="562" t="s">
        <v>11</v>
      </c>
      <c r="C4319" s="562"/>
      <c r="D4319" s="562"/>
      <c r="E4319" s="562"/>
      <c r="F4319" s="562"/>
      <c r="G4319" s="562"/>
      <c r="H4319" s="73">
        <f>SUM(H4320:H4322)</f>
        <v>5000000</v>
      </c>
      <c r="I4319" s="73"/>
    </row>
    <row r="4320" spans="1:9" ht="30" x14ac:dyDescent="0.25">
      <c r="A4320" s="636"/>
      <c r="B4320" s="605">
        <v>5129</v>
      </c>
      <c r="C4320" s="151" t="s">
        <v>2891</v>
      </c>
      <c r="D4320" s="152" t="s">
        <v>561</v>
      </c>
      <c r="E4320" s="35" t="s">
        <v>14</v>
      </c>
      <c r="F4320" s="35" t="s">
        <v>15</v>
      </c>
      <c r="G4320" s="36">
        <v>20000</v>
      </c>
      <c r="H4320" s="36">
        <f>G4320*I4320</f>
        <v>220000</v>
      </c>
      <c r="I4320" s="36">
        <v>11</v>
      </c>
    </row>
    <row r="4321" spans="1:9" x14ac:dyDescent="0.25">
      <c r="A4321" s="636"/>
      <c r="B4321" s="605"/>
      <c r="C4321" s="151" t="s">
        <v>2892</v>
      </c>
      <c r="D4321" s="152" t="s">
        <v>586</v>
      </c>
      <c r="E4321" s="35" t="s">
        <v>126</v>
      </c>
      <c r="F4321" s="35" t="s">
        <v>15</v>
      </c>
      <c r="G4321" s="36">
        <v>50000</v>
      </c>
      <c r="H4321" s="36">
        <f>G4321*I4321</f>
        <v>3100000</v>
      </c>
      <c r="I4321" s="36">
        <v>62</v>
      </c>
    </row>
    <row r="4322" spans="1:9" ht="30" x14ac:dyDescent="0.25">
      <c r="A4322" s="636"/>
      <c r="B4322" s="605"/>
      <c r="C4322" s="151" t="s">
        <v>2893</v>
      </c>
      <c r="D4322" s="152" t="s">
        <v>2894</v>
      </c>
      <c r="E4322" s="35" t="s">
        <v>14</v>
      </c>
      <c r="F4322" s="35" t="s">
        <v>15</v>
      </c>
      <c r="G4322" s="36">
        <v>420000</v>
      </c>
      <c r="H4322" s="36">
        <f>G4322*I4322</f>
        <v>1680000</v>
      </c>
      <c r="I4322" s="36">
        <v>4</v>
      </c>
    </row>
    <row r="4323" spans="1:9" x14ac:dyDescent="0.25">
      <c r="A4323" s="636"/>
      <c r="B4323" s="562" t="s">
        <v>154</v>
      </c>
      <c r="C4323" s="562"/>
      <c r="D4323" s="562"/>
      <c r="E4323" s="562"/>
      <c r="F4323" s="562"/>
      <c r="G4323" s="562"/>
      <c r="H4323" s="73">
        <f>SUM(H4324:H4334)</f>
        <v>122918170</v>
      </c>
      <c r="I4323" s="73"/>
    </row>
    <row r="4324" spans="1:9" ht="45" x14ac:dyDescent="0.25">
      <c r="A4324" s="636"/>
      <c r="B4324" s="590">
        <v>5113</v>
      </c>
      <c r="C4324" s="151" t="s">
        <v>2895</v>
      </c>
      <c r="D4324" s="152" t="s">
        <v>2896</v>
      </c>
      <c r="E4324" s="35" t="s">
        <v>149</v>
      </c>
      <c r="F4324" s="35" t="s">
        <v>121</v>
      </c>
      <c r="G4324" s="36">
        <v>9243460</v>
      </c>
      <c r="H4324" s="36">
        <f t="shared" ref="H4324:H4334" si="32">G4324*I4324</f>
        <v>9243460</v>
      </c>
      <c r="I4324" s="36">
        <v>1</v>
      </c>
    </row>
    <row r="4325" spans="1:9" ht="45" x14ac:dyDescent="0.25">
      <c r="A4325" s="636"/>
      <c r="B4325" s="590"/>
      <c r="C4325" s="151" t="s">
        <v>2897</v>
      </c>
      <c r="D4325" s="152" t="s">
        <v>2898</v>
      </c>
      <c r="E4325" s="35" t="s">
        <v>149</v>
      </c>
      <c r="F4325" s="35" t="s">
        <v>121</v>
      </c>
      <c r="G4325" s="36">
        <v>17823250</v>
      </c>
      <c r="H4325" s="36">
        <f t="shared" si="32"/>
        <v>17823250</v>
      </c>
      <c r="I4325" s="36">
        <v>1</v>
      </c>
    </row>
    <row r="4326" spans="1:9" ht="45" x14ac:dyDescent="0.25">
      <c r="A4326" s="636"/>
      <c r="B4326" s="590"/>
      <c r="C4326" s="151" t="s">
        <v>2899</v>
      </c>
      <c r="D4326" s="152" t="s">
        <v>2900</v>
      </c>
      <c r="E4326" s="35" t="s">
        <v>149</v>
      </c>
      <c r="F4326" s="35" t="s">
        <v>121</v>
      </c>
      <c r="G4326" s="36">
        <v>11775610</v>
      </c>
      <c r="H4326" s="36">
        <f t="shared" si="32"/>
        <v>11775610</v>
      </c>
      <c r="I4326" s="36">
        <v>1</v>
      </c>
    </row>
    <row r="4327" spans="1:9" ht="45" x14ac:dyDescent="0.25">
      <c r="A4327" s="636"/>
      <c r="B4327" s="590"/>
      <c r="C4327" s="151" t="s">
        <v>2901</v>
      </c>
      <c r="D4327" s="152" t="s">
        <v>2902</v>
      </c>
      <c r="E4327" s="35" t="s">
        <v>149</v>
      </c>
      <c r="F4327" s="35" t="s">
        <v>121</v>
      </c>
      <c r="G4327" s="36">
        <v>4859860</v>
      </c>
      <c r="H4327" s="36">
        <f t="shared" si="32"/>
        <v>4859860</v>
      </c>
      <c r="I4327" s="36">
        <v>1</v>
      </c>
    </row>
    <row r="4328" spans="1:9" ht="45" x14ac:dyDescent="0.25">
      <c r="A4328" s="636"/>
      <c r="B4328" s="590"/>
      <c r="C4328" s="151" t="s">
        <v>2903</v>
      </c>
      <c r="D4328" s="152" t="s">
        <v>2904</v>
      </c>
      <c r="E4328" s="35" t="s">
        <v>149</v>
      </c>
      <c r="F4328" s="35" t="s">
        <v>121</v>
      </c>
      <c r="G4328" s="36">
        <v>13501990</v>
      </c>
      <c r="H4328" s="36">
        <f t="shared" si="32"/>
        <v>13501990</v>
      </c>
      <c r="I4328" s="36">
        <v>1</v>
      </c>
    </row>
    <row r="4329" spans="1:9" ht="45" x14ac:dyDescent="0.25">
      <c r="A4329" s="636"/>
      <c r="B4329" s="590"/>
      <c r="C4329" s="151" t="s">
        <v>2905</v>
      </c>
      <c r="D4329" s="152" t="s">
        <v>2906</v>
      </c>
      <c r="E4329" s="35" t="s">
        <v>149</v>
      </c>
      <c r="F4329" s="35" t="s">
        <v>121</v>
      </c>
      <c r="G4329" s="36">
        <v>9508140</v>
      </c>
      <c r="H4329" s="36">
        <f t="shared" si="32"/>
        <v>9508140</v>
      </c>
      <c r="I4329" s="36">
        <v>1</v>
      </c>
    </row>
    <row r="4330" spans="1:9" ht="45" x14ac:dyDescent="0.25">
      <c r="A4330" s="636"/>
      <c r="B4330" s="590"/>
      <c r="C4330" s="151" t="s">
        <v>2907</v>
      </c>
      <c r="D4330" s="152" t="s">
        <v>2908</v>
      </c>
      <c r="E4330" s="35" t="s">
        <v>149</v>
      </c>
      <c r="F4330" s="35" t="s">
        <v>121</v>
      </c>
      <c r="G4330" s="36">
        <v>14394030</v>
      </c>
      <c r="H4330" s="36">
        <f t="shared" si="32"/>
        <v>14394030</v>
      </c>
      <c r="I4330" s="36">
        <v>1</v>
      </c>
    </row>
    <row r="4331" spans="1:9" ht="45" x14ac:dyDescent="0.25">
      <c r="A4331" s="636"/>
      <c r="B4331" s="590"/>
      <c r="C4331" s="151" t="s">
        <v>2909</v>
      </c>
      <c r="D4331" s="152" t="s">
        <v>2910</v>
      </c>
      <c r="E4331" s="35" t="s">
        <v>149</v>
      </c>
      <c r="F4331" s="35" t="s">
        <v>121</v>
      </c>
      <c r="G4331" s="36">
        <v>2263310</v>
      </c>
      <c r="H4331" s="36">
        <f t="shared" si="32"/>
        <v>2263310</v>
      </c>
      <c r="I4331" s="36">
        <v>1</v>
      </c>
    </row>
    <row r="4332" spans="1:9" ht="60" x14ac:dyDescent="0.25">
      <c r="A4332" s="636"/>
      <c r="B4332" s="590"/>
      <c r="C4332" s="151" t="s">
        <v>2911</v>
      </c>
      <c r="D4332" s="152" t="s">
        <v>2912</v>
      </c>
      <c r="E4332" s="35" t="s">
        <v>149</v>
      </c>
      <c r="F4332" s="35" t="s">
        <v>121</v>
      </c>
      <c r="G4332" s="36">
        <v>13316770</v>
      </c>
      <c r="H4332" s="36">
        <f t="shared" si="32"/>
        <v>13316770</v>
      </c>
      <c r="I4332" s="36">
        <v>1</v>
      </c>
    </row>
    <row r="4333" spans="1:9" ht="45" x14ac:dyDescent="0.25">
      <c r="A4333" s="636"/>
      <c r="B4333" s="590"/>
      <c r="C4333" s="151" t="s">
        <v>2913</v>
      </c>
      <c r="D4333" s="152" t="s">
        <v>2914</v>
      </c>
      <c r="E4333" s="35" t="s">
        <v>149</v>
      </c>
      <c r="F4333" s="35" t="s">
        <v>121</v>
      </c>
      <c r="G4333" s="36">
        <v>10165640</v>
      </c>
      <c r="H4333" s="36">
        <f>G4333*I4333</f>
        <v>10165640</v>
      </c>
      <c r="I4333" s="36">
        <v>1</v>
      </c>
    </row>
    <row r="4334" spans="1:9" ht="45" x14ac:dyDescent="0.25">
      <c r="A4334" s="636"/>
      <c r="B4334" s="35">
        <v>5112</v>
      </c>
      <c r="C4334" s="151" t="s">
        <v>2915</v>
      </c>
      <c r="D4334" s="152" t="s">
        <v>2916</v>
      </c>
      <c r="E4334" s="35" t="s">
        <v>126</v>
      </c>
      <c r="F4334" s="35" t="s">
        <v>121</v>
      </c>
      <c r="G4334" s="36">
        <v>16066110</v>
      </c>
      <c r="H4334" s="36">
        <f t="shared" si="32"/>
        <v>16066110</v>
      </c>
      <c r="I4334" s="36">
        <v>1</v>
      </c>
    </row>
    <row r="4335" spans="1:9" x14ac:dyDescent="0.25">
      <c r="A4335" s="636"/>
      <c r="B4335" s="606" t="s">
        <v>118</v>
      </c>
      <c r="C4335" s="606"/>
      <c r="D4335" s="606"/>
      <c r="E4335" s="606"/>
      <c r="F4335" s="606"/>
      <c r="G4335" s="606"/>
      <c r="H4335" s="40">
        <f>SUM(H4336:H4357)</f>
        <v>3195934</v>
      </c>
      <c r="I4335" s="40"/>
    </row>
    <row r="4336" spans="1:9" ht="30" x14ac:dyDescent="0.25">
      <c r="A4336" s="636"/>
      <c r="B4336" s="590">
        <v>5113</v>
      </c>
      <c r="C4336" s="153">
        <v>71351540</v>
      </c>
      <c r="D4336" s="154" t="s">
        <v>2917</v>
      </c>
      <c r="E4336" s="37" t="s">
        <v>149</v>
      </c>
      <c r="F4336" s="37" t="s">
        <v>121</v>
      </c>
      <c r="G4336" s="38">
        <v>184869</v>
      </c>
      <c r="H4336" s="38">
        <f t="shared" ref="H4336:H4357" si="33">G4336*I4336</f>
        <v>184869</v>
      </c>
      <c r="I4336" s="38">
        <v>1</v>
      </c>
    </row>
    <row r="4337" spans="1:9" ht="30" x14ac:dyDescent="0.25">
      <c r="A4337" s="636"/>
      <c r="B4337" s="590"/>
      <c r="C4337" s="153">
        <v>71351540</v>
      </c>
      <c r="D4337" s="154" t="s">
        <v>2918</v>
      </c>
      <c r="E4337" s="37" t="s">
        <v>149</v>
      </c>
      <c r="F4337" s="37" t="s">
        <v>121</v>
      </c>
      <c r="G4337" s="38">
        <v>356465</v>
      </c>
      <c r="H4337" s="38">
        <f t="shared" si="33"/>
        <v>356465</v>
      </c>
      <c r="I4337" s="38">
        <v>1</v>
      </c>
    </row>
    <row r="4338" spans="1:9" ht="30" x14ac:dyDescent="0.25">
      <c r="A4338" s="636"/>
      <c r="B4338" s="590"/>
      <c r="C4338" s="153">
        <v>71351540</v>
      </c>
      <c r="D4338" s="154" t="s">
        <v>2919</v>
      </c>
      <c r="E4338" s="37" t="s">
        <v>149</v>
      </c>
      <c r="F4338" s="37" t="s">
        <v>121</v>
      </c>
      <c r="G4338" s="38">
        <v>235512</v>
      </c>
      <c r="H4338" s="38">
        <f t="shared" si="33"/>
        <v>235512</v>
      </c>
      <c r="I4338" s="38">
        <v>1</v>
      </c>
    </row>
    <row r="4339" spans="1:9" ht="30" x14ac:dyDescent="0.25">
      <c r="A4339" s="636"/>
      <c r="B4339" s="590"/>
      <c r="C4339" s="153">
        <v>71351540</v>
      </c>
      <c r="D4339" s="154" t="s">
        <v>2920</v>
      </c>
      <c r="E4339" s="37" t="s">
        <v>149</v>
      </c>
      <c r="F4339" s="37" t="s">
        <v>121</v>
      </c>
      <c r="G4339" s="38">
        <v>97197</v>
      </c>
      <c r="H4339" s="38">
        <f t="shared" si="33"/>
        <v>97197</v>
      </c>
      <c r="I4339" s="38">
        <v>1</v>
      </c>
    </row>
    <row r="4340" spans="1:9" ht="30" x14ac:dyDescent="0.25">
      <c r="A4340" s="636"/>
      <c r="B4340" s="590"/>
      <c r="C4340" s="153">
        <v>71351540</v>
      </c>
      <c r="D4340" s="154" t="s">
        <v>2921</v>
      </c>
      <c r="E4340" s="37" t="s">
        <v>149</v>
      </c>
      <c r="F4340" s="37" t="s">
        <v>121</v>
      </c>
      <c r="G4340" s="38">
        <v>270093</v>
      </c>
      <c r="H4340" s="38">
        <f t="shared" si="33"/>
        <v>270093</v>
      </c>
      <c r="I4340" s="38">
        <v>1</v>
      </c>
    </row>
    <row r="4341" spans="1:9" ht="30" x14ac:dyDescent="0.25">
      <c r="A4341" s="636"/>
      <c r="B4341" s="590"/>
      <c r="C4341" s="153">
        <v>71351540</v>
      </c>
      <c r="D4341" s="154" t="s">
        <v>2922</v>
      </c>
      <c r="E4341" s="37" t="s">
        <v>149</v>
      </c>
      <c r="F4341" s="37" t="s">
        <v>121</v>
      </c>
      <c r="G4341" s="38">
        <v>190163</v>
      </c>
      <c r="H4341" s="38">
        <f t="shared" si="33"/>
        <v>190163</v>
      </c>
      <c r="I4341" s="38">
        <v>1</v>
      </c>
    </row>
    <row r="4342" spans="1:9" ht="30" x14ac:dyDescent="0.25">
      <c r="A4342" s="636"/>
      <c r="B4342" s="590"/>
      <c r="C4342" s="153">
        <v>71351540</v>
      </c>
      <c r="D4342" s="154" t="s">
        <v>2923</v>
      </c>
      <c r="E4342" s="37" t="s">
        <v>149</v>
      </c>
      <c r="F4342" s="37" t="s">
        <v>121</v>
      </c>
      <c r="G4342" s="38">
        <v>287881</v>
      </c>
      <c r="H4342" s="38">
        <f t="shared" si="33"/>
        <v>287881</v>
      </c>
      <c r="I4342" s="38">
        <v>1</v>
      </c>
    </row>
    <row r="4343" spans="1:9" ht="30" x14ac:dyDescent="0.25">
      <c r="A4343" s="636"/>
      <c r="B4343" s="590"/>
      <c r="C4343" s="153">
        <v>71351540</v>
      </c>
      <c r="D4343" s="154" t="s">
        <v>2924</v>
      </c>
      <c r="E4343" s="37" t="s">
        <v>149</v>
      </c>
      <c r="F4343" s="37" t="s">
        <v>121</v>
      </c>
      <c r="G4343" s="38">
        <v>45266</v>
      </c>
      <c r="H4343" s="38">
        <f t="shared" si="33"/>
        <v>45266</v>
      </c>
      <c r="I4343" s="38">
        <v>1</v>
      </c>
    </row>
    <row r="4344" spans="1:9" ht="60" x14ac:dyDescent="0.25">
      <c r="A4344" s="636"/>
      <c r="B4344" s="590"/>
      <c r="C4344" s="153">
        <v>71351540</v>
      </c>
      <c r="D4344" s="154" t="s">
        <v>2925</v>
      </c>
      <c r="E4344" s="37" t="s">
        <v>149</v>
      </c>
      <c r="F4344" s="37" t="s">
        <v>121</v>
      </c>
      <c r="G4344" s="38">
        <v>266335</v>
      </c>
      <c r="H4344" s="38">
        <f t="shared" si="33"/>
        <v>266335</v>
      </c>
      <c r="I4344" s="38">
        <v>1</v>
      </c>
    </row>
    <row r="4345" spans="1:9" ht="45" x14ac:dyDescent="0.25">
      <c r="A4345" s="636"/>
      <c r="B4345" s="590"/>
      <c r="C4345" s="153">
        <v>71351540</v>
      </c>
      <c r="D4345" s="154" t="s">
        <v>2926</v>
      </c>
      <c r="E4345" s="37" t="s">
        <v>149</v>
      </c>
      <c r="F4345" s="37" t="s">
        <v>121</v>
      </c>
      <c r="G4345" s="38">
        <v>203313</v>
      </c>
      <c r="H4345" s="38">
        <f t="shared" si="33"/>
        <v>203313</v>
      </c>
      <c r="I4345" s="38">
        <v>1</v>
      </c>
    </row>
    <row r="4346" spans="1:9" ht="30" x14ac:dyDescent="0.25">
      <c r="A4346" s="636"/>
      <c r="B4346" s="590"/>
      <c r="C4346" s="151" t="s">
        <v>2927</v>
      </c>
      <c r="D4346" s="152" t="s">
        <v>2928</v>
      </c>
      <c r="E4346" s="35" t="s">
        <v>120</v>
      </c>
      <c r="F4346" s="35" t="s">
        <v>121</v>
      </c>
      <c r="G4346" s="36">
        <v>55461</v>
      </c>
      <c r="H4346" s="36">
        <f t="shared" si="33"/>
        <v>55461</v>
      </c>
      <c r="I4346" s="36">
        <v>1</v>
      </c>
    </row>
    <row r="4347" spans="1:9" ht="30" x14ac:dyDescent="0.25">
      <c r="A4347" s="636"/>
      <c r="B4347" s="590"/>
      <c r="C4347" s="151" t="s">
        <v>2929</v>
      </c>
      <c r="D4347" s="152" t="s">
        <v>2930</v>
      </c>
      <c r="E4347" s="35" t="s">
        <v>120</v>
      </c>
      <c r="F4347" s="35" t="s">
        <v>121</v>
      </c>
      <c r="G4347" s="36">
        <v>106940</v>
      </c>
      <c r="H4347" s="36">
        <f t="shared" si="33"/>
        <v>106940</v>
      </c>
      <c r="I4347" s="36">
        <v>1</v>
      </c>
    </row>
    <row r="4348" spans="1:9" ht="30" x14ac:dyDescent="0.25">
      <c r="A4348" s="636"/>
      <c r="B4348" s="590"/>
      <c r="C4348" s="151" t="s">
        <v>2931</v>
      </c>
      <c r="D4348" s="152" t="s">
        <v>2932</v>
      </c>
      <c r="E4348" s="35" t="s">
        <v>120</v>
      </c>
      <c r="F4348" s="35" t="s">
        <v>121</v>
      </c>
      <c r="G4348" s="36">
        <v>70654</v>
      </c>
      <c r="H4348" s="36">
        <f t="shared" si="33"/>
        <v>70654</v>
      </c>
      <c r="I4348" s="36">
        <v>1</v>
      </c>
    </row>
    <row r="4349" spans="1:9" ht="30" x14ac:dyDescent="0.25">
      <c r="A4349" s="636"/>
      <c r="B4349" s="590"/>
      <c r="C4349" s="151" t="s">
        <v>2933</v>
      </c>
      <c r="D4349" s="152" t="s">
        <v>2934</v>
      </c>
      <c r="E4349" s="35" t="s">
        <v>120</v>
      </c>
      <c r="F4349" s="35" t="s">
        <v>121</v>
      </c>
      <c r="G4349" s="36">
        <v>29159</v>
      </c>
      <c r="H4349" s="36">
        <f t="shared" si="33"/>
        <v>29159</v>
      </c>
      <c r="I4349" s="36">
        <v>1</v>
      </c>
    </row>
    <row r="4350" spans="1:9" ht="30" x14ac:dyDescent="0.25">
      <c r="A4350" s="636"/>
      <c r="B4350" s="590"/>
      <c r="C4350" s="151" t="s">
        <v>2935</v>
      </c>
      <c r="D4350" s="152" t="s">
        <v>2936</v>
      </c>
      <c r="E4350" s="35" t="s">
        <v>120</v>
      </c>
      <c r="F4350" s="35" t="s">
        <v>121</v>
      </c>
      <c r="G4350" s="36">
        <v>81028</v>
      </c>
      <c r="H4350" s="36">
        <f t="shared" si="33"/>
        <v>81028</v>
      </c>
      <c r="I4350" s="36">
        <v>1</v>
      </c>
    </row>
    <row r="4351" spans="1:9" ht="30" x14ac:dyDescent="0.25">
      <c r="A4351" s="636"/>
      <c r="B4351" s="590"/>
      <c r="C4351" s="151" t="s">
        <v>2937</v>
      </c>
      <c r="D4351" s="152" t="s">
        <v>2938</v>
      </c>
      <c r="E4351" s="35" t="s">
        <v>120</v>
      </c>
      <c r="F4351" s="35" t="s">
        <v>121</v>
      </c>
      <c r="G4351" s="36">
        <v>57049</v>
      </c>
      <c r="H4351" s="36">
        <f t="shared" si="33"/>
        <v>57049</v>
      </c>
      <c r="I4351" s="36">
        <v>1</v>
      </c>
    </row>
    <row r="4352" spans="1:9" ht="30" x14ac:dyDescent="0.25">
      <c r="A4352" s="636"/>
      <c r="B4352" s="590"/>
      <c r="C4352" s="151" t="s">
        <v>2939</v>
      </c>
      <c r="D4352" s="152" t="s">
        <v>2940</v>
      </c>
      <c r="E4352" s="35" t="s">
        <v>120</v>
      </c>
      <c r="F4352" s="35" t="s">
        <v>121</v>
      </c>
      <c r="G4352" s="36">
        <v>86364</v>
      </c>
      <c r="H4352" s="36">
        <f t="shared" si="33"/>
        <v>86364</v>
      </c>
      <c r="I4352" s="36">
        <v>1</v>
      </c>
    </row>
    <row r="4353" spans="1:9" ht="30" x14ac:dyDescent="0.25">
      <c r="A4353" s="636"/>
      <c r="B4353" s="590"/>
      <c r="C4353" s="151" t="s">
        <v>2941</v>
      </c>
      <c r="D4353" s="152" t="s">
        <v>2942</v>
      </c>
      <c r="E4353" s="35" t="s">
        <v>120</v>
      </c>
      <c r="F4353" s="35" t="s">
        <v>121</v>
      </c>
      <c r="G4353" s="36">
        <v>13580</v>
      </c>
      <c r="H4353" s="36">
        <f t="shared" si="33"/>
        <v>13580</v>
      </c>
      <c r="I4353" s="36">
        <v>1</v>
      </c>
    </row>
    <row r="4354" spans="1:9" ht="60" x14ac:dyDescent="0.25">
      <c r="A4354" s="636"/>
      <c r="B4354" s="590"/>
      <c r="C4354" s="151" t="s">
        <v>2943</v>
      </c>
      <c r="D4354" s="152" t="s">
        <v>2944</v>
      </c>
      <c r="E4354" s="35" t="s">
        <v>120</v>
      </c>
      <c r="F4354" s="35" t="s">
        <v>121</v>
      </c>
      <c r="G4354" s="36">
        <v>79901</v>
      </c>
      <c r="H4354" s="36">
        <f t="shared" si="33"/>
        <v>79901</v>
      </c>
      <c r="I4354" s="36">
        <v>1</v>
      </c>
    </row>
    <row r="4355" spans="1:9" ht="45" x14ac:dyDescent="0.25">
      <c r="A4355" s="636"/>
      <c r="B4355" s="590"/>
      <c r="C4355" s="151" t="s">
        <v>2945</v>
      </c>
      <c r="D4355" s="152" t="s">
        <v>2946</v>
      </c>
      <c r="E4355" s="35" t="s">
        <v>120</v>
      </c>
      <c r="F4355" s="35" t="s">
        <v>121</v>
      </c>
      <c r="G4355" s="36">
        <v>60994</v>
      </c>
      <c r="H4355" s="36">
        <f t="shared" si="33"/>
        <v>60994</v>
      </c>
      <c r="I4355" s="36">
        <v>1</v>
      </c>
    </row>
    <row r="4356" spans="1:9" ht="45" x14ac:dyDescent="0.25">
      <c r="A4356" s="636"/>
      <c r="B4356" s="646">
        <v>5112</v>
      </c>
      <c r="C4356" s="155" t="s">
        <v>5560</v>
      </c>
      <c r="D4356" s="156" t="s">
        <v>2947</v>
      </c>
      <c r="E4356" s="102" t="s">
        <v>172</v>
      </c>
      <c r="F4356" s="102" t="s">
        <v>121</v>
      </c>
      <c r="G4356" s="103">
        <v>321320</v>
      </c>
      <c r="H4356" s="103">
        <f t="shared" si="33"/>
        <v>321320</v>
      </c>
      <c r="I4356" s="103">
        <v>1</v>
      </c>
    </row>
    <row r="4357" spans="1:9" ht="45" x14ac:dyDescent="0.25">
      <c r="A4357" s="636"/>
      <c r="B4357" s="646"/>
      <c r="C4357" s="155" t="s">
        <v>2844</v>
      </c>
      <c r="D4357" s="156" t="s">
        <v>2948</v>
      </c>
      <c r="E4357" s="102" t="s">
        <v>120</v>
      </c>
      <c r="F4357" s="102" t="s">
        <v>121</v>
      </c>
      <c r="G4357" s="103">
        <v>96390</v>
      </c>
      <c r="H4357" s="103">
        <f t="shared" si="33"/>
        <v>96390</v>
      </c>
      <c r="I4357" s="103">
        <v>1</v>
      </c>
    </row>
    <row r="4358" spans="1:9" x14ac:dyDescent="0.25">
      <c r="A4358" s="636"/>
      <c r="B4358" s="591" t="s">
        <v>258</v>
      </c>
      <c r="C4358" s="591"/>
      <c r="D4358" s="591"/>
      <c r="E4358" s="591"/>
      <c r="F4358" s="591"/>
      <c r="G4358" s="591"/>
      <c r="H4358" s="34">
        <f>SUM(H4359+H4361)</f>
        <v>69999385</v>
      </c>
      <c r="I4358" s="34"/>
    </row>
    <row r="4359" spans="1:9" x14ac:dyDescent="0.25">
      <c r="A4359" s="636"/>
      <c r="B4359" s="562" t="s">
        <v>154</v>
      </c>
      <c r="C4359" s="562"/>
      <c r="D4359" s="562"/>
      <c r="E4359" s="562"/>
      <c r="F4359" s="562"/>
      <c r="G4359" s="562"/>
      <c r="H4359" s="73">
        <f>SUM(H4360:H4360)</f>
        <v>68627385</v>
      </c>
      <c r="I4359" s="73"/>
    </row>
    <row r="4360" spans="1:9" ht="30" x14ac:dyDescent="0.25">
      <c r="A4360" s="636"/>
      <c r="B4360" s="35">
        <v>4251</v>
      </c>
      <c r="C4360" s="151" t="s">
        <v>2949</v>
      </c>
      <c r="D4360" s="152" t="s">
        <v>2950</v>
      </c>
      <c r="E4360" s="35" t="s">
        <v>149</v>
      </c>
      <c r="F4360" s="35" t="s">
        <v>121</v>
      </c>
      <c r="G4360" s="36">
        <v>68627385</v>
      </c>
      <c r="H4360" s="36">
        <f>G4360*I4360</f>
        <v>68627385</v>
      </c>
      <c r="I4360" s="36">
        <v>1</v>
      </c>
    </row>
    <row r="4361" spans="1:9" x14ac:dyDescent="0.25">
      <c r="A4361" s="636"/>
      <c r="B4361" s="606" t="s">
        <v>118</v>
      </c>
      <c r="C4361" s="606"/>
      <c r="D4361" s="606"/>
      <c r="E4361" s="606"/>
      <c r="F4361" s="606"/>
      <c r="G4361" s="606"/>
      <c r="H4361" s="40">
        <f>SUM(H4362:H4362)</f>
        <v>1372000</v>
      </c>
      <c r="I4361" s="40"/>
    </row>
    <row r="4362" spans="1:9" ht="30" x14ac:dyDescent="0.25">
      <c r="A4362" s="636"/>
      <c r="B4362" s="37">
        <v>4251</v>
      </c>
      <c r="C4362" s="153">
        <v>71351540</v>
      </c>
      <c r="D4362" s="154" t="s">
        <v>877</v>
      </c>
      <c r="E4362" s="37" t="s">
        <v>149</v>
      </c>
      <c r="F4362" s="37" t="s">
        <v>121</v>
      </c>
      <c r="G4362" s="38">
        <v>1372000</v>
      </c>
      <c r="H4362" s="38">
        <f>G4362*I4362</f>
        <v>1372000</v>
      </c>
      <c r="I4362" s="38">
        <v>1</v>
      </c>
    </row>
    <row r="4363" spans="1:9" x14ac:dyDescent="0.25">
      <c r="A4363" s="636"/>
      <c r="B4363" s="591" t="s">
        <v>261</v>
      </c>
      <c r="C4363" s="591"/>
      <c r="D4363" s="591"/>
      <c r="E4363" s="591"/>
      <c r="F4363" s="591"/>
      <c r="G4363" s="591"/>
      <c r="H4363" s="34">
        <f>SUM(H4364+H4366)</f>
        <v>11484100</v>
      </c>
      <c r="I4363" s="34"/>
    </row>
    <row r="4364" spans="1:9" x14ac:dyDescent="0.25">
      <c r="A4364" s="636"/>
      <c r="B4364" s="606" t="s">
        <v>154</v>
      </c>
      <c r="C4364" s="606"/>
      <c r="D4364" s="606"/>
      <c r="E4364" s="606"/>
      <c r="F4364" s="606"/>
      <c r="G4364" s="606"/>
      <c r="H4364" s="40">
        <f>SUM(H4365:H4365)</f>
        <v>11193090</v>
      </c>
      <c r="I4364" s="40"/>
    </row>
    <row r="4365" spans="1:9" ht="30" x14ac:dyDescent="0.25">
      <c r="A4365" s="636"/>
      <c r="B4365" s="35">
        <v>4251</v>
      </c>
      <c r="C4365" s="151" t="s">
        <v>2951</v>
      </c>
      <c r="D4365" s="152" t="s">
        <v>2952</v>
      </c>
      <c r="E4365" s="35" t="s">
        <v>126</v>
      </c>
      <c r="F4365" s="35" t="s">
        <v>121</v>
      </c>
      <c r="G4365" s="36">
        <v>11193090</v>
      </c>
      <c r="H4365" s="36">
        <f>G4365*I4365</f>
        <v>11193090</v>
      </c>
      <c r="I4365" s="36">
        <v>1</v>
      </c>
    </row>
    <row r="4366" spans="1:9" x14ac:dyDescent="0.25">
      <c r="A4366" s="636"/>
      <c r="B4366" s="562" t="s">
        <v>118</v>
      </c>
      <c r="C4366" s="562"/>
      <c r="D4366" s="562"/>
      <c r="E4366" s="562"/>
      <c r="F4366" s="562"/>
      <c r="G4366" s="562"/>
      <c r="H4366" s="73">
        <f>SUM(H4367:H4368)</f>
        <v>291010</v>
      </c>
      <c r="I4366" s="73"/>
    </row>
    <row r="4367" spans="1:9" ht="30" x14ac:dyDescent="0.25">
      <c r="A4367" s="636"/>
      <c r="B4367" s="590">
        <v>4251</v>
      </c>
      <c r="C4367" s="153">
        <v>71351540</v>
      </c>
      <c r="D4367" s="154" t="s">
        <v>2953</v>
      </c>
      <c r="E4367" s="37" t="s">
        <v>172</v>
      </c>
      <c r="F4367" s="37" t="s">
        <v>121</v>
      </c>
      <c r="G4367" s="38">
        <v>223860</v>
      </c>
      <c r="H4367" s="38">
        <f>G4367*I4367</f>
        <v>223860</v>
      </c>
      <c r="I4367" s="38">
        <v>1</v>
      </c>
    </row>
    <row r="4368" spans="1:9" ht="30" x14ac:dyDescent="0.25">
      <c r="A4368" s="636"/>
      <c r="B4368" s="590"/>
      <c r="C4368" s="151" t="s">
        <v>2954</v>
      </c>
      <c r="D4368" s="152" t="s">
        <v>2955</v>
      </c>
      <c r="E4368" s="35" t="s">
        <v>120</v>
      </c>
      <c r="F4368" s="35" t="s">
        <v>121</v>
      </c>
      <c r="G4368" s="36">
        <v>67150</v>
      </c>
      <c r="H4368" s="36">
        <f>G4368*I4368</f>
        <v>67150</v>
      </c>
      <c r="I4368" s="36">
        <v>1</v>
      </c>
    </row>
    <row r="4369" spans="1:9" x14ac:dyDescent="0.25">
      <c r="A4369" s="636"/>
      <c r="B4369" s="591" t="s">
        <v>267</v>
      </c>
      <c r="C4369" s="591"/>
      <c r="D4369" s="591"/>
      <c r="E4369" s="591"/>
      <c r="F4369" s="591"/>
      <c r="G4369" s="591"/>
      <c r="H4369" s="34">
        <f>SUM(H4370)</f>
        <v>3735000</v>
      </c>
      <c r="I4369" s="34"/>
    </row>
    <row r="4370" spans="1:9" x14ac:dyDescent="0.25">
      <c r="A4370" s="636"/>
      <c r="B4370" s="562" t="s">
        <v>118</v>
      </c>
      <c r="C4370" s="562"/>
      <c r="D4370" s="562"/>
      <c r="E4370" s="562"/>
      <c r="F4370" s="562"/>
      <c r="G4370" s="562"/>
      <c r="H4370" s="73">
        <f>SUM(H4371:H4376)</f>
        <v>3735000</v>
      </c>
      <c r="I4370" s="73"/>
    </row>
    <row r="4371" spans="1:9" ht="60" x14ac:dyDescent="0.25">
      <c r="A4371" s="636"/>
      <c r="B4371" s="590">
        <v>4239</v>
      </c>
      <c r="C4371" s="151" t="s">
        <v>2956</v>
      </c>
      <c r="D4371" s="152" t="s">
        <v>2957</v>
      </c>
      <c r="E4371" s="35" t="s">
        <v>14</v>
      </c>
      <c r="F4371" s="35" t="s">
        <v>121</v>
      </c>
      <c r="G4371" s="36">
        <v>1200000</v>
      </c>
      <c r="H4371" s="36">
        <f t="shared" ref="H4371:H4376" si="34">G4371*I4371</f>
        <v>1200000</v>
      </c>
      <c r="I4371" s="36">
        <v>1</v>
      </c>
    </row>
    <row r="4372" spans="1:9" ht="45" x14ac:dyDescent="0.25">
      <c r="A4372" s="636"/>
      <c r="B4372" s="590"/>
      <c r="C4372" s="151" t="s">
        <v>2958</v>
      </c>
      <c r="D4372" s="152" t="s">
        <v>2959</v>
      </c>
      <c r="E4372" s="35" t="s">
        <v>14</v>
      </c>
      <c r="F4372" s="35" t="s">
        <v>121</v>
      </c>
      <c r="G4372" s="36">
        <v>400000</v>
      </c>
      <c r="H4372" s="36">
        <f t="shared" si="34"/>
        <v>400000</v>
      </c>
      <c r="I4372" s="36">
        <v>1</v>
      </c>
    </row>
    <row r="4373" spans="1:9" ht="45" x14ac:dyDescent="0.25">
      <c r="A4373" s="636"/>
      <c r="B4373" s="590"/>
      <c r="C4373" s="151" t="s">
        <v>2960</v>
      </c>
      <c r="D4373" s="152" t="s">
        <v>2961</v>
      </c>
      <c r="E4373" s="35" t="s">
        <v>14</v>
      </c>
      <c r="F4373" s="35" t="s">
        <v>121</v>
      </c>
      <c r="G4373" s="36">
        <v>100000</v>
      </c>
      <c r="H4373" s="36">
        <f t="shared" si="34"/>
        <v>100000</v>
      </c>
      <c r="I4373" s="36">
        <v>1</v>
      </c>
    </row>
    <row r="4374" spans="1:9" ht="60" x14ac:dyDescent="0.25">
      <c r="A4374" s="636"/>
      <c r="B4374" s="590"/>
      <c r="C4374" s="151" t="s">
        <v>2962</v>
      </c>
      <c r="D4374" s="152" t="s">
        <v>2963</v>
      </c>
      <c r="E4374" s="35" t="s">
        <v>14</v>
      </c>
      <c r="F4374" s="35" t="s">
        <v>121</v>
      </c>
      <c r="G4374" s="36">
        <v>735000</v>
      </c>
      <c r="H4374" s="36">
        <f t="shared" si="34"/>
        <v>735000</v>
      </c>
      <c r="I4374" s="36">
        <v>1</v>
      </c>
    </row>
    <row r="4375" spans="1:9" ht="45" x14ac:dyDescent="0.25">
      <c r="A4375" s="636"/>
      <c r="B4375" s="590"/>
      <c r="C4375" s="151" t="s">
        <v>2964</v>
      </c>
      <c r="D4375" s="152" t="s">
        <v>2965</v>
      </c>
      <c r="E4375" s="35" t="s">
        <v>14</v>
      </c>
      <c r="F4375" s="35" t="s">
        <v>121</v>
      </c>
      <c r="G4375" s="36">
        <v>1200000</v>
      </c>
      <c r="H4375" s="36">
        <f t="shared" si="34"/>
        <v>1200000</v>
      </c>
      <c r="I4375" s="36">
        <v>1</v>
      </c>
    </row>
    <row r="4376" spans="1:9" ht="45" x14ac:dyDescent="0.25">
      <c r="A4376" s="636"/>
      <c r="B4376" s="590"/>
      <c r="C4376" s="151" t="s">
        <v>2966</v>
      </c>
      <c r="D4376" s="152" t="s">
        <v>2967</v>
      </c>
      <c r="E4376" s="35" t="s">
        <v>14</v>
      </c>
      <c r="F4376" s="35" t="s">
        <v>121</v>
      </c>
      <c r="G4376" s="36">
        <v>100000</v>
      </c>
      <c r="H4376" s="36">
        <f t="shared" si="34"/>
        <v>100000</v>
      </c>
      <c r="I4376" s="36">
        <v>1</v>
      </c>
    </row>
    <row r="4377" spans="1:9" x14ac:dyDescent="0.25">
      <c r="A4377" s="636"/>
      <c r="B4377" s="593" t="s">
        <v>274</v>
      </c>
      <c r="C4377" s="593"/>
      <c r="D4377" s="593"/>
      <c r="E4377" s="593"/>
      <c r="F4377" s="593"/>
      <c r="G4377" s="593"/>
      <c r="H4377" s="39">
        <f>SUM(H4378+H4380)</f>
        <v>17115000</v>
      </c>
      <c r="I4377" s="39"/>
    </row>
    <row r="4378" spans="1:9" x14ac:dyDescent="0.25">
      <c r="A4378" s="636"/>
      <c r="B4378" s="562" t="s">
        <v>11</v>
      </c>
      <c r="C4378" s="562"/>
      <c r="D4378" s="562"/>
      <c r="E4378" s="562"/>
      <c r="F4378" s="562"/>
      <c r="G4378" s="562"/>
      <c r="H4378" s="73">
        <f>SUM(H4379:H4379)</f>
        <v>2640000</v>
      </c>
      <c r="I4378" s="73"/>
    </row>
    <row r="4379" spans="1:9" ht="30" x14ac:dyDescent="0.25">
      <c r="A4379" s="636"/>
      <c r="B4379" s="35">
        <v>4267</v>
      </c>
      <c r="C4379" s="151" t="s">
        <v>2968</v>
      </c>
      <c r="D4379" s="152" t="s">
        <v>2969</v>
      </c>
      <c r="E4379" s="35" t="s">
        <v>14</v>
      </c>
      <c r="F4379" s="35" t="s">
        <v>15</v>
      </c>
      <c r="G4379" s="36">
        <v>1100</v>
      </c>
      <c r="H4379" s="36">
        <f>G4379*I4379</f>
        <v>2640000</v>
      </c>
      <c r="I4379" s="36">
        <v>2400</v>
      </c>
    </row>
    <row r="4380" spans="1:9" x14ac:dyDescent="0.25">
      <c r="A4380" s="636"/>
      <c r="B4380" s="562" t="s">
        <v>118</v>
      </c>
      <c r="C4380" s="562"/>
      <c r="D4380" s="562"/>
      <c r="E4380" s="562"/>
      <c r="F4380" s="562"/>
      <c r="G4380" s="562"/>
      <c r="H4380" s="73">
        <f>SUM(H4381:H4401)</f>
        <v>14475000</v>
      </c>
      <c r="I4380" s="73"/>
    </row>
    <row r="4381" spans="1:9" ht="45" x14ac:dyDescent="0.25">
      <c r="A4381" s="636"/>
      <c r="B4381" s="590">
        <v>4239</v>
      </c>
      <c r="C4381" s="151" t="s">
        <v>2970</v>
      </c>
      <c r="D4381" s="152" t="s">
        <v>2971</v>
      </c>
      <c r="E4381" s="35" t="s">
        <v>14</v>
      </c>
      <c r="F4381" s="35" t="s">
        <v>121</v>
      </c>
      <c r="G4381" s="36">
        <v>1050000</v>
      </c>
      <c r="H4381" s="36">
        <f t="shared" ref="H4381:H4401" si="35">G4381*I4381</f>
        <v>1050000</v>
      </c>
      <c r="I4381" s="36">
        <v>1</v>
      </c>
    </row>
    <row r="4382" spans="1:9" ht="45" x14ac:dyDescent="0.25">
      <c r="A4382" s="636"/>
      <c r="B4382" s="590"/>
      <c r="C4382" s="151" t="s">
        <v>2972</v>
      </c>
      <c r="D4382" s="152" t="s">
        <v>2973</v>
      </c>
      <c r="E4382" s="35" t="s">
        <v>14</v>
      </c>
      <c r="F4382" s="35" t="s">
        <v>121</v>
      </c>
      <c r="G4382" s="36">
        <v>350000</v>
      </c>
      <c r="H4382" s="36">
        <f t="shared" si="35"/>
        <v>350000</v>
      </c>
      <c r="I4382" s="36">
        <v>1</v>
      </c>
    </row>
    <row r="4383" spans="1:9" ht="45" x14ac:dyDescent="0.25">
      <c r="A4383" s="636"/>
      <c r="B4383" s="590"/>
      <c r="C4383" s="151" t="s">
        <v>2974</v>
      </c>
      <c r="D4383" s="152" t="s">
        <v>2975</v>
      </c>
      <c r="E4383" s="35" t="s">
        <v>14</v>
      </c>
      <c r="F4383" s="35" t="s">
        <v>121</v>
      </c>
      <c r="G4383" s="36">
        <v>230000</v>
      </c>
      <c r="H4383" s="36">
        <f t="shared" si="35"/>
        <v>230000</v>
      </c>
      <c r="I4383" s="36">
        <v>1</v>
      </c>
    </row>
    <row r="4384" spans="1:9" ht="45" x14ac:dyDescent="0.25">
      <c r="A4384" s="636"/>
      <c r="B4384" s="590"/>
      <c r="C4384" s="151" t="s">
        <v>2976</v>
      </c>
      <c r="D4384" s="152" t="s">
        <v>2977</v>
      </c>
      <c r="E4384" s="35" t="s">
        <v>14</v>
      </c>
      <c r="F4384" s="35" t="s">
        <v>121</v>
      </c>
      <c r="G4384" s="36">
        <v>2100000</v>
      </c>
      <c r="H4384" s="36">
        <f t="shared" si="35"/>
        <v>2100000</v>
      </c>
      <c r="I4384" s="36">
        <v>1</v>
      </c>
    </row>
    <row r="4385" spans="1:9" ht="45" x14ac:dyDescent="0.25">
      <c r="A4385" s="636"/>
      <c r="B4385" s="590"/>
      <c r="C4385" s="151" t="s">
        <v>2978</v>
      </c>
      <c r="D4385" s="152" t="s">
        <v>2979</v>
      </c>
      <c r="E4385" s="35" t="s">
        <v>14</v>
      </c>
      <c r="F4385" s="35" t="s">
        <v>121</v>
      </c>
      <c r="G4385" s="36">
        <v>145000</v>
      </c>
      <c r="H4385" s="36">
        <f t="shared" si="35"/>
        <v>145000</v>
      </c>
      <c r="I4385" s="36">
        <v>1</v>
      </c>
    </row>
    <row r="4386" spans="1:9" ht="45" x14ac:dyDescent="0.25">
      <c r="A4386" s="636"/>
      <c r="B4386" s="590"/>
      <c r="C4386" s="151" t="s">
        <v>2980</v>
      </c>
      <c r="D4386" s="152" t="s">
        <v>1650</v>
      </c>
      <c r="E4386" s="35" t="s">
        <v>14</v>
      </c>
      <c r="F4386" s="35" t="s">
        <v>121</v>
      </c>
      <c r="G4386" s="36">
        <v>500000</v>
      </c>
      <c r="H4386" s="36">
        <f t="shared" si="35"/>
        <v>500000</v>
      </c>
      <c r="I4386" s="36">
        <v>1</v>
      </c>
    </row>
    <row r="4387" spans="1:9" ht="45" x14ac:dyDescent="0.25">
      <c r="A4387" s="636"/>
      <c r="B4387" s="590"/>
      <c r="C4387" s="151" t="s">
        <v>2981</v>
      </c>
      <c r="D4387" s="152" t="s">
        <v>2982</v>
      </c>
      <c r="E4387" s="35" t="s">
        <v>14</v>
      </c>
      <c r="F4387" s="35" t="s">
        <v>121</v>
      </c>
      <c r="G4387" s="36">
        <v>200000</v>
      </c>
      <c r="H4387" s="36">
        <f t="shared" si="35"/>
        <v>200000</v>
      </c>
      <c r="I4387" s="36">
        <v>1</v>
      </c>
    </row>
    <row r="4388" spans="1:9" ht="45" x14ac:dyDescent="0.25">
      <c r="A4388" s="636"/>
      <c r="B4388" s="590"/>
      <c r="C4388" s="151" t="s">
        <v>2983</v>
      </c>
      <c r="D4388" s="152" t="s">
        <v>2984</v>
      </c>
      <c r="E4388" s="35" t="s">
        <v>14</v>
      </c>
      <c r="F4388" s="35" t="s">
        <v>121</v>
      </c>
      <c r="G4388" s="36">
        <v>500000</v>
      </c>
      <c r="H4388" s="36">
        <f t="shared" si="35"/>
        <v>500000</v>
      </c>
      <c r="I4388" s="36">
        <v>1</v>
      </c>
    </row>
    <row r="4389" spans="1:9" ht="60" x14ac:dyDescent="0.25">
      <c r="A4389" s="636"/>
      <c r="B4389" s="590"/>
      <c r="C4389" s="151" t="s">
        <v>2985</v>
      </c>
      <c r="D4389" s="152" t="s">
        <v>2986</v>
      </c>
      <c r="E4389" s="35" t="s">
        <v>14</v>
      </c>
      <c r="F4389" s="35" t="s">
        <v>121</v>
      </c>
      <c r="G4389" s="36">
        <v>500000</v>
      </c>
      <c r="H4389" s="36">
        <f t="shared" si="35"/>
        <v>500000</v>
      </c>
      <c r="I4389" s="36">
        <v>1</v>
      </c>
    </row>
    <row r="4390" spans="1:9" ht="45" x14ac:dyDescent="0.25">
      <c r="A4390" s="636"/>
      <c r="B4390" s="590"/>
      <c r="C4390" s="151" t="s">
        <v>2987</v>
      </c>
      <c r="D4390" s="152" t="s">
        <v>2988</v>
      </c>
      <c r="E4390" s="35" t="s">
        <v>14</v>
      </c>
      <c r="F4390" s="35" t="s">
        <v>121</v>
      </c>
      <c r="G4390" s="36">
        <v>350000</v>
      </c>
      <c r="H4390" s="36">
        <f t="shared" si="35"/>
        <v>350000</v>
      </c>
      <c r="I4390" s="36">
        <v>1</v>
      </c>
    </row>
    <row r="4391" spans="1:9" ht="45" x14ac:dyDescent="0.25">
      <c r="A4391" s="636"/>
      <c r="B4391" s="590"/>
      <c r="C4391" s="151" t="s">
        <v>2989</v>
      </c>
      <c r="D4391" s="152" t="s">
        <v>2990</v>
      </c>
      <c r="E4391" s="35" t="s">
        <v>14</v>
      </c>
      <c r="F4391" s="35" t="s">
        <v>121</v>
      </c>
      <c r="G4391" s="36">
        <v>300000</v>
      </c>
      <c r="H4391" s="36">
        <f t="shared" si="35"/>
        <v>300000</v>
      </c>
      <c r="I4391" s="36">
        <v>1</v>
      </c>
    </row>
    <row r="4392" spans="1:9" ht="45" x14ac:dyDescent="0.25">
      <c r="A4392" s="636"/>
      <c r="B4392" s="590"/>
      <c r="C4392" s="151" t="s">
        <v>2991</v>
      </c>
      <c r="D4392" s="152" t="s">
        <v>2992</v>
      </c>
      <c r="E4392" s="35" t="s">
        <v>14</v>
      </c>
      <c r="F4392" s="35" t="s">
        <v>121</v>
      </c>
      <c r="G4392" s="36">
        <v>200000</v>
      </c>
      <c r="H4392" s="36">
        <f t="shared" si="35"/>
        <v>200000</v>
      </c>
      <c r="I4392" s="36">
        <v>1</v>
      </c>
    </row>
    <row r="4393" spans="1:9" ht="45" x14ac:dyDescent="0.25">
      <c r="A4393" s="636"/>
      <c r="B4393" s="590"/>
      <c r="C4393" s="151" t="s">
        <v>2993</v>
      </c>
      <c r="D4393" s="152" t="s">
        <v>2994</v>
      </c>
      <c r="E4393" s="35" t="s">
        <v>14</v>
      </c>
      <c r="F4393" s="35" t="s">
        <v>121</v>
      </c>
      <c r="G4393" s="36">
        <v>600000</v>
      </c>
      <c r="H4393" s="36">
        <f t="shared" si="35"/>
        <v>600000</v>
      </c>
      <c r="I4393" s="36">
        <v>1</v>
      </c>
    </row>
    <row r="4394" spans="1:9" ht="45" x14ac:dyDescent="0.25">
      <c r="A4394" s="636"/>
      <c r="B4394" s="590"/>
      <c r="C4394" s="151" t="s">
        <v>2995</v>
      </c>
      <c r="D4394" s="152" t="s">
        <v>629</v>
      </c>
      <c r="E4394" s="35" t="s">
        <v>14</v>
      </c>
      <c r="F4394" s="35" t="s">
        <v>121</v>
      </c>
      <c r="G4394" s="36">
        <v>1000000</v>
      </c>
      <c r="H4394" s="36">
        <f t="shared" si="35"/>
        <v>1000000</v>
      </c>
      <c r="I4394" s="36">
        <v>1</v>
      </c>
    </row>
    <row r="4395" spans="1:9" ht="60" x14ac:dyDescent="0.25">
      <c r="A4395" s="636"/>
      <c r="B4395" s="590"/>
      <c r="C4395" s="151" t="s">
        <v>2996</v>
      </c>
      <c r="D4395" s="152" t="s">
        <v>2997</v>
      </c>
      <c r="E4395" s="35" t="s">
        <v>14</v>
      </c>
      <c r="F4395" s="35" t="s">
        <v>121</v>
      </c>
      <c r="G4395" s="36">
        <v>1100000</v>
      </c>
      <c r="H4395" s="36">
        <f t="shared" si="35"/>
        <v>1100000</v>
      </c>
      <c r="I4395" s="36">
        <v>1</v>
      </c>
    </row>
    <row r="4396" spans="1:9" ht="45" x14ac:dyDescent="0.25">
      <c r="A4396" s="636"/>
      <c r="B4396" s="590"/>
      <c r="C4396" s="151" t="s">
        <v>2998</v>
      </c>
      <c r="D4396" s="152" t="s">
        <v>2999</v>
      </c>
      <c r="E4396" s="35" t="s">
        <v>14</v>
      </c>
      <c r="F4396" s="35" t="s">
        <v>121</v>
      </c>
      <c r="G4396" s="36">
        <v>3650000</v>
      </c>
      <c r="H4396" s="36">
        <f t="shared" si="35"/>
        <v>3650000</v>
      </c>
      <c r="I4396" s="36">
        <v>1</v>
      </c>
    </row>
    <row r="4397" spans="1:9" ht="45" x14ac:dyDescent="0.25">
      <c r="A4397" s="636"/>
      <c r="B4397" s="590"/>
      <c r="C4397" s="151" t="s">
        <v>3000</v>
      </c>
      <c r="D4397" s="152" t="s">
        <v>3001</v>
      </c>
      <c r="E4397" s="35" t="s">
        <v>14</v>
      </c>
      <c r="F4397" s="35" t="s">
        <v>121</v>
      </c>
      <c r="G4397" s="36">
        <v>450000</v>
      </c>
      <c r="H4397" s="36">
        <f t="shared" si="35"/>
        <v>450000</v>
      </c>
      <c r="I4397" s="36">
        <v>1</v>
      </c>
    </row>
    <row r="4398" spans="1:9" ht="45" x14ac:dyDescent="0.25">
      <c r="A4398" s="636"/>
      <c r="B4398" s="590"/>
      <c r="C4398" s="151" t="s">
        <v>3002</v>
      </c>
      <c r="D4398" s="152" t="s">
        <v>3003</v>
      </c>
      <c r="E4398" s="35" t="s">
        <v>14</v>
      </c>
      <c r="F4398" s="35" t="s">
        <v>121</v>
      </c>
      <c r="G4398" s="36">
        <v>250000</v>
      </c>
      <c r="H4398" s="36">
        <f t="shared" si="35"/>
        <v>250000</v>
      </c>
      <c r="I4398" s="36">
        <v>1</v>
      </c>
    </row>
    <row r="4399" spans="1:9" ht="45" x14ac:dyDescent="0.25">
      <c r="A4399" s="636"/>
      <c r="B4399" s="590"/>
      <c r="C4399" s="151" t="s">
        <v>3004</v>
      </c>
      <c r="D4399" s="152" t="s">
        <v>3005</v>
      </c>
      <c r="E4399" s="35" t="s">
        <v>14</v>
      </c>
      <c r="F4399" s="35" t="s">
        <v>121</v>
      </c>
      <c r="G4399" s="36">
        <v>350000</v>
      </c>
      <c r="H4399" s="36">
        <f t="shared" si="35"/>
        <v>350000</v>
      </c>
      <c r="I4399" s="36">
        <v>1</v>
      </c>
    </row>
    <row r="4400" spans="1:9" ht="45" x14ac:dyDescent="0.25">
      <c r="A4400" s="636"/>
      <c r="B4400" s="590"/>
      <c r="C4400" s="151" t="s">
        <v>3006</v>
      </c>
      <c r="D4400" s="152" t="s">
        <v>3007</v>
      </c>
      <c r="E4400" s="35" t="s">
        <v>14</v>
      </c>
      <c r="F4400" s="35" t="s">
        <v>121</v>
      </c>
      <c r="G4400" s="36">
        <v>500000</v>
      </c>
      <c r="H4400" s="36">
        <f t="shared" si="35"/>
        <v>500000</v>
      </c>
      <c r="I4400" s="36">
        <v>1</v>
      </c>
    </row>
    <row r="4401" spans="1:9" ht="45" x14ac:dyDescent="0.25">
      <c r="A4401" s="636"/>
      <c r="B4401" s="590"/>
      <c r="C4401" s="151" t="s">
        <v>3008</v>
      </c>
      <c r="D4401" s="152" t="s">
        <v>3009</v>
      </c>
      <c r="E4401" s="35" t="s">
        <v>14</v>
      </c>
      <c r="F4401" s="35" t="s">
        <v>121</v>
      </c>
      <c r="G4401" s="36">
        <v>150000</v>
      </c>
      <c r="H4401" s="36">
        <f t="shared" si="35"/>
        <v>150000</v>
      </c>
      <c r="I4401" s="36">
        <v>1</v>
      </c>
    </row>
    <row r="4402" spans="1:9" x14ac:dyDescent="0.25">
      <c r="A4402" s="636"/>
      <c r="B4402" s="591" t="s">
        <v>292</v>
      </c>
      <c r="C4402" s="591"/>
      <c r="D4402" s="591"/>
      <c r="E4402" s="591"/>
      <c r="F4402" s="591"/>
      <c r="G4402" s="591"/>
      <c r="H4402" s="34">
        <f>SUM(H4405)</f>
        <v>1087000</v>
      </c>
      <c r="I4402" s="34"/>
    </row>
    <row r="4403" spans="1:9" x14ac:dyDescent="0.25">
      <c r="A4403" s="636"/>
      <c r="B4403" s="562" t="s">
        <v>5679</v>
      </c>
      <c r="C4403" s="562"/>
      <c r="D4403" s="562"/>
      <c r="E4403" s="562"/>
      <c r="F4403" s="562"/>
      <c r="G4403" s="562"/>
      <c r="H4403" s="562"/>
      <c r="I4403" s="562"/>
    </row>
    <row r="4404" spans="1:9" x14ac:dyDescent="0.25">
      <c r="A4404" s="636"/>
      <c r="B4404" s="151" t="s">
        <v>5755</v>
      </c>
      <c r="C4404" s="151" t="s">
        <v>5851</v>
      </c>
      <c r="D4404" s="152" t="s">
        <v>4254</v>
      </c>
      <c r="E4404" s="306" t="s">
        <v>126</v>
      </c>
      <c r="F4404" s="306" t="s">
        <v>15</v>
      </c>
      <c r="G4404" s="306">
        <v>12450</v>
      </c>
      <c r="H4404" s="306">
        <f>G4404*I4404</f>
        <v>3735000</v>
      </c>
      <c r="I4404" s="306">
        <v>300</v>
      </c>
    </row>
    <row r="4405" spans="1:9" x14ac:dyDescent="0.25">
      <c r="A4405" s="636"/>
      <c r="B4405" s="562" t="s">
        <v>118</v>
      </c>
      <c r="C4405" s="562"/>
      <c r="D4405" s="562"/>
      <c r="E4405" s="562"/>
      <c r="F4405" s="562"/>
      <c r="G4405" s="562"/>
      <c r="H4405" s="73">
        <f>SUM(H4406:H4407)</f>
        <v>1087000</v>
      </c>
      <c r="I4405" s="73"/>
    </row>
    <row r="4406" spans="1:9" ht="30" x14ac:dyDescent="0.25">
      <c r="A4406" s="636"/>
      <c r="B4406" s="605">
        <v>4239</v>
      </c>
      <c r="C4406" s="151" t="s">
        <v>3010</v>
      </c>
      <c r="D4406" s="152" t="s">
        <v>3011</v>
      </c>
      <c r="E4406" s="35" t="s">
        <v>120</v>
      </c>
      <c r="F4406" s="35" t="s">
        <v>121</v>
      </c>
      <c r="G4406" s="36">
        <v>450000</v>
      </c>
      <c r="H4406" s="36">
        <f>G4406*I4406</f>
        <v>450000</v>
      </c>
      <c r="I4406" s="36">
        <v>1</v>
      </c>
    </row>
    <row r="4407" spans="1:9" ht="30" x14ac:dyDescent="0.25">
      <c r="A4407" s="636"/>
      <c r="B4407" s="605"/>
      <c r="C4407" s="151" t="s">
        <v>3012</v>
      </c>
      <c r="D4407" s="152" t="s">
        <v>3013</v>
      </c>
      <c r="E4407" s="35" t="s">
        <v>120</v>
      </c>
      <c r="F4407" s="35" t="s">
        <v>121</v>
      </c>
      <c r="G4407" s="36">
        <v>637000</v>
      </c>
      <c r="H4407" s="36">
        <f>G4407*I4407</f>
        <v>637000</v>
      </c>
      <c r="I4407" s="36">
        <v>1</v>
      </c>
    </row>
    <row r="4408" spans="1:9" x14ac:dyDescent="0.25">
      <c r="A4408" s="636"/>
      <c r="B4408" s="591" t="s">
        <v>299</v>
      </c>
      <c r="C4408" s="591"/>
      <c r="D4408" s="591"/>
      <c r="E4408" s="591"/>
      <c r="F4408" s="591"/>
      <c r="G4408" s="591"/>
      <c r="H4408" s="34">
        <f>SUM(H4409)</f>
        <v>43320000</v>
      </c>
      <c r="I4408" s="34"/>
    </row>
    <row r="4409" spans="1:9" x14ac:dyDescent="0.25">
      <c r="A4409" s="636"/>
      <c r="B4409" s="562" t="s">
        <v>118</v>
      </c>
      <c r="C4409" s="562"/>
      <c r="D4409" s="562"/>
      <c r="E4409" s="562"/>
      <c r="F4409" s="562"/>
      <c r="G4409" s="562"/>
      <c r="H4409" s="73">
        <f>SUM(H4410:H4410)</f>
        <v>43320000</v>
      </c>
      <c r="I4409" s="73"/>
    </row>
    <row r="4410" spans="1:9" s="11" customFormat="1" ht="30" x14ac:dyDescent="0.25">
      <c r="A4410" s="636"/>
      <c r="B4410" s="37">
        <v>4215</v>
      </c>
      <c r="C4410" s="153">
        <v>66511120</v>
      </c>
      <c r="D4410" s="154" t="s">
        <v>300</v>
      </c>
      <c r="E4410" s="37" t="s">
        <v>149</v>
      </c>
      <c r="F4410" s="37" t="s">
        <v>121</v>
      </c>
      <c r="G4410" s="38">
        <v>43320000</v>
      </c>
      <c r="H4410" s="38">
        <f>G4410*I4410</f>
        <v>43320000</v>
      </c>
      <c r="I4410" s="38">
        <v>1</v>
      </c>
    </row>
    <row r="4411" spans="1:9" x14ac:dyDescent="0.25">
      <c r="B4411" s="592" t="s">
        <v>301</v>
      </c>
      <c r="C4411" s="592"/>
      <c r="D4411" s="592"/>
      <c r="E4411" s="592"/>
      <c r="F4411" s="592"/>
      <c r="G4411" s="592"/>
      <c r="H4411" s="34">
        <f>SUM(H4088+H4244+H4250+H4255+H4259+H4264+H4269+H4275+H4280+H4286+H4301+H4307+H4310+H4315+H4318+H4358+H4363+H4369+H4377+H4402+H4408)</f>
        <v>591781397</v>
      </c>
      <c r="I4411" s="34"/>
    </row>
    <row r="4412" spans="1:9" ht="38.25" customHeight="1" x14ac:dyDescent="0.25">
      <c r="A4412" s="636" t="s">
        <v>5456</v>
      </c>
      <c r="B4412" s="477" t="s">
        <v>3014</v>
      </c>
      <c r="C4412" s="477"/>
      <c r="D4412" s="477"/>
      <c r="E4412" s="477"/>
      <c r="F4412" s="477"/>
      <c r="G4412" s="477"/>
      <c r="H4412" s="477"/>
      <c r="I4412" s="477"/>
    </row>
    <row r="4413" spans="1:9" x14ac:dyDescent="0.25">
      <c r="A4413" s="636"/>
      <c r="B4413" s="9"/>
      <c r="C4413" s="118"/>
      <c r="D4413" s="118"/>
      <c r="E4413" s="9"/>
      <c r="F4413" s="9"/>
      <c r="G4413" s="72"/>
      <c r="H4413" s="72"/>
      <c r="I4413" s="72"/>
    </row>
    <row r="4414" spans="1:9" x14ac:dyDescent="0.25">
      <c r="A4414" s="636"/>
      <c r="B4414" s="474" t="s">
        <v>1</v>
      </c>
      <c r="C4414" s="536" t="s">
        <v>2</v>
      </c>
      <c r="D4414" s="536"/>
      <c r="E4414" s="474" t="s">
        <v>3</v>
      </c>
      <c r="F4414" s="474" t="s">
        <v>4</v>
      </c>
      <c r="G4414" s="480" t="s">
        <v>5</v>
      </c>
      <c r="H4414" s="480" t="s">
        <v>6</v>
      </c>
      <c r="I4414" s="480" t="s">
        <v>7</v>
      </c>
    </row>
    <row r="4415" spans="1:9" ht="60" x14ac:dyDescent="0.25">
      <c r="A4415" s="636"/>
      <c r="B4415" s="474"/>
      <c r="C4415" s="118" t="s">
        <v>8</v>
      </c>
      <c r="D4415" s="118" t="s">
        <v>9</v>
      </c>
      <c r="E4415" s="474"/>
      <c r="F4415" s="474"/>
      <c r="G4415" s="480"/>
      <c r="H4415" s="480"/>
      <c r="I4415" s="480"/>
    </row>
    <row r="4416" spans="1:9" x14ac:dyDescent="0.25">
      <c r="A4416" s="636"/>
      <c r="B4416" s="9"/>
      <c r="C4416" s="118">
        <v>1</v>
      </c>
      <c r="D4416" s="118">
        <v>2</v>
      </c>
      <c r="E4416" s="9">
        <v>3</v>
      </c>
      <c r="F4416" s="9">
        <v>4</v>
      </c>
      <c r="G4416" s="72">
        <v>5</v>
      </c>
      <c r="H4416" s="72">
        <v>6</v>
      </c>
      <c r="I4416" s="72">
        <v>7</v>
      </c>
    </row>
    <row r="4417" spans="1:9" x14ac:dyDescent="0.25">
      <c r="A4417" s="636"/>
      <c r="B4417" s="507" t="s">
        <v>10</v>
      </c>
      <c r="C4417" s="507"/>
      <c r="D4417" s="507"/>
      <c r="E4417" s="507"/>
      <c r="F4417" s="507"/>
      <c r="G4417" s="507"/>
      <c r="H4417" s="2">
        <f>SUM(H4418+H4502)</f>
        <v>28531100</v>
      </c>
      <c r="I4417" s="2"/>
    </row>
    <row r="4418" spans="1:9" x14ac:dyDescent="0.25">
      <c r="A4418" s="636"/>
      <c r="B4418" s="474" t="s">
        <v>11</v>
      </c>
      <c r="C4418" s="474"/>
      <c r="D4418" s="474"/>
      <c r="E4418" s="474"/>
      <c r="F4418" s="474"/>
      <c r="G4418" s="474"/>
      <c r="H4418" s="72">
        <f>SUM(H4419:H4500)</f>
        <v>17358200</v>
      </c>
      <c r="I4418" s="72"/>
    </row>
    <row r="4419" spans="1:9" x14ac:dyDescent="0.25">
      <c r="A4419" s="636"/>
      <c r="B4419" s="485">
        <v>4261</v>
      </c>
      <c r="C4419" s="119" t="s">
        <v>3015</v>
      </c>
      <c r="D4419" s="120" t="s">
        <v>3016</v>
      </c>
      <c r="E4419" s="10" t="s">
        <v>14</v>
      </c>
      <c r="F4419" s="10" t="s">
        <v>15</v>
      </c>
      <c r="G4419" s="3">
        <v>350</v>
      </c>
      <c r="H4419" s="3">
        <f t="shared" ref="H4419:H4483" si="36">G4419*I4419</f>
        <v>35000</v>
      </c>
      <c r="I4419" s="3">
        <v>100</v>
      </c>
    </row>
    <row r="4420" spans="1:9" x14ac:dyDescent="0.25">
      <c r="A4420" s="636"/>
      <c r="B4420" s="485"/>
      <c r="C4420" s="119" t="s">
        <v>3017</v>
      </c>
      <c r="D4420" s="120" t="s">
        <v>3016</v>
      </c>
      <c r="E4420" s="97" t="s">
        <v>14</v>
      </c>
      <c r="F4420" s="97" t="s">
        <v>15</v>
      </c>
      <c r="G4420" s="3">
        <v>350</v>
      </c>
      <c r="H4420" s="3">
        <f t="shared" si="36"/>
        <v>35000</v>
      </c>
      <c r="I4420" s="3">
        <v>100</v>
      </c>
    </row>
    <row r="4421" spans="1:9" ht="10.5" customHeight="1" x14ac:dyDescent="0.25">
      <c r="A4421" s="636"/>
      <c r="B4421" s="485"/>
      <c r="C4421" s="119" t="s">
        <v>3017</v>
      </c>
      <c r="D4421" s="120" t="s">
        <v>1089</v>
      </c>
      <c r="E4421" s="10" t="s">
        <v>14</v>
      </c>
      <c r="F4421" s="10" t="s">
        <v>15</v>
      </c>
      <c r="G4421" s="3">
        <v>150</v>
      </c>
      <c r="H4421" s="3">
        <f t="shared" si="36"/>
        <v>30000</v>
      </c>
      <c r="I4421" s="3">
        <v>200</v>
      </c>
    </row>
    <row r="4422" spans="1:9" x14ac:dyDescent="0.25">
      <c r="A4422" s="636"/>
      <c r="B4422" s="485"/>
      <c r="C4422" s="119" t="s">
        <v>3018</v>
      </c>
      <c r="D4422" s="120" t="s">
        <v>310</v>
      </c>
      <c r="E4422" s="10" t="s">
        <v>14</v>
      </c>
      <c r="F4422" s="10" t="s">
        <v>15</v>
      </c>
      <c r="G4422" s="3">
        <v>100</v>
      </c>
      <c r="H4422" s="3">
        <f t="shared" si="36"/>
        <v>5000</v>
      </c>
      <c r="I4422" s="3">
        <v>50</v>
      </c>
    </row>
    <row r="4423" spans="1:9" x14ac:dyDescent="0.25">
      <c r="A4423" s="636"/>
      <c r="B4423" s="485"/>
      <c r="C4423" s="119" t="s">
        <v>3019</v>
      </c>
      <c r="D4423" s="120" t="s">
        <v>13</v>
      </c>
      <c r="E4423" s="10" t="s">
        <v>14</v>
      </c>
      <c r="F4423" s="10" t="s">
        <v>15</v>
      </c>
      <c r="G4423" s="3">
        <v>6000</v>
      </c>
      <c r="H4423" s="3">
        <f t="shared" si="36"/>
        <v>60000</v>
      </c>
      <c r="I4423" s="3">
        <v>10</v>
      </c>
    </row>
    <row r="4424" spans="1:9" x14ac:dyDescent="0.25">
      <c r="A4424" s="636"/>
      <c r="B4424" s="485"/>
      <c r="C4424" s="119" t="s">
        <v>3020</v>
      </c>
      <c r="D4424" s="120" t="s">
        <v>313</v>
      </c>
      <c r="E4424" s="10" t="s">
        <v>14</v>
      </c>
      <c r="F4424" s="10" t="s">
        <v>15</v>
      </c>
      <c r="G4424" s="3">
        <v>100</v>
      </c>
      <c r="H4424" s="3">
        <f t="shared" si="36"/>
        <v>3000</v>
      </c>
      <c r="I4424" s="3">
        <v>30</v>
      </c>
    </row>
    <row r="4425" spans="1:9" x14ac:dyDescent="0.25">
      <c r="A4425" s="636"/>
      <c r="B4425" s="485"/>
      <c r="C4425" s="119" t="s">
        <v>3021</v>
      </c>
      <c r="D4425" s="120" t="s">
        <v>317</v>
      </c>
      <c r="E4425" s="10" t="s">
        <v>14</v>
      </c>
      <c r="F4425" s="10" t="s">
        <v>15</v>
      </c>
      <c r="G4425" s="3">
        <v>350</v>
      </c>
      <c r="H4425" s="3">
        <f t="shared" si="36"/>
        <v>10500</v>
      </c>
      <c r="I4425" s="3">
        <v>30</v>
      </c>
    </row>
    <row r="4426" spans="1:9" x14ac:dyDescent="0.25">
      <c r="A4426" s="636"/>
      <c r="B4426" s="485"/>
      <c r="C4426" s="119" t="s">
        <v>3022</v>
      </c>
      <c r="D4426" s="120" t="s">
        <v>17</v>
      </c>
      <c r="E4426" s="10" t="s">
        <v>14</v>
      </c>
      <c r="F4426" s="10" t="s">
        <v>15</v>
      </c>
      <c r="G4426" s="3">
        <v>200</v>
      </c>
      <c r="H4426" s="3">
        <f t="shared" si="36"/>
        <v>126000</v>
      </c>
      <c r="I4426" s="3">
        <v>630</v>
      </c>
    </row>
    <row r="4427" spans="1:9" x14ac:dyDescent="0.25">
      <c r="A4427" s="636"/>
      <c r="B4427" s="485"/>
      <c r="C4427" s="119" t="s">
        <v>3023</v>
      </c>
      <c r="D4427" s="120" t="s">
        <v>652</v>
      </c>
      <c r="E4427" s="10" t="s">
        <v>14</v>
      </c>
      <c r="F4427" s="10" t="s">
        <v>15</v>
      </c>
      <c r="G4427" s="3">
        <v>150</v>
      </c>
      <c r="H4427" s="3">
        <f t="shared" si="36"/>
        <v>7500</v>
      </c>
      <c r="I4427" s="3">
        <v>50</v>
      </c>
    </row>
    <row r="4428" spans="1:9" x14ac:dyDescent="0.25">
      <c r="A4428" s="636"/>
      <c r="B4428" s="485"/>
      <c r="C4428" s="119" t="s">
        <v>3024</v>
      </c>
      <c r="D4428" s="120" t="s">
        <v>21</v>
      </c>
      <c r="E4428" s="10" t="s">
        <v>14</v>
      </c>
      <c r="F4428" s="10" t="s">
        <v>15</v>
      </c>
      <c r="G4428" s="3">
        <v>40</v>
      </c>
      <c r="H4428" s="3">
        <f t="shared" si="36"/>
        <v>2000</v>
      </c>
      <c r="I4428" s="3">
        <v>50</v>
      </c>
    </row>
    <row r="4429" spans="1:9" x14ac:dyDescent="0.25">
      <c r="A4429" s="636"/>
      <c r="B4429" s="485"/>
      <c r="C4429" s="119" t="s">
        <v>3025</v>
      </c>
      <c r="D4429" s="120" t="s">
        <v>23</v>
      </c>
      <c r="E4429" s="10" t="s">
        <v>14</v>
      </c>
      <c r="F4429" s="10" t="s">
        <v>15</v>
      </c>
      <c r="G4429" s="3">
        <v>200</v>
      </c>
      <c r="H4429" s="3">
        <f t="shared" si="36"/>
        <v>10000</v>
      </c>
      <c r="I4429" s="3">
        <v>50</v>
      </c>
    </row>
    <row r="4430" spans="1:9" ht="45" x14ac:dyDescent="0.25">
      <c r="A4430" s="636"/>
      <c r="B4430" s="485"/>
      <c r="C4430" s="119" t="s">
        <v>3026</v>
      </c>
      <c r="D4430" s="120" t="s">
        <v>2661</v>
      </c>
      <c r="E4430" s="10" t="s">
        <v>14</v>
      </c>
      <c r="F4430" s="10" t="s">
        <v>15</v>
      </c>
      <c r="G4430" s="3">
        <v>6000</v>
      </c>
      <c r="H4430" s="3">
        <f t="shared" si="36"/>
        <v>90000</v>
      </c>
      <c r="I4430" s="3">
        <v>15</v>
      </c>
    </row>
    <row r="4431" spans="1:9" ht="30" x14ac:dyDescent="0.25">
      <c r="A4431" s="636"/>
      <c r="B4431" s="485"/>
      <c r="C4431" s="119" t="s">
        <v>3027</v>
      </c>
      <c r="D4431" s="120" t="s">
        <v>659</v>
      </c>
      <c r="E4431" s="10" t="s">
        <v>14</v>
      </c>
      <c r="F4431" s="10" t="s">
        <v>15</v>
      </c>
      <c r="G4431" s="3">
        <v>1000</v>
      </c>
      <c r="H4431" s="3">
        <f t="shared" si="36"/>
        <v>30000</v>
      </c>
      <c r="I4431" s="3">
        <v>30</v>
      </c>
    </row>
    <row r="4432" spans="1:9" x14ac:dyDescent="0.25">
      <c r="A4432" s="636"/>
      <c r="B4432" s="485"/>
      <c r="C4432" s="119" t="s">
        <v>3028</v>
      </c>
      <c r="D4432" s="120" t="s">
        <v>3029</v>
      </c>
      <c r="E4432" s="10" t="s">
        <v>14</v>
      </c>
      <c r="F4432" s="410" t="s">
        <v>30</v>
      </c>
      <c r="G4432" s="3">
        <v>250</v>
      </c>
      <c r="H4432" s="3">
        <f t="shared" si="36"/>
        <v>25000</v>
      </c>
      <c r="I4432" s="3">
        <v>100</v>
      </c>
    </row>
    <row r="4433" spans="1:9" x14ac:dyDescent="0.25">
      <c r="A4433" s="636"/>
      <c r="B4433" s="485"/>
      <c r="C4433" s="119" t="s">
        <v>3030</v>
      </c>
      <c r="D4433" s="120" t="s">
        <v>3031</v>
      </c>
      <c r="E4433" s="10" t="s">
        <v>14</v>
      </c>
      <c r="F4433" s="10" t="s">
        <v>30</v>
      </c>
      <c r="G4433" s="3">
        <v>200</v>
      </c>
      <c r="H4433" s="3">
        <f t="shared" si="36"/>
        <v>4000</v>
      </c>
      <c r="I4433" s="3">
        <v>20</v>
      </c>
    </row>
    <row r="4434" spans="1:9" x14ac:dyDescent="0.25">
      <c r="A4434" s="636"/>
      <c r="B4434" s="485"/>
      <c r="C4434" s="119" t="s">
        <v>3032</v>
      </c>
      <c r="D4434" s="120" t="s">
        <v>3033</v>
      </c>
      <c r="E4434" s="10" t="s">
        <v>14</v>
      </c>
      <c r="F4434" s="10" t="s">
        <v>30</v>
      </c>
      <c r="G4434" s="3">
        <v>200</v>
      </c>
      <c r="H4434" s="3">
        <f t="shared" si="36"/>
        <v>10000</v>
      </c>
      <c r="I4434" s="3">
        <v>50</v>
      </c>
    </row>
    <row r="4435" spans="1:9" x14ac:dyDescent="0.25">
      <c r="A4435" s="636"/>
      <c r="B4435" s="485"/>
      <c r="C4435" s="119" t="s">
        <v>3034</v>
      </c>
      <c r="D4435" s="120" t="s">
        <v>38</v>
      </c>
      <c r="E4435" s="10" t="s">
        <v>14</v>
      </c>
      <c r="F4435" s="10" t="s">
        <v>15</v>
      </c>
      <c r="G4435" s="3">
        <v>150</v>
      </c>
      <c r="H4435" s="3">
        <f t="shared" si="36"/>
        <v>45000</v>
      </c>
      <c r="I4435" s="3">
        <v>300</v>
      </c>
    </row>
    <row r="4436" spans="1:9" x14ac:dyDescent="0.25">
      <c r="A4436" s="636"/>
      <c r="B4436" s="485"/>
      <c r="C4436" s="119" t="s">
        <v>3035</v>
      </c>
      <c r="D4436" s="120" t="s">
        <v>44</v>
      </c>
      <c r="E4436" s="10" t="s">
        <v>14</v>
      </c>
      <c r="F4436" s="10" t="s">
        <v>15</v>
      </c>
      <c r="G4436" s="3">
        <v>900</v>
      </c>
      <c r="H4436" s="3">
        <f t="shared" si="36"/>
        <v>27000</v>
      </c>
      <c r="I4436" s="3">
        <v>30</v>
      </c>
    </row>
    <row r="4437" spans="1:9" x14ac:dyDescent="0.25">
      <c r="A4437" s="636"/>
      <c r="B4437" s="485"/>
      <c r="C4437" s="119" t="s">
        <v>3036</v>
      </c>
      <c r="D4437" s="120" t="s">
        <v>46</v>
      </c>
      <c r="E4437" s="10" t="s">
        <v>14</v>
      </c>
      <c r="F4437" s="10" t="s">
        <v>15</v>
      </c>
      <c r="G4437" s="3">
        <v>10000</v>
      </c>
      <c r="H4437" s="3">
        <f t="shared" si="36"/>
        <v>20000</v>
      </c>
      <c r="I4437" s="3">
        <v>2</v>
      </c>
    </row>
    <row r="4438" spans="1:9" x14ac:dyDescent="0.25">
      <c r="A4438" s="636"/>
      <c r="B4438" s="485"/>
      <c r="C4438" s="119" t="s">
        <v>3037</v>
      </c>
      <c r="D4438" s="120" t="s">
        <v>48</v>
      </c>
      <c r="E4438" s="10" t="s">
        <v>14</v>
      </c>
      <c r="F4438" s="10" t="s">
        <v>49</v>
      </c>
      <c r="G4438" s="3">
        <v>600</v>
      </c>
      <c r="H4438" s="3">
        <f t="shared" si="36"/>
        <v>720000</v>
      </c>
      <c r="I4438" s="3">
        <v>1200</v>
      </c>
    </row>
    <row r="4439" spans="1:9" x14ac:dyDescent="0.25">
      <c r="A4439" s="636"/>
      <c r="B4439" s="485"/>
      <c r="C4439" s="119" t="s">
        <v>3038</v>
      </c>
      <c r="D4439" s="120" t="s">
        <v>2316</v>
      </c>
      <c r="E4439" s="10" t="s">
        <v>14</v>
      </c>
      <c r="F4439" s="10" t="s">
        <v>15</v>
      </c>
      <c r="G4439" s="3">
        <v>4500</v>
      </c>
      <c r="H4439" s="3">
        <f t="shared" si="36"/>
        <v>90000</v>
      </c>
      <c r="I4439" s="3">
        <v>20</v>
      </c>
    </row>
    <row r="4440" spans="1:9" x14ac:dyDescent="0.25">
      <c r="A4440" s="636"/>
      <c r="B4440" s="485"/>
      <c r="C4440" s="119" t="s">
        <v>3039</v>
      </c>
      <c r="D4440" s="120" t="s">
        <v>2324</v>
      </c>
      <c r="E4440" s="10" t="s">
        <v>14</v>
      </c>
      <c r="F4440" s="10" t="s">
        <v>15</v>
      </c>
      <c r="G4440" s="3">
        <v>10</v>
      </c>
      <c r="H4440" s="3">
        <f t="shared" si="36"/>
        <v>50000</v>
      </c>
      <c r="I4440" s="3">
        <v>5000</v>
      </c>
    </row>
    <row r="4441" spans="1:9" ht="30" x14ac:dyDescent="0.25">
      <c r="A4441" s="636"/>
      <c r="B4441" s="485"/>
      <c r="C4441" s="119" t="s">
        <v>3040</v>
      </c>
      <c r="D4441" s="120" t="s">
        <v>57</v>
      </c>
      <c r="E4441" s="10" t="s">
        <v>14</v>
      </c>
      <c r="F4441" s="10" t="s">
        <v>15</v>
      </c>
      <c r="G4441" s="3">
        <v>2500</v>
      </c>
      <c r="H4441" s="3">
        <f t="shared" si="36"/>
        <v>75000</v>
      </c>
      <c r="I4441" s="3">
        <v>30</v>
      </c>
    </row>
    <row r="4442" spans="1:9" x14ac:dyDescent="0.25">
      <c r="A4442" s="636"/>
      <c r="B4442" s="485"/>
      <c r="C4442" s="119" t="s">
        <v>3041</v>
      </c>
      <c r="D4442" s="120" t="s">
        <v>3042</v>
      </c>
      <c r="E4442" s="10" t="s">
        <v>14</v>
      </c>
      <c r="F4442" s="10" t="s">
        <v>15</v>
      </c>
      <c r="G4442" s="3">
        <v>150</v>
      </c>
      <c r="H4442" s="3">
        <f t="shared" si="36"/>
        <v>4500</v>
      </c>
      <c r="I4442" s="3">
        <v>30</v>
      </c>
    </row>
    <row r="4443" spans="1:9" x14ac:dyDescent="0.25">
      <c r="A4443" s="636"/>
      <c r="B4443" s="485"/>
      <c r="C4443" s="119" t="s">
        <v>3043</v>
      </c>
      <c r="D4443" s="120" t="s">
        <v>3044</v>
      </c>
      <c r="E4443" s="10" t="s">
        <v>14</v>
      </c>
      <c r="F4443" s="10" t="s">
        <v>15</v>
      </c>
      <c r="G4443" s="3">
        <v>450</v>
      </c>
      <c r="H4443" s="3">
        <f t="shared" si="36"/>
        <v>9000</v>
      </c>
      <c r="I4443" s="3">
        <v>20</v>
      </c>
    </row>
    <row r="4444" spans="1:9" x14ac:dyDescent="0.25">
      <c r="A4444" s="636"/>
      <c r="B4444" s="10">
        <v>4264</v>
      </c>
      <c r="C4444" s="119" t="s">
        <v>359</v>
      </c>
      <c r="D4444" s="120" t="s">
        <v>65</v>
      </c>
      <c r="E4444" s="10" t="s">
        <v>14</v>
      </c>
      <c r="F4444" s="10" t="s">
        <v>66</v>
      </c>
      <c r="G4444" s="3">
        <v>470</v>
      </c>
      <c r="H4444" s="3">
        <f t="shared" si="36"/>
        <v>7520000</v>
      </c>
      <c r="I4444" s="3">
        <v>16000</v>
      </c>
    </row>
    <row r="4445" spans="1:9" x14ac:dyDescent="0.25">
      <c r="A4445" s="636"/>
      <c r="B4445" s="485">
        <v>4267</v>
      </c>
      <c r="C4445" s="119" t="s">
        <v>3045</v>
      </c>
      <c r="D4445" s="120" t="s">
        <v>1786</v>
      </c>
      <c r="E4445" s="10" t="s">
        <v>14</v>
      </c>
      <c r="F4445" s="10" t="s">
        <v>366</v>
      </c>
      <c r="G4445" s="3">
        <v>400</v>
      </c>
      <c r="H4445" s="3">
        <f t="shared" si="36"/>
        <v>12000</v>
      </c>
      <c r="I4445" s="3">
        <v>30</v>
      </c>
    </row>
    <row r="4446" spans="1:9" x14ac:dyDescent="0.25">
      <c r="A4446" s="636"/>
      <c r="B4446" s="485"/>
      <c r="C4446" s="119" t="s">
        <v>3046</v>
      </c>
      <c r="D4446" s="120" t="s">
        <v>68</v>
      </c>
      <c r="E4446" s="10" t="s">
        <v>14</v>
      </c>
      <c r="F4446" s="10" t="s">
        <v>15</v>
      </c>
      <c r="G4446" s="3">
        <v>600</v>
      </c>
      <c r="H4446" s="3">
        <f t="shared" si="36"/>
        <v>30000</v>
      </c>
      <c r="I4446" s="3">
        <v>50</v>
      </c>
    </row>
    <row r="4447" spans="1:9" x14ac:dyDescent="0.25">
      <c r="A4447" s="636"/>
      <c r="B4447" s="485"/>
      <c r="C4447" s="119" t="s">
        <v>3047</v>
      </c>
      <c r="D4447" s="120" t="s">
        <v>3048</v>
      </c>
      <c r="E4447" s="10" t="s">
        <v>126</v>
      </c>
      <c r="F4447" s="10" t="s">
        <v>15</v>
      </c>
      <c r="G4447" s="3">
        <v>3000</v>
      </c>
      <c r="H4447" s="3">
        <f t="shared" si="36"/>
        <v>30000</v>
      </c>
      <c r="I4447" s="3">
        <v>10</v>
      </c>
    </row>
    <row r="4448" spans="1:9" x14ac:dyDescent="0.25">
      <c r="A4448" s="636"/>
      <c r="B4448" s="485"/>
      <c r="C4448" s="119" t="s">
        <v>3049</v>
      </c>
      <c r="D4448" s="120" t="s">
        <v>3050</v>
      </c>
      <c r="E4448" s="10" t="s">
        <v>14</v>
      </c>
      <c r="F4448" s="10" t="s">
        <v>15</v>
      </c>
      <c r="G4448" s="3">
        <v>600</v>
      </c>
      <c r="H4448" s="3">
        <f t="shared" si="36"/>
        <v>9600</v>
      </c>
      <c r="I4448" s="3">
        <v>16</v>
      </c>
    </row>
    <row r="4449" spans="1:9" ht="30" x14ac:dyDescent="0.25">
      <c r="A4449" s="636"/>
      <c r="B4449" s="485"/>
      <c r="C4449" s="119" t="s">
        <v>3051</v>
      </c>
      <c r="D4449" s="120" t="s">
        <v>3052</v>
      </c>
      <c r="E4449" s="10" t="s">
        <v>14</v>
      </c>
      <c r="F4449" s="10" t="s">
        <v>15</v>
      </c>
      <c r="G4449" s="3">
        <v>200</v>
      </c>
      <c r="H4449" s="3">
        <f t="shared" si="36"/>
        <v>4000</v>
      </c>
      <c r="I4449" s="3">
        <v>20</v>
      </c>
    </row>
    <row r="4450" spans="1:9" ht="30" x14ac:dyDescent="0.25">
      <c r="A4450" s="636"/>
      <c r="B4450" s="485"/>
      <c r="C4450" s="119" t="s">
        <v>3053</v>
      </c>
      <c r="D4450" s="120" t="s">
        <v>3054</v>
      </c>
      <c r="E4450" s="10" t="s">
        <v>14</v>
      </c>
      <c r="F4450" s="10" t="s">
        <v>15</v>
      </c>
      <c r="G4450" s="3">
        <v>200</v>
      </c>
      <c r="H4450" s="3">
        <f t="shared" si="36"/>
        <v>4000</v>
      </c>
      <c r="I4450" s="3">
        <v>20</v>
      </c>
    </row>
    <row r="4451" spans="1:9" ht="30" x14ac:dyDescent="0.25">
      <c r="A4451" s="636"/>
      <c r="B4451" s="485"/>
      <c r="C4451" s="119" t="s">
        <v>3055</v>
      </c>
      <c r="D4451" s="120" t="s">
        <v>3056</v>
      </c>
      <c r="E4451" s="10" t="s">
        <v>14</v>
      </c>
      <c r="F4451" s="10" t="s">
        <v>15</v>
      </c>
      <c r="G4451" s="3">
        <v>700</v>
      </c>
      <c r="H4451" s="3">
        <f t="shared" si="36"/>
        <v>35000</v>
      </c>
      <c r="I4451" s="3">
        <v>50</v>
      </c>
    </row>
    <row r="4452" spans="1:9" ht="30" x14ac:dyDescent="0.25">
      <c r="A4452" s="636"/>
      <c r="B4452" s="485"/>
      <c r="C4452" s="119" t="s">
        <v>3057</v>
      </c>
      <c r="D4452" s="120" t="s">
        <v>3058</v>
      </c>
      <c r="E4452" s="10" t="s">
        <v>14</v>
      </c>
      <c r="F4452" s="10" t="s">
        <v>15</v>
      </c>
      <c r="G4452" s="3">
        <v>3500</v>
      </c>
      <c r="H4452" s="3">
        <f t="shared" si="36"/>
        <v>35000</v>
      </c>
      <c r="I4452" s="3">
        <v>10</v>
      </c>
    </row>
    <row r="4453" spans="1:9" x14ac:dyDescent="0.25">
      <c r="A4453" s="636"/>
      <c r="B4453" s="485"/>
      <c r="C4453" s="119" t="s">
        <v>3059</v>
      </c>
      <c r="D4453" s="120" t="s">
        <v>394</v>
      </c>
      <c r="E4453" s="10" t="s">
        <v>14</v>
      </c>
      <c r="F4453" s="10" t="s">
        <v>15</v>
      </c>
      <c r="G4453" s="3">
        <v>150</v>
      </c>
      <c r="H4453" s="3">
        <f t="shared" si="36"/>
        <v>4500</v>
      </c>
      <c r="I4453" s="3">
        <v>30</v>
      </c>
    </row>
    <row r="4454" spans="1:9" x14ac:dyDescent="0.25">
      <c r="A4454" s="636"/>
      <c r="B4454" s="485"/>
      <c r="C4454" s="119" t="s">
        <v>3060</v>
      </c>
      <c r="D4454" s="120" t="s">
        <v>76</v>
      </c>
      <c r="E4454" s="10" t="s">
        <v>14</v>
      </c>
      <c r="F4454" s="10" t="s">
        <v>15</v>
      </c>
      <c r="G4454" s="3">
        <v>600</v>
      </c>
      <c r="H4454" s="3">
        <f t="shared" si="36"/>
        <v>12000</v>
      </c>
      <c r="I4454" s="3">
        <v>20</v>
      </c>
    </row>
    <row r="4455" spans="1:9" x14ac:dyDescent="0.25">
      <c r="A4455" s="636"/>
      <c r="B4455" s="485"/>
      <c r="C4455" s="119" t="s">
        <v>3061</v>
      </c>
      <c r="D4455" s="120" t="s">
        <v>1158</v>
      </c>
      <c r="E4455" s="10" t="s">
        <v>126</v>
      </c>
      <c r="F4455" s="10" t="s">
        <v>15</v>
      </c>
      <c r="G4455" s="3">
        <v>2000</v>
      </c>
      <c r="H4455" s="3">
        <f t="shared" si="36"/>
        <v>20000</v>
      </c>
      <c r="I4455" s="3">
        <v>10</v>
      </c>
    </row>
    <row r="4456" spans="1:9" x14ac:dyDescent="0.25">
      <c r="A4456" s="636"/>
      <c r="B4456" s="485"/>
      <c r="C4456" s="119" t="s">
        <v>3062</v>
      </c>
      <c r="D4456" s="120" t="s">
        <v>82</v>
      </c>
      <c r="E4456" s="10" t="s">
        <v>14</v>
      </c>
      <c r="F4456" s="10" t="s">
        <v>15</v>
      </c>
      <c r="G4456" s="3">
        <v>200</v>
      </c>
      <c r="H4456" s="3">
        <f t="shared" si="36"/>
        <v>240000</v>
      </c>
      <c r="I4456" s="3">
        <v>1200</v>
      </c>
    </row>
    <row r="4457" spans="1:9" x14ac:dyDescent="0.25">
      <c r="A4457" s="636"/>
      <c r="B4457" s="485"/>
      <c r="C4457" s="119" t="s">
        <v>3063</v>
      </c>
      <c r="D4457" s="120" t="s">
        <v>3064</v>
      </c>
      <c r="E4457" s="10" t="s">
        <v>14</v>
      </c>
      <c r="F4457" s="10" t="s">
        <v>15</v>
      </c>
      <c r="G4457" s="3">
        <v>200</v>
      </c>
      <c r="H4457" s="3">
        <f t="shared" si="36"/>
        <v>240000</v>
      </c>
      <c r="I4457" s="3">
        <v>1200</v>
      </c>
    </row>
    <row r="4458" spans="1:9" x14ac:dyDescent="0.25">
      <c r="A4458" s="636"/>
      <c r="B4458" s="485"/>
      <c r="C4458" s="119" t="s">
        <v>3065</v>
      </c>
      <c r="D4458" s="120" t="s">
        <v>685</v>
      </c>
      <c r="E4458" s="10" t="s">
        <v>14</v>
      </c>
      <c r="F4458" s="10" t="s">
        <v>15</v>
      </c>
      <c r="G4458" s="3">
        <v>300</v>
      </c>
      <c r="H4458" s="3">
        <f t="shared" si="36"/>
        <v>15000</v>
      </c>
      <c r="I4458" s="3">
        <v>50</v>
      </c>
    </row>
    <row r="4459" spans="1:9" ht="30" x14ac:dyDescent="0.25">
      <c r="A4459" s="636"/>
      <c r="B4459" s="485"/>
      <c r="C4459" s="119" t="s">
        <v>3066</v>
      </c>
      <c r="D4459" s="120" t="s">
        <v>561</v>
      </c>
      <c r="E4459" s="10" t="s">
        <v>14</v>
      </c>
      <c r="F4459" s="10" t="s">
        <v>15</v>
      </c>
      <c r="G4459" s="3">
        <v>3000</v>
      </c>
      <c r="H4459" s="3">
        <f t="shared" si="36"/>
        <v>30000</v>
      </c>
      <c r="I4459" s="3">
        <v>10</v>
      </c>
    </row>
    <row r="4460" spans="1:9" x14ac:dyDescent="0.25">
      <c r="A4460" s="636"/>
      <c r="B4460" s="485"/>
      <c r="C4460" s="119" t="s">
        <v>3067</v>
      </c>
      <c r="D4460" s="120" t="s">
        <v>409</v>
      </c>
      <c r="E4460" s="10" t="s">
        <v>14</v>
      </c>
      <c r="F4460" s="10" t="s">
        <v>15</v>
      </c>
      <c r="G4460" s="3">
        <v>1200</v>
      </c>
      <c r="H4460" s="3">
        <f t="shared" si="36"/>
        <v>24000</v>
      </c>
      <c r="I4460" s="3">
        <v>20</v>
      </c>
    </row>
    <row r="4461" spans="1:9" x14ac:dyDescent="0.25">
      <c r="A4461" s="636"/>
      <c r="B4461" s="485"/>
      <c r="C4461" s="119" t="s">
        <v>3068</v>
      </c>
      <c r="D4461" s="120" t="s">
        <v>3069</v>
      </c>
      <c r="E4461" s="10" t="s">
        <v>126</v>
      </c>
      <c r="F4461" s="10" t="s">
        <v>15</v>
      </c>
      <c r="G4461" s="3">
        <v>150</v>
      </c>
      <c r="H4461" s="3">
        <f t="shared" si="36"/>
        <v>7500</v>
      </c>
      <c r="I4461" s="3">
        <v>50</v>
      </c>
    </row>
    <row r="4462" spans="1:9" x14ac:dyDescent="0.25">
      <c r="A4462" s="636"/>
      <c r="B4462" s="485"/>
      <c r="C4462" s="119" t="s">
        <v>3070</v>
      </c>
      <c r="D4462" s="120" t="s">
        <v>3071</v>
      </c>
      <c r="E4462" s="10" t="s">
        <v>14</v>
      </c>
      <c r="F4462" s="10" t="s">
        <v>15</v>
      </c>
      <c r="G4462" s="3">
        <v>1000</v>
      </c>
      <c r="H4462" s="3">
        <f t="shared" si="36"/>
        <v>10000</v>
      </c>
      <c r="I4462" s="3">
        <v>10</v>
      </c>
    </row>
    <row r="4463" spans="1:9" x14ac:dyDescent="0.25">
      <c r="A4463" s="636"/>
      <c r="B4463" s="485"/>
      <c r="C4463" s="119" t="s">
        <v>3072</v>
      </c>
      <c r="D4463" s="120" t="s">
        <v>3073</v>
      </c>
      <c r="E4463" s="10" t="s">
        <v>14</v>
      </c>
      <c r="F4463" s="10" t="s">
        <v>15</v>
      </c>
      <c r="G4463" s="3">
        <v>2000</v>
      </c>
      <c r="H4463" s="3">
        <f t="shared" si="36"/>
        <v>100000</v>
      </c>
      <c r="I4463" s="3">
        <v>50</v>
      </c>
    </row>
    <row r="4464" spans="1:9" x14ac:dyDescent="0.25">
      <c r="A4464" s="636"/>
      <c r="B4464" s="485"/>
      <c r="C4464" s="119" t="s">
        <v>3074</v>
      </c>
      <c r="D4464" s="120" t="s">
        <v>1168</v>
      </c>
      <c r="E4464" s="10" t="s">
        <v>14</v>
      </c>
      <c r="F4464" s="10" t="s">
        <v>15</v>
      </c>
      <c r="G4464" s="3">
        <v>500</v>
      </c>
      <c r="H4464" s="3">
        <f t="shared" si="36"/>
        <v>5000</v>
      </c>
      <c r="I4464" s="3">
        <v>10</v>
      </c>
    </row>
    <row r="4465" spans="1:9" x14ac:dyDescent="0.25">
      <c r="A4465" s="636"/>
      <c r="B4465" s="485"/>
      <c r="C4465" s="119" t="s">
        <v>3075</v>
      </c>
      <c r="D4465" s="120" t="s">
        <v>3076</v>
      </c>
      <c r="E4465" s="10" t="s">
        <v>14</v>
      </c>
      <c r="F4465" s="10" t="s">
        <v>15</v>
      </c>
      <c r="G4465" s="3">
        <v>400</v>
      </c>
      <c r="H4465" s="3">
        <f t="shared" si="36"/>
        <v>40000</v>
      </c>
      <c r="I4465" s="3">
        <v>100</v>
      </c>
    </row>
    <row r="4466" spans="1:9" x14ac:dyDescent="0.25">
      <c r="A4466" s="636"/>
      <c r="B4466" s="485"/>
      <c r="C4466" s="119" t="s">
        <v>3077</v>
      </c>
      <c r="D4466" s="120" t="s">
        <v>92</v>
      </c>
      <c r="E4466" s="10" t="s">
        <v>14</v>
      </c>
      <c r="F4466" s="10" t="s">
        <v>15</v>
      </c>
      <c r="G4466" s="3">
        <v>500</v>
      </c>
      <c r="H4466" s="3">
        <f t="shared" si="36"/>
        <v>50000</v>
      </c>
      <c r="I4466" s="3">
        <v>100</v>
      </c>
    </row>
    <row r="4467" spans="1:9" ht="30" x14ac:dyDescent="0.25">
      <c r="A4467" s="636"/>
      <c r="B4467" s="485"/>
      <c r="C4467" s="119" t="s">
        <v>3078</v>
      </c>
      <c r="D4467" s="120" t="s">
        <v>3079</v>
      </c>
      <c r="E4467" s="10" t="s">
        <v>14</v>
      </c>
      <c r="F4467" s="10" t="s">
        <v>66</v>
      </c>
      <c r="G4467" s="3">
        <v>400</v>
      </c>
      <c r="H4467" s="3">
        <f t="shared" si="36"/>
        <v>40000</v>
      </c>
      <c r="I4467" s="3">
        <v>100</v>
      </c>
    </row>
    <row r="4468" spans="1:9" ht="30" x14ac:dyDescent="0.25">
      <c r="A4468" s="636"/>
      <c r="B4468" s="485"/>
      <c r="C4468" s="119" t="s">
        <v>3080</v>
      </c>
      <c r="D4468" s="120" t="s">
        <v>3081</v>
      </c>
      <c r="E4468" s="10" t="s">
        <v>14</v>
      </c>
      <c r="F4468" s="10" t="s">
        <v>15</v>
      </c>
      <c r="G4468" s="3">
        <v>500</v>
      </c>
      <c r="H4468" s="3">
        <f t="shared" si="36"/>
        <v>10000</v>
      </c>
      <c r="I4468" s="3">
        <v>20</v>
      </c>
    </row>
    <row r="4469" spans="1:9" ht="30" x14ac:dyDescent="0.25">
      <c r="A4469" s="636"/>
      <c r="B4469" s="485"/>
      <c r="C4469" s="119" t="s">
        <v>3082</v>
      </c>
      <c r="D4469" s="120" t="s">
        <v>3083</v>
      </c>
      <c r="E4469" s="10" t="s">
        <v>14</v>
      </c>
      <c r="F4469" s="10" t="s">
        <v>15</v>
      </c>
      <c r="G4469" s="3">
        <v>500</v>
      </c>
      <c r="H4469" s="3">
        <f t="shared" si="36"/>
        <v>25000</v>
      </c>
      <c r="I4469" s="3">
        <v>50</v>
      </c>
    </row>
    <row r="4470" spans="1:9" x14ac:dyDescent="0.25">
      <c r="A4470" s="636"/>
      <c r="B4470" s="485"/>
      <c r="C4470" s="119" t="s">
        <v>3084</v>
      </c>
      <c r="D4470" s="120" t="s">
        <v>694</v>
      </c>
      <c r="E4470" s="10" t="s">
        <v>14</v>
      </c>
      <c r="F4470" s="10" t="s">
        <v>15</v>
      </c>
      <c r="G4470" s="3">
        <v>400</v>
      </c>
      <c r="H4470" s="3">
        <f t="shared" si="36"/>
        <v>12000</v>
      </c>
      <c r="I4470" s="3">
        <v>30</v>
      </c>
    </row>
    <row r="4471" spans="1:9" x14ac:dyDescent="0.25">
      <c r="A4471" s="636"/>
      <c r="B4471" s="485"/>
      <c r="C4471" s="119" t="s">
        <v>3085</v>
      </c>
      <c r="D4471" s="120" t="s">
        <v>99</v>
      </c>
      <c r="E4471" s="10" t="s">
        <v>14</v>
      </c>
      <c r="F4471" s="10" t="s">
        <v>66</v>
      </c>
      <c r="G4471" s="3">
        <v>700</v>
      </c>
      <c r="H4471" s="3">
        <f t="shared" si="36"/>
        <v>70000</v>
      </c>
      <c r="I4471" s="3">
        <v>100</v>
      </c>
    </row>
    <row r="4472" spans="1:9" x14ac:dyDescent="0.25">
      <c r="A4472" s="636"/>
      <c r="B4472" s="485"/>
      <c r="C4472" s="119" t="s">
        <v>3086</v>
      </c>
      <c r="D4472" s="120" t="s">
        <v>433</v>
      </c>
      <c r="E4472" s="10" t="s">
        <v>14</v>
      </c>
      <c r="F4472" s="10" t="s">
        <v>15</v>
      </c>
      <c r="G4472" s="3">
        <v>600</v>
      </c>
      <c r="H4472" s="3">
        <f t="shared" si="36"/>
        <v>30000</v>
      </c>
      <c r="I4472" s="3">
        <v>50</v>
      </c>
    </row>
    <row r="4473" spans="1:9" x14ac:dyDescent="0.25">
      <c r="A4473" s="636"/>
      <c r="B4473" s="485"/>
      <c r="C4473" s="119" t="s">
        <v>3087</v>
      </c>
      <c r="D4473" s="120" t="s">
        <v>105</v>
      </c>
      <c r="E4473" s="10" t="s">
        <v>14</v>
      </c>
      <c r="F4473" s="10" t="s">
        <v>15</v>
      </c>
      <c r="G4473" s="3">
        <v>350</v>
      </c>
      <c r="H4473" s="3">
        <f t="shared" si="36"/>
        <v>10500</v>
      </c>
      <c r="I4473" s="3">
        <v>30</v>
      </c>
    </row>
    <row r="4474" spans="1:9" ht="30" x14ac:dyDescent="0.25">
      <c r="A4474" s="636"/>
      <c r="B4474" s="485"/>
      <c r="C4474" s="119" t="s">
        <v>3088</v>
      </c>
      <c r="D4474" s="120" t="s">
        <v>1855</v>
      </c>
      <c r="E4474" s="10" t="s">
        <v>14</v>
      </c>
      <c r="F4474" s="10" t="s">
        <v>15</v>
      </c>
      <c r="G4474" s="3">
        <v>1600</v>
      </c>
      <c r="H4474" s="3">
        <f t="shared" si="36"/>
        <v>9600</v>
      </c>
      <c r="I4474" s="3">
        <v>6</v>
      </c>
    </row>
    <row r="4475" spans="1:9" x14ac:dyDescent="0.25">
      <c r="A4475" s="636"/>
      <c r="B4475" s="485"/>
      <c r="C4475" s="119" t="s">
        <v>3089</v>
      </c>
      <c r="D4475" s="120" t="s">
        <v>3090</v>
      </c>
      <c r="E4475" s="10" t="s">
        <v>14</v>
      </c>
      <c r="F4475" s="10" t="s">
        <v>15</v>
      </c>
      <c r="G4475" s="3">
        <v>10000</v>
      </c>
      <c r="H4475" s="3">
        <f t="shared" si="36"/>
        <v>60000</v>
      </c>
      <c r="I4475" s="3">
        <v>6</v>
      </c>
    </row>
    <row r="4476" spans="1:9" x14ac:dyDescent="0.25">
      <c r="A4476" s="636"/>
      <c r="B4476" s="485"/>
      <c r="C4476" s="119" t="s">
        <v>3091</v>
      </c>
      <c r="D4476" s="120" t="s">
        <v>3092</v>
      </c>
      <c r="E4476" s="10" t="s">
        <v>14</v>
      </c>
      <c r="F4476" s="10" t="s">
        <v>66</v>
      </c>
      <c r="G4476" s="3">
        <v>150</v>
      </c>
      <c r="H4476" s="3">
        <f t="shared" si="36"/>
        <v>225000</v>
      </c>
      <c r="I4476" s="3">
        <v>1500</v>
      </c>
    </row>
    <row r="4477" spans="1:9" x14ac:dyDescent="0.25">
      <c r="A4477" s="636"/>
      <c r="B4477" s="485"/>
      <c r="C4477" s="119" t="s">
        <v>3093</v>
      </c>
      <c r="D4477" s="120" t="s">
        <v>3094</v>
      </c>
      <c r="E4477" s="10" t="s">
        <v>14</v>
      </c>
      <c r="F4477" s="10" t="s">
        <v>66</v>
      </c>
      <c r="G4477" s="3">
        <v>100</v>
      </c>
      <c r="H4477" s="3">
        <f t="shared" si="36"/>
        <v>190000</v>
      </c>
      <c r="I4477" s="3">
        <v>1900</v>
      </c>
    </row>
    <row r="4478" spans="1:9" ht="30" x14ac:dyDescent="0.25">
      <c r="A4478" s="636"/>
      <c r="B4478" s="485"/>
      <c r="C4478" s="119" t="s">
        <v>3095</v>
      </c>
      <c r="D4478" s="120" t="s">
        <v>3096</v>
      </c>
      <c r="E4478" s="10" t="s">
        <v>14</v>
      </c>
      <c r="F4478" s="10" t="s">
        <v>15</v>
      </c>
      <c r="G4478" s="3">
        <v>2000</v>
      </c>
      <c r="H4478" s="3">
        <f t="shared" si="36"/>
        <v>20000</v>
      </c>
      <c r="I4478" s="3">
        <v>10</v>
      </c>
    </row>
    <row r="4479" spans="1:9" ht="30" x14ac:dyDescent="0.25">
      <c r="A4479" s="636"/>
      <c r="B4479" s="485"/>
      <c r="C4479" s="119" t="s">
        <v>3097</v>
      </c>
      <c r="D4479" s="120" t="s">
        <v>3098</v>
      </c>
      <c r="E4479" s="10" t="s">
        <v>14</v>
      </c>
      <c r="F4479" s="10" t="s">
        <v>402</v>
      </c>
      <c r="G4479" s="3">
        <v>250</v>
      </c>
      <c r="H4479" s="3">
        <f t="shared" si="36"/>
        <v>25000</v>
      </c>
      <c r="I4479" s="3">
        <v>100</v>
      </c>
    </row>
    <row r="4480" spans="1:9" x14ac:dyDescent="0.25">
      <c r="A4480" s="636"/>
      <c r="B4480" s="485"/>
      <c r="C4480" s="119" t="s">
        <v>3099</v>
      </c>
      <c r="D4480" s="120" t="s">
        <v>445</v>
      </c>
      <c r="E4480" s="10" t="s">
        <v>14</v>
      </c>
      <c r="F4480" s="10" t="s">
        <v>15</v>
      </c>
      <c r="G4480" s="3">
        <v>5000</v>
      </c>
      <c r="H4480" s="3">
        <f t="shared" si="36"/>
        <v>25000</v>
      </c>
      <c r="I4480" s="3">
        <v>5</v>
      </c>
    </row>
    <row r="4481" spans="1:9" x14ac:dyDescent="0.25">
      <c r="A4481" s="636"/>
      <c r="B4481" s="485"/>
      <c r="C4481" s="119" t="s">
        <v>3100</v>
      </c>
      <c r="D4481" s="120" t="s">
        <v>3101</v>
      </c>
      <c r="E4481" s="10" t="s">
        <v>14</v>
      </c>
      <c r="F4481" s="10" t="s">
        <v>15</v>
      </c>
      <c r="G4481" s="3">
        <v>5000</v>
      </c>
      <c r="H4481" s="3">
        <f t="shared" si="36"/>
        <v>20000</v>
      </c>
      <c r="I4481" s="3">
        <v>4</v>
      </c>
    </row>
    <row r="4482" spans="1:9" x14ac:dyDescent="0.25">
      <c r="A4482" s="636"/>
      <c r="B4482" s="485"/>
      <c r="C4482" s="119" t="s">
        <v>3102</v>
      </c>
      <c r="D4482" s="120" t="s">
        <v>453</v>
      </c>
      <c r="E4482" s="10" t="s">
        <v>126</v>
      </c>
      <c r="F4482" s="10" t="s">
        <v>15</v>
      </c>
      <c r="G4482" s="3">
        <v>5000</v>
      </c>
      <c r="H4482" s="3">
        <f t="shared" si="36"/>
        <v>25000</v>
      </c>
      <c r="I4482" s="3">
        <v>5</v>
      </c>
    </row>
    <row r="4483" spans="1:9" x14ac:dyDescent="0.25">
      <c r="A4483" s="636"/>
      <c r="B4483" s="485"/>
      <c r="C4483" s="119" t="s">
        <v>3103</v>
      </c>
      <c r="D4483" s="120" t="s">
        <v>3104</v>
      </c>
      <c r="E4483" s="10" t="s">
        <v>14</v>
      </c>
      <c r="F4483" s="10" t="s">
        <v>30</v>
      </c>
      <c r="G4483" s="3">
        <v>2000</v>
      </c>
      <c r="H4483" s="3">
        <f t="shared" si="36"/>
        <v>10000</v>
      </c>
      <c r="I4483" s="3">
        <v>5</v>
      </c>
    </row>
    <row r="4484" spans="1:9" x14ac:dyDescent="0.25">
      <c r="A4484" s="636"/>
      <c r="B4484" s="485"/>
      <c r="C4484" s="119" t="s">
        <v>3105</v>
      </c>
      <c r="D4484" s="120" t="s">
        <v>2406</v>
      </c>
      <c r="E4484" s="10" t="s">
        <v>126</v>
      </c>
      <c r="F4484" s="10" t="s">
        <v>15</v>
      </c>
      <c r="G4484" s="3">
        <v>2500</v>
      </c>
      <c r="H4484" s="3">
        <f t="shared" ref="H4484:H4500" si="37">G4484*I4484</f>
        <v>50000</v>
      </c>
      <c r="I4484" s="3">
        <v>20</v>
      </c>
    </row>
    <row r="4485" spans="1:9" s="8" customFormat="1" x14ac:dyDescent="0.25">
      <c r="A4485" s="636"/>
      <c r="B4485" s="486">
        <v>5122</v>
      </c>
      <c r="C4485" s="124">
        <v>30211280</v>
      </c>
      <c r="D4485" s="129" t="s">
        <v>457</v>
      </c>
      <c r="E4485" s="6" t="s">
        <v>14</v>
      </c>
      <c r="F4485" s="6" t="s">
        <v>15</v>
      </c>
      <c r="G4485" s="7">
        <v>350000</v>
      </c>
      <c r="H4485" s="7">
        <f t="shared" si="37"/>
        <v>2100000</v>
      </c>
      <c r="I4485" s="7">
        <v>6</v>
      </c>
    </row>
    <row r="4486" spans="1:9" s="8" customFormat="1" x14ac:dyDescent="0.25">
      <c r="A4486" s="636"/>
      <c r="B4486" s="486"/>
      <c r="C4486" s="124">
        <v>30232130</v>
      </c>
      <c r="D4486" s="129" t="s">
        <v>3106</v>
      </c>
      <c r="E4486" s="6" t="s">
        <v>14</v>
      </c>
      <c r="F4486" s="6" t="s">
        <v>15</v>
      </c>
      <c r="G4486" s="7">
        <v>175000</v>
      </c>
      <c r="H4486" s="7">
        <f t="shared" si="37"/>
        <v>175000</v>
      </c>
      <c r="I4486" s="7">
        <v>1</v>
      </c>
    </row>
    <row r="4487" spans="1:9" s="8" customFormat="1" x14ac:dyDescent="0.25">
      <c r="A4487" s="636"/>
      <c r="B4487" s="486"/>
      <c r="C4487" s="124">
        <v>30239100</v>
      </c>
      <c r="D4487" s="129" t="s">
        <v>3107</v>
      </c>
      <c r="E4487" s="6" t="s">
        <v>14</v>
      </c>
      <c r="F4487" s="6" t="s">
        <v>15</v>
      </c>
      <c r="G4487" s="7">
        <v>200000</v>
      </c>
      <c r="H4487" s="7">
        <f t="shared" si="37"/>
        <v>1000000</v>
      </c>
      <c r="I4487" s="7">
        <v>5</v>
      </c>
    </row>
    <row r="4488" spans="1:9" s="8" customFormat="1" x14ac:dyDescent="0.25">
      <c r="A4488" s="636"/>
      <c r="B4488" s="486"/>
      <c r="C4488" s="124">
        <v>32251300</v>
      </c>
      <c r="D4488" s="129" t="s">
        <v>712</v>
      </c>
      <c r="E4488" s="6" t="s">
        <v>14</v>
      </c>
      <c r="F4488" s="6" t="s">
        <v>15</v>
      </c>
      <c r="G4488" s="7">
        <v>30000</v>
      </c>
      <c r="H4488" s="7">
        <f t="shared" si="37"/>
        <v>120000</v>
      </c>
      <c r="I4488" s="7">
        <v>4</v>
      </c>
    </row>
    <row r="4489" spans="1:9" s="8" customFormat="1" x14ac:dyDescent="0.25">
      <c r="A4489" s="636"/>
      <c r="B4489" s="486"/>
      <c r="C4489" s="124">
        <v>32341110</v>
      </c>
      <c r="D4489" s="129" t="s">
        <v>3108</v>
      </c>
      <c r="E4489" s="6" t="s">
        <v>14</v>
      </c>
      <c r="F4489" s="6" t="s">
        <v>15</v>
      </c>
      <c r="G4489" s="7">
        <v>10000</v>
      </c>
      <c r="H4489" s="7">
        <f t="shared" si="37"/>
        <v>20000</v>
      </c>
      <c r="I4489" s="7">
        <v>2</v>
      </c>
    </row>
    <row r="4490" spans="1:9" s="8" customFormat="1" x14ac:dyDescent="0.25">
      <c r="A4490" s="636"/>
      <c r="B4490" s="486"/>
      <c r="C4490" s="124">
        <v>38651180</v>
      </c>
      <c r="D4490" s="129" t="s">
        <v>3109</v>
      </c>
      <c r="E4490" s="6" t="s">
        <v>14</v>
      </c>
      <c r="F4490" s="6" t="s">
        <v>15</v>
      </c>
      <c r="G4490" s="7">
        <v>698000</v>
      </c>
      <c r="H4490" s="7">
        <f t="shared" si="37"/>
        <v>698000</v>
      </c>
      <c r="I4490" s="7">
        <v>1</v>
      </c>
    </row>
    <row r="4491" spans="1:9" s="8" customFormat="1" ht="30" x14ac:dyDescent="0.25">
      <c r="A4491" s="636"/>
      <c r="B4491" s="486"/>
      <c r="C4491" s="124">
        <v>39111180</v>
      </c>
      <c r="D4491" s="129" t="s">
        <v>465</v>
      </c>
      <c r="E4491" s="6" t="s">
        <v>14</v>
      </c>
      <c r="F4491" s="6" t="s">
        <v>15</v>
      </c>
      <c r="G4491" s="7">
        <v>30000</v>
      </c>
      <c r="H4491" s="7">
        <f t="shared" si="37"/>
        <v>450000</v>
      </c>
      <c r="I4491" s="7">
        <v>15</v>
      </c>
    </row>
    <row r="4492" spans="1:9" s="8" customFormat="1" x14ac:dyDescent="0.25">
      <c r="A4492" s="636"/>
      <c r="B4492" s="486"/>
      <c r="C4492" s="124">
        <v>39111220</v>
      </c>
      <c r="D4492" s="129" t="s">
        <v>466</v>
      </c>
      <c r="E4492" s="6" t="s">
        <v>14</v>
      </c>
      <c r="F4492" s="6" t="s">
        <v>15</v>
      </c>
      <c r="G4492" s="7">
        <v>80000</v>
      </c>
      <c r="H4492" s="7">
        <f t="shared" si="37"/>
        <v>160000</v>
      </c>
      <c r="I4492" s="7">
        <v>2</v>
      </c>
    </row>
    <row r="4493" spans="1:9" s="8" customFormat="1" ht="30" x14ac:dyDescent="0.25">
      <c r="A4493" s="636"/>
      <c r="B4493" s="486"/>
      <c r="C4493" s="124">
        <v>39131100</v>
      </c>
      <c r="D4493" s="129" t="s">
        <v>3110</v>
      </c>
      <c r="E4493" s="6" t="s">
        <v>14</v>
      </c>
      <c r="F4493" s="6" t="s">
        <v>15</v>
      </c>
      <c r="G4493" s="7">
        <v>40000</v>
      </c>
      <c r="H4493" s="7">
        <f t="shared" si="37"/>
        <v>40000</v>
      </c>
      <c r="I4493" s="7">
        <v>1</v>
      </c>
    </row>
    <row r="4494" spans="1:9" s="8" customFormat="1" x14ac:dyDescent="0.25">
      <c r="A4494" s="636"/>
      <c r="B4494" s="486"/>
      <c r="C4494" s="124">
        <v>39131100</v>
      </c>
      <c r="D4494" s="129" t="s">
        <v>3111</v>
      </c>
      <c r="E4494" s="6" t="s">
        <v>14</v>
      </c>
      <c r="F4494" s="6" t="s">
        <v>15</v>
      </c>
      <c r="G4494" s="7">
        <v>20000</v>
      </c>
      <c r="H4494" s="7">
        <f t="shared" si="37"/>
        <v>20000</v>
      </c>
      <c r="I4494" s="7">
        <v>1</v>
      </c>
    </row>
    <row r="4495" spans="1:9" s="8" customFormat="1" ht="30" x14ac:dyDescent="0.25">
      <c r="A4495" s="636"/>
      <c r="B4495" s="486"/>
      <c r="C4495" s="124">
        <v>39132100</v>
      </c>
      <c r="D4495" s="129" t="s">
        <v>718</v>
      </c>
      <c r="E4495" s="6" t="s">
        <v>14</v>
      </c>
      <c r="F4495" s="6" t="s">
        <v>15</v>
      </c>
      <c r="G4495" s="7">
        <v>70000</v>
      </c>
      <c r="H4495" s="7">
        <f t="shared" si="37"/>
        <v>210000</v>
      </c>
      <c r="I4495" s="7">
        <v>3</v>
      </c>
    </row>
    <row r="4496" spans="1:9" s="8" customFormat="1" x14ac:dyDescent="0.25">
      <c r="A4496" s="636"/>
      <c r="B4496" s="486"/>
      <c r="C4496" s="124">
        <v>39515410</v>
      </c>
      <c r="D4496" s="129" t="s">
        <v>3112</v>
      </c>
      <c r="E4496" s="6" t="s">
        <v>14</v>
      </c>
      <c r="F4496" s="6" t="s">
        <v>470</v>
      </c>
      <c r="G4496" s="7">
        <v>6000</v>
      </c>
      <c r="H4496" s="7">
        <f t="shared" si="37"/>
        <v>222000</v>
      </c>
      <c r="I4496" s="7">
        <v>37</v>
      </c>
    </row>
    <row r="4497" spans="1:9" s="8" customFormat="1" x14ac:dyDescent="0.25">
      <c r="A4497" s="636"/>
      <c r="B4497" s="486"/>
      <c r="C4497" s="124">
        <v>39711110</v>
      </c>
      <c r="D4497" s="129" t="s">
        <v>3113</v>
      </c>
      <c r="E4497" s="6" t="s">
        <v>14</v>
      </c>
      <c r="F4497" s="6" t="s">
        <v>15</v>
      </c>
      <c r="G4497" s="7">
        <v>120000</v>
      </c>
      <c r="H4497" s="7">
        <f t="shared" si="37"/>
        <v>360000</v>
      </c>
      <c r="I4497" s="7">
        <v>3</v>
      </c>
    </row>
    <row r="4498" spans="1:9" s="8" customFormat="1" x14ac:dyDescent="0.25">
      <c r="A4498" s="636"/>
      <c r="B4498" s="486"/>
      <c r="C4498" s="124">
        <v>39714200</v>
      </c>
      <c r="D4498" s="129" t="s">
        <v>725</v>
      </c>
      <c r="E4498" s="6" t="s">
        <v>14</v>
      </c>
      <c r="F4498" s="6" t="s">
        <v>15</v>
      </c>
      <c r="G4498" s="7">
        <v>220000</v>
      </c>
      <c r="H4498" s="7">
        <f t="shared" si="37"/>
        <v>660000</v>
      </c>
      <c r="I4498" s="7">
        <v>3</v>
      </c>
    </row>
    <row r="4499" spans="1:9" s="8" customFormat="1" x14ac:dyDescent="0.25">
      <c r="A4499" s="636"/>
      <c r="B4499" s="486"/>
      <c r="C4499" s="124">
        <v>39721510</v>
      </c>
      <c r="D4499" s="129" t="s">
        <v>3114</v>
      </c>
      <c r="E4499" s="6" t="s">
        <v>14</v>
      </c>
      <c r="F4499" s="6" t="s">
        <v>15</v>
      </c>
      <c r="G4499" s="7">
        <v>25000</v>
      </c>
      <c r="H4499" s="7">
        <f t="shared" si="37"/>
        <v>125000</v>
      </c>
      <c r="I4499" s="7">
        <v>5</v>
      </c>
    </row>
    <row r="4500" spans="1:9" s="8" customFormat="1" ht="30" x14ac:dyDescent="0.25">
      <c r="A4500" s="636"/>
      <c r="B4500" s="486"/>
      <c r="C4500" s="124">
        <v>42911140</v>
      </c>
      <c r="D4500" s="129" t="s">
        <v>3115</v>
      </c>
      <c r="E4500" s="6" t="s">
        <v>14</v>
      </c>
      <c r="F4500" s="6" t="s">
        <v>15</v>
      </c>
      <c r="G4500" s="7">
        <v>70000</v>
      </c>
      <c r="H4500" s="7">
        <f t="shared" si="37"/>
        <v>140000</v>
      </c>
      <c r="I4500" s="7">
        <v>2</v>
      </c>
    </row>
    <row r="4501" spans="1:9" s="8" customFormat="1" x14ac:dyDescent="0.25">
      <c r="A4501" s="636"/>
      <c r="B4501" s="228">
        <v>5121</v>
      </c>
      <c r="C4501" s="236" t="s">
        <v>5732</v>
      </c>
      <c r="D4501" s="201" t="s">
        <v>5733</v>
      </c>
      <c r="E4501" s="31" t="s">
        <v>14</v>
      </c>
      <c r="F4501" s="31" t="s">
        <v>15</v>
      </c>
      <c r="G4501" s="245">
        <v>12000000</v>
      </c>
      <c r="H4501" s="245">
        <v>12000000</v>
      </c>
      <c r="I4501" s="32">
        <v>1</v>
      </c>
    </row>
    <row r="4502" spans="1:9" x14ac:dyDescent="0.25">
      <c r="A4502" s="636"/>
      <c r="B4502" s="474" t="s">
        <v>118</v>
      </c>
      <c r="C4502" s="474"/>
      <c r="D4502" s="474"/>
      <c r="E4502" s="474"/>
      <c r="F4502" s="474"/>
      <c r="G4502" s="474"/>
      <c r="H4502" s="72">
        <f>SUM(H4503:H4516)</f>
        <v>11172900</v>
      </c>
      <c r="I4502" s="72"/>
    </row>
    <row r="4503" spans="1:9" ht="30" x14ac:dyDescent="0.25">
      <c r="A4503" s="636"/>
      <c r="B4503" s="485">
        <v>4214</v>
      </c>
      <c r="C4503" s="119" t="s">
        <v>3116</v>
      </c>
      <c r="D4503" s="120" t="s">
        <v>128</v>
      </c>
      <c r="E4503" s="10" t="s">
        <v>120</v>
      </c>
      <c r="F4503" s="10" t="s">
        <v>121</v>
      </c>
      <c r="G4503" s="3">
        <v>5411200</v>
      </c>
      <c r="H4503" s="3">
        <f t="shared" ref="H4503:H4516" si="38">G4503*I4503</f>
        <v>5411200</v>
      </c>
      <c r="I4503" s="3">
        <v>1</v>
      </c>
    </row>
    <row r="4504" spans="1:9" ht="30" x14ac:dyDescent="0.25">
      <c r="A4504" s="636"/>
      <c r="B4504" s="485"/>
      <c r="C4504" s="119" t="s">
        <v>3117</v>
      </c>
      <c r="D4504" s="120" t="s">
        <v>3118</v>
      </c>
      <c r="E4504" s="10" t="s">
        <v>14</v>
      </c>
      <c r="F4504" s="10" t="s">
        <v>121</v>
      </c>
      <c r="G4504" s="3">
        <v>1900000</v>
      </c>
      <c r="H4504" s="3">
        <f t="shared" si="38"/>
        <v>1900000</v>
      </c>
      <c r="I4504" s="3">
        <v>1</v>
      </c>
    </row>
    <row r="4505" spans="1:9" ht="30" x14ac:dyDescent="0.25">
      <c r="A4505" s="636"/>
      <c r="B4505" s="485"/>
      <c r="C4505" s="119" t="s">
        <v>3119</v>
      </c>
      <c r="D4505" s="120" t="s">
        <v>133</v>
      </c>
      <c r="E4505" s="10" t="s">
        <v>14</v>
      </c>
      <c r="F4505" s="10" t="s">
        <v>121</v>
      </c>
      <c r="G4505" s="3">
        <v>230000</v>
      </c>
      <c r="H4505" s="3">
        <f t="shared" si="38"/>
        <v>230000</v>
      </c>
      <c r="I4505" s="3">
        <v>1</v>
      </c>
    </row>
    <row r="4506" spans="1:9" ht="30" x14ac:dyDescent="0.25">
      <c r="A4506" s="636"/>
      <c r="B4506" s="10">
        <v>4215</v>
      </c>
      <c r="C4506" s="119" t="s">
        <v>3120</v>
      </c>
      <c r="D4506" s="120" t="s">
        <v>135</v>
      </c>
      <c r="E4506" s="10" t="s">
        <v>120</v>
      </c>
      <c r="F4506" s="10" t="s">
        <v>121</v>
      </c>
      <c r="G4506" s="3">
        <v>250000</v>
      </c>
      <c r="H4506" s="3">
        <f t="shared" si="38"/>
        <v>250000</v>
      </c>
      <c r="I4506" s="3">
        <v>1</v>
      </c>
    </row>
    <row r="4507" spans="1:9" s="8" customFormat="1" ht="30" x14ac:dyDescent="0.25">
      <c r="A4507" s="636"/>
      <c r="B4507" s="6">
        <v>4232</v>
      </c>
      <c r="C4507" s="124">
        <v>72261160</v>
      </c>
      <c r="D4507" s="129" t="s">
        <v>140</v>
      </c>
      <c r="E4507" s="6" t="s">
        <v>120</v>
      </c>
      <c r="F4507" s="6" t="s">
        <v>121</v>
      </c>
      <c r="G4507" s="7">
        <v>234000</v>
      </c>
      <c r="H4507" s="7">
        <f t="shared" si="38"/>
        <v>234000</v>
      </c>
      <c r="I4507" s="7">
        <v>1</v>
      </c>
    </row>
    <row r="4508" spans="1:9" ht="30" x14ac:dyDescent="0.25">
      <c r="A4508" s="636"/>
      <c r="B4508" s="10">
        <v>4234</v>
      </c>
      <c r="C4508" s="119" t="s">
        <v>3121</v>
      </c>
      <c r="D4508" s="120" t="s">
        <v>1067</v>
      </c>
      <c r="E4508" s="10" t="s">
        <v>14</v>
      </c>
      <c r="F4508" s="10" t="s">
        <v>121</v>
      </c>
      <c r="G4508" s="3">
        <v>132000</v>
      </c>
      <c r="H4508" s="3">
        <f t="shared" si="38"/>
        <v>132000</v>
      </c>
      <c r="I4508" s="3">
        <v>1</v>
      </c>
    </row>
    <row r="4509" spans="1:9" ht="45" x14ac:dyDescent="0.25">
      <c r="A4509" s="636"/>
      <c r="B4509" s="485">
        <v>4241</v>
      </c>
      <c r="C4509" s="119" t="s">
        <v>3122</v>
      </c>
      <c r="D4509" s="120" t="s">
        <v>142</v>
      </c>
      <c r="E4509" s="10" t="s">
        <v>120</v>
      </c>
      <c r="F4509" s="10" t="s">
        <v>121</v>
      </c>
      <c r="G4509" s="3">
        <v>78200</v>
      </c>
      <c r="H4509" s="3">
        <f t="shared" si="38"/>
        <v>78200</v>
      </c>
      <c r="I4509" s="3">
        <v>1</v>
      </c>
    </row>
    <row r="4510" spans="1:9" s="8" customFormat="1" x14ac:dyDescent="0.25">
      <c r="A4510" s="636"/>
      <c r="B4510" s="485"/>
      <c r="C4510" s="124">
        <v>79991160</v>
      </c>
      <c r="D4510" s="129" t="s">
        <v>499</v>
      </c>
      <c r="E4510" s="6" t="s">
        <v>14</v>
      </c>
      <c r="F4510" s="6" t="s">
        <v>121</v>
      </c>
      <c r="G4510" s="7">
        <v>450000</v>
      </c>
      <c r="H4510" s="7">
        <f t="shared" si="38"/>
        <v>450000</v>
      </c>
      <c r="I4510" s="7">
        <v>1</v>
      </c>
    </row>
    <row r="4511" spans="1:9" ht="30" x14ac:dyDescent="0.25">
      <c r="A4511" s="636"/>
      <c r="B4511" s="485"/>
      <c r="C4511" s="119" t="s">
        <v>3123</v>
      </c>
      <c r="D4511" s="120" t="s">
        <v>766</v>
      </c>
      <c r="E4511" s="10" t="s">
        <v>126</v>
      </c>
      <c r="F4511" s="10" t="s">
        <v>121</v>
      </c>
      <c r="G4511" s="3">
        <v>1000000</v>
      </c>
      <c r="H4511" s="3">
        <f t="shared" si="38"/>
        <v>1000000</v>
      </c>
      <c r="I4511" s="3">
        <v>1</v>
      </c>
    </row>
    <row r="4512" spans="1:9" ht="75" x14ac:dyDescent="0.25">
      <c r="A4512" s="636"/>
      <c r="B4512" s="485"/>
      <c r="C4512" s="119" t="s">
        <v>3124</v>
      </c>
      <c r="D4512" s="120" t="s">
        <v>3125</v>
      </c>
      <c r="E4512" s="10" t="s">
        <v>126</v>
      </c>
      <c r="F4512" s="10" t="s">
        <v>121</v>
      </c>
      <c r="G4512" s="3">
        <v>700000</v>
      </c>
      <c r="H4512" s="3">
        <f t="shared" si="38"/>
        <v>700000</v>
      </c>
      <c r="I4512" s="3">
        <v>1</v>
      </c>
    </row>
    <row r="4513" spans="1:9" ht="75" x14ac:dyDescent="0.25">
      <c r="A4513" s="636"/>
      <c r="B4513" s="485"/>
      <c r="C4513" s="119" t="s">
        <v>3126</v>
      </c>
      <c r="D4513" s="120" t="s">
        <v>3127</v>
      </c>
      <c r="E4513" s="10" t="s">
        <v>126</v>
      </c>
      <c r="F4513" s="10" t="s">
        <v>121</v>
      </c>
      <c r="G4513" s="3">
        <v>207500</v>
      </c>
      <c r="H4513" s="3">
        <f t="shared" si="38"/>
        <v>207500</v>
      </c>
      <c r="I4513" s="3">
        <v>1</v>
      </c>
    </row>
    <row r="4514" spans="1:9" ht="75" x14ac:dyDescent="0.25">
      <c r="A4514" s="636"/>
      <c r="B4514" s="485"/>
      <c r="C4514" s="119" t="s">
        <v>3128</v>
      </c>
      <c r="D4514" s="120" t="s">
        <v>3129</v>
      </c>
      <c r="E4514" s="10" t="s">
        <v>126</v>
      </c>
      <c r="F4514" s="10" t="s">
        <v>121</v>
      </c>
      <c r="G4514" s="3">
        <v>150000</v>
      </c>
      <c r="H4514" s="3">
        <f t="shared" si="38"/>
        <v>150000</v>
      </c>
      <c r="I4514" s="3">
        <v>1</v>
      </c>
    </row>
    <row r="4515" spans="1:9" ht="75" x14ac:dyDescent="0.25">
      <c r="A4515" s="636"/>
      <c r="B4515" s="485"/>
      <c r="C4515" s="119" t="s">
        <v>3130</v>
      </c>
      <c r="D4515" s="120" t="s">
        <v>3131</v>
      </c>
      <c r="E4515" s="10" t="s">
        <v>126</v>
      </c>
      <c r="F4515" s="10" t="s">
        <v>121</v>
      </c>
      <c r="G4515" s="3">
        <v>180000</v>
      </c>
      <c r="H4515" s="3">
        <f t="shared" si="38"/>
        <v>180000</v>
      </c>
      <c r="I4515" s="3">
        <v>1</v>
      </c>
    </row>
    <row r="4516" spans="1:9" ht="60" x14ac:dyDescent="0.25">
      <c r="A4516" s="636"/>
      <c r="B4516" s="485"/>
      <c r="C4516" s="119" t="s">
        <v>3132</v>
      </c>
      <c r="D4516" s="120" t="s">
        <v>3133</v>
      </c>
      <c r="E4516" s="10" t="s">
        <v>126</v>
      </c>
      <c r="F4516" s="10" t="s">
        <v>121</v>
      </c>
      <c r="G4516" s="3">
        <v>250000</v>
      </c>
      <c r="H4516" s="3">
        <f t="shared" si="38"/>
        <v>250000</v>
      </c>
      <c r="I4516" s="3">
        <v>1</v>
      </c>
    </row>
    <row r="4517" spans="1:9" x14ac:dyDescent="0.25">
      <c r="A4517" s="636"/>
      <c r="B4517" s="507" t="s">
        <v>513</v>
      </c>
      <c r="C4517" s="507"/>
      <c r="D4517" s="507"/>
      <c r="E4517" s="507"/>
      <c r="F4517" s="507"/>
      <c r="G4517" s="507"/>
      <c r="H4517" s="2">
        <f>SUM(H4518+H4520)</f>
        <v>3000000</v>
      </c>
      <c r="I4517" s="2"/>
    </row>
    <row r="4518" spans="1:9" x14ac:dyDescent="0.25">
      <c r="A4518" s="636"/>
      <c r="B4518" s="474" t="s">
        <v>154</v>
      </c>
      <c r="C4518" s="474"/>
      <c r="D4518" s="474"/>
      <c r="E4518" s="474"/>
      <c r="F4518" s="474"/>
      <c r="G4518" s="474"/>
      <c r="H4518" s="72">
        <f>SUM(H4519:H4519)</f>
        <v>2940000</v>
      </c>
      <c r="I4518" s="72"/>
    </row>
    <row r="4519" spans="1:9" ht="30" x14ac:dyDescent="0.25">
      <c r="A4519" s="636"/>
      <c r="B4519" s="10">
        <v>4251</v>
      </c>
      <c r="C4519" s="119" t="s">
        <v>3134</v>
      </c>
      <c r="D4519" s="120" t="s">
        <v>539</v>
      </c>
      <c r="E4519" s="10" t="s">
        <v>126</v>
      </c>
      <c r="F4519" s="10" t="s">
        <v>121</v>
      </c>
      <c r="G4519" s="3">
        <v>2940000</v>
      </c>
      <c r="H4519" s="3">
        <f>G4519*I4519</f>
        <v>2940000</v>
      </c>
      <c r="I4519" s="3">
        <v>1</v>
      </c>
    </row>
    <row r="4520" spans="1:9" x14ac:dyDescent="0.25">
      <c r="A4520" s="636"/>
      <c r="B4520" s="474" t="s">
        <v>118</v>
      </c>
      <c r="C4520" s="474"/>
      <c r="D4520" s="474"/>
      <c r="E4520" s="474"/>
      <c r="F4520" s="474"/>
      <c r="G4520" s="474"/>
      <c r="H4520" s="72">
        <f>SUM(H4521:H4521)</f>
        <v>60000</v>
      </c>
      <c r="I4520" s="72"/>
    </row>
    <row r="4521" spans="1:9" s="8" customFormat="1" ht="30" x14ac:dyDescent="0.25">
      <c r="A4521" s="636"/>
      <c r="B4521" s="6">
        <v>4251</v>
      </c>
      <c r="C4521" s="124">
        <v>71351540</v>
      </c>
      <c r="D4521" s="129" t="s">
        <v>168</v>
      </c>
      <c r="E4521" s="6" t="s">
        <v>126</v>
      </c>
      <c r="F4521" s="6" t="s">
        <v>121</v>
      </c>
      <c r="G4521" s="7">
        <v>60000</v>
      </c>
      <c r="H4521" s="7">
        <f>G4521*I4521</f>
        <v>60000</v>
      </c>
      <c r="I4521" s="7">
        <v>1</v>
      </c>
    </row>
    <row r="4522" spans="1:9" x14ac:dyDescent="0.25">
      <c r="A4522" s="636"/>
      <c r="B4522" s="507" t="s">
        <v>153</v>
      </c>
      <c r="C4522" s="507"/>
      <c r="D4522" s="507"/>
      <c r="E4522" s="507"/>
      <c r="F4522" s="507"/>
      <c r="G4522" s="507"/>
      <c r="H4522" s="2">
        <f>SUM(H4523+H4529)</f>
        <v>2000000</v>
      </c>
      <c r="I4522" s="2"/>
    </row>
    <row r="4523" spans="1:9" x14ac:dyDescent="0.25">
      <c r="A4523" s="636"/>
      <c r="B4523" s="474" t="s">
        <v>154</v>
      </c>
      <c r="C4523" s="474"/>
      <c r="D4523" s="474"/>
      <c r="E4523" s="474"/>
      <c r="F4523" s="474"/>
      <c r="G4523" s="474"/>
      <c r="H4523" s="72">
        <f>SUM(H4524:H4528)</f>
        <v>1750000</v>
      </c>
      <c r="I4523" s="72"/>
    </row>
    <row r="4524" spans="1:9" ht="60" x14ac:dyDescent="0.25">
      <c r="A4524" s="636"/>
      <c r="B4524" s="511">
        <v>5134</v>
      </c>
      <c r="C4524" s="119" t="s">
        <v>3135</v>
      </c>
      <c r="D4524" s="120" t="s">
        <v>3136</v>
      </c>
      <c r="E4524" s="10" t="s">
        <v>149</v>
      </c>
      <c r="F4524" s="10" t="s">
        <v>121</v>
      </c>
      <c r="G4524" s="3">
        <v>500000</v>
      </c>
      <c r="H4524" s="3">
        <f>G4524*I4524</f>
        <v>500000</v>
      </c>
      <c r="I4524" s="3">
        <v>1</v>
      </c>
    </row>
    <row r="4525" spans="1:9" ht="75" x14ac:dyDescent="0.25">
      <c r="A4525" s="636"/>
      <c r="B4525" s="512"/>
      <c r="C4525" s="119" t="s">
        <v>3137</v>
      </c>
      <c r="D4525" s="120" t="s">
        <v>3138</v>
      </c>
      <c r="E4525" s="10" t="s">
        <v>149</v>
      </c>
      <c r="F4525" s="10" t="s">
        <v>121</v>
      </c>
      <c r="G4525" s="3">
        <v>150000</v>
      </c>
      <c r="H4525" s="3">
        <f>G4525*I4525</f>
        <v>150000</v>
      </c>
      <c r="I4525" s="3">
        <v>1</v>
      </c>
    </row>
    <row r="4526" spans="1:9" ht="60" x14ac:dyDescent="0.25">
      <c r="A4526" s="636"/>
      <c r="B4526" s="512"/>
      <c r="C4526" s="119" t="s">
        <v>3139</v>
      </c>
      <c r="D4526" s="120" t="s">
        <v>3140</v>
      </c>
      <c r="E4526" s="10" t="s">
        <v>149</v>
      </c>
      <c r="F4526" s="10" t="s">
        <v>121</v>
      </c>
      <c r="G4526" s="3">
        <v>400000</v>
      </c>
      <c r="H4526" s="3">
        <f>G4526*I4526</f>
        <v>400000</v>
      </c>
      <c r="I4526" s="3">
        <v>1</v>
      </c>
    </row>
    <row r="4527" spans="1:9" ht="45" x14ac:dyDescent="0.25">
      <c r="A4527" s="636"/>
      <c r="B4527" s="512"/>
      <c r="C4527" s="119" t="s">
        <v>3141</v>
      </c>
      <c r="D4527" s="120" t="s">
        <v>3142</v>
      </c>
      <c r="E4527" s="10" t="s">
        <v>149</v>
      </c>
      <c r="F4527" s="10" t="s">
        <v>121</v>
      </c>
      <c r="G4527" s="3">
        <v>200000</v>
      </c>
      <c r="H4527" s="3">
        <f>G4527*I4527</f>
        <v>200000</v>
      </c>
      <c r="I4527" s="3">
        <v>1</v>
      </c>
    </row>
    <row r="4528" spans="1:9" ht="75" x14ac:dyDescent="0.25">
      <c r="A4528" s="636"/>
      <c r="B4528" s="512"/>
      <c r="C4528" s="119" t="s">
        <v>3143</v>
      </c>
      <c r="D4528" s="120" t="s">
        <v>3144</v>
      </c>
      <c r="E4528" s="10" t="s">
        <v>149</v>
      </c>
      <c r="F4528" s="10" t="s">
        <v>121</v>
      </c>
      <c r="G4528" s="3">
        <v>500000</v>
      </c>
      <c r="H4528" s="3">
        <f>G4528*I4528</f>
        <v>500000</v>
      </c>
      <c r="I4528" s="3">
        <v>1</v>
      </c>
    </row>
    <row r="4529" spans="1:9" x14ac:dyDescent="0.25">
      <c r="A4529" s="636"/>
      <c r="B4529" s="474" t="s">
        <v>118</v>
      </c>
      <c r="C4529" s="474"/>
      <c r="D4529" s="474"/>
      <c r="E4529" s="474"/>
      <c r="F4529" s="474"/>
      <c r="G4529" s="474"/>
      <c r="H4529" s="72">
        <f>SUM(H4530:H4534)</f>
        <v>250000</v>
      </c>
      <c r="I4529" s="72"/>
    </row>
    <row r="4530" spans="1:9" s="8" customFormat="1" ht="45" x14ac:dyDescent="0.25">
      <c r="A4530" s="636"/>
      <c r="B4530" s="470">
        <v>5134</v>
      </c>
      <c r="C4530" s="124">
        <v>50531140</v>
      </c>
      <c r="D4530" s="129" t="s">
        <v>3145</v>
      </c>
      <c r="E4530" s="6" t="s">
        <v>126</v>
      </c>
      <c r="F4530" s="6" t="s">
        <v>121</v>
      </c>
      <c r="G4530" s="7">
        <v>70000</v>
      </c>
      <c r="H4530" s="7">
        <f>G4530*I4530</f>
        <v>70000</v>
      </c>
      <c r="I4530" s="7">
        <v>1</v>
      </c>
    </row>
    <row r="4531" spans="1:9" s="8" customFormat="1" ht="60" x14ac:dyDescent="0.25">
      <c r="A4531" s="636"/>
      <c r="B4531" s="537"/>
      <c r="C4531" s="124">
        <v>50531140</v>
      </c>
      <c r="D4531" s="129" t="s">
        <v>3146</v>
      </c>
      <c r="E4531" s="6" t="s">
        <v>126</v>
      </c>
      <c r="F4531" s="6" t="s">
        <v>121</v>
      </c>
      <c r="G4531" s="7">
        <v>30000</v>
      </c>
      <c r="H4531" s="7">
        <f>G4531*I4531</f>
        <v>30000</v>
      </c>
      <c r="I4531" s="7">
        <v>1</v>
      </c>
    </row>
    <row r="4532" spans="1:9" s="8" customFormat="1" ht="45" x14ac:dyDescent="0.25">
      <c r="A4532" s="636"/>
      <c r="B4532" s="537"/>
      <c r="C4532" s="124">
        <v>50531140</v>
      </c>
      <c r="D4532" s="129" t="s">
        <v>3147</v>
      </c>
      <c r="E4532" s="6" t="s">
        <v>126</v>
      </c>
      <c r="F4532" s="6" t="s">
        <v>121</v>
      </c>
      <c r="G4532" s="7">
        <v>60000</v>
      </c>
      <c r="H4532" s="7">
        <f>G4532*I4532</f>
        <v>60000</v>
      </c>
      <c r="I4532" s="7">
        <v>1</v>
      </c>
    </row>
    <row r="4533" spans="1:9" s="8" customFormat="1" ht="45" x14ac:dyDescent="0.25">
      <c r="A4533" s="636"/>
      <c r="B4533" s="537"/>
      <c r="C4533" s="124">
        <v>50531140</v>
      </c>
      <c r="D4533" s="129" t="s">
        <v>3148</v>
      </c>
      <c r="E4533" s="6" t="s">
        <v>126</v>
      </c>
      <c r="F4533" s="6" t="s">
        <v>121</v>
      </c>
      <c r="G4533" s="7">
        <v>20000</v>
      </c>
      <c r="H4533" s="7">
        <f>G4533*I4533</f>
        <v>20000</v>
      </c>
      <c r="I4533" s="7">
        <v>1</v>
      </c>
    </row>
    <row r="4534" spans="1:9" s="8" customFormat="1" ht="60" x14ac:dyDescent="0.25">
      <c r="A4534" s="636"/>
      <c r="B4534" s="537"/>
      <c r="C4534" s="124">
        <v>50531140</v>
      </c>
      <c r="D4534" s="129" t="s">
        <v>3149</v>
      </c>
      <c r="E4534" s="6" t="s">
        <v>126</v>
      </c>
      <c r="F4534" s="6" t="s">
        <v>121</v>
      </c>
      <c r="G4534" s="7">
        <v>70000</v>
      </c>
      <c r="H4534" s="7">
        <f>G4534*I4534</f>
        <v>70000</v>
      </c>
      <c r="I4534" s="7">
        <v>1</v>
      </c>
    </row>
    <row r="4535" spans="1:9" s="8" customFormat="1" x14ac:dyDescent="0.25">
      <c r="A4535" s="636"/>
      <c r="B4535" s="537"/>
      <c r="C4535" s="246" t="s">
        <v>5727</v>
      </c>
      <c r="D4535" s="223" t="s">
        <v>164</v>
      </c>
      <c r="E4535" s="223" t="s">
        <v>126</v>
      </c>
      <c r="F4535" s="223" t="s">
        <v>121</v>
      </c>
      <c r="G4535" s="247">
        <v>80000</v>
      </c>
      <c r="H4535" s="247">
        <v>80000</v>
      </c>
      <c r="I4535" s="32">
        <v>1</v>
      </c>
    </row>
    <row r="4536" spans="1:9" s="8" customFormat="1" x14ac:dyDescent="0.25">
      <c r="A4536" s="636"/>
      <c r="B4536" s="537"/>
      <c r="C4536" s="246" t="s">
        <v>5728</v>
      </c>
      <c r="D4536" s="223" t="s">
        <v>164</v>
      </c>
      <c r="E4536" s="223" t="s">
        <v>126</v>
      </c>
      <c r="F4536" s="223" t="s">
        <v>121</v>
      </c>
      <c r="G4536" s="247">
        <v>30000</v>
      </c>
      <c r="H4536" s="247">
        <v>30000</v>
      </c>
      <c r="I4536" s="32">
        <v>1</v>
      </c>
    </row>
    <row r="4537" spans="1:9" s="8" customFormat="1" x14ac:dyDescent="0.25">
      <c r="A4537" s="636"/>
      <c r="B4537" s="537"/>
      <c r="C4537" s="246" t="s">
        <v>5729</v>
      </c>
      <c r="D4537" s="223" t="s">
        <v>164</v>
      </c>
      <c r="E4537" s="223" t="s">
        <v>126</v>
      </c>
      <c r="F4537" s="223" t="s">
        <v>121</v>
      </c>
      <c r="G4537" s="247">
        <v>30000</v>
      </c>
      <c r="H4537" s="247">
        <v>30000</v>
      </c>
      <c r="I4537" s="32">
        <v>1</v>
      </c>
    </row>
    <row r="4538" spans="1:9" s="8" customFormat="1" x14ac:dyDescent="0.25">
      <c r="A4538" s="636"/>
      <c r="B4538" s="537"/>
      <c r="C4538" s="246" t="s">
        <v>5730</v>
      </c>
      <c r="D4538" s="223" t="s">
        <v>164</v>
      </c>
      <c r="E4538" s="223" t="s">
        <v>126</v>
      </c>
      <c r="F4538" s="223" t="s">
        <v>121</v>
      </c>
      <c r="G4538" s="247">
        <v>30000</v>
      </c>
      <c r="H4538" s="247">
        <v>30000</v>
      </c>
      <c r="I4538" s="32">
        <v>1</v>
      </c>
    </row>
    <row r="4539" spans="1:9" s="8" customFormat="1" x14ac:dyDescent="0.25">
      <c r="A4539" s="636"/>
      <c r="B4539" s="471"/>
      <c r="C4539" s="246" t="s">
        <v>5731</v>
      </c>
      <c r="D4539" s="223" t="s">
        <v>164</v>
      </c>
      <c r="E4539" s="223" t="s">
        <v>126</v>
      </c>
      <c r="F4539" s="223" t="s">
        <v>121</v>
      </c>
      <c r="G4539" s="247">
        <v>80000</v>
      </c>
      <c r="H4539" s="247">
        <v>80000</v>
      </c>
      <c r="I4539" s="32">
        <v>1</v>
      </c>
    </row>
    <row r="4540" spans="1:9" x14ac:dyDescent="0.25">
      <c r="A4540" s="636"/>
      <c r="B4540" s="507" t="s">
        <v>524</v>
      </c>
      <c r="C4540" s="507"/>
      <c r="D4540" s="507"/>
      <c r="E4540" s="507"/>
      <c r="F4540" s="507"/>
      <c r="G4540" s="507"/>
      <c r="H4540" s="2">
        <f>SUM(H4541)</f>
        <v>850000</v>
      </c>
      <c r="I4540" s="2"/>
    </row>
    <row r="4541" spans="1:9" x14ac:dyDescent="0.25">
      <c r="A4541" s="636"/>
      <c r="B4541" s="474" t="s">
        <v>118</v>
      </c>
      <c r="C4541" s="474"/>
      <c r="D4541" s="474"/>
      <c r="E4541" s="474"/>
      <c r="F4541" s="474"/>
      <c r="G4541" s="474"/>
      <c r="H4541" s="72">
        <f>SUM(H4542:H4542)</f>
        <v>850000</v>
      </c>
      <c r="I4541" s="72"/>
    </row>
    <row r="4542" spans="1:9" s="8" customFormat="1" ht="60" x14ac:dyDescent="0.25">
      <c r="A4542" s="636"/>
      <c r="B4542" s="6">
        <v>4239</v>
      </c>
      <c r="C4542" s="124">
        <v>60171200</v>
      </c>
      <c r="D4542" s="129" t="s">
        <v>781</v>
      </c>
      <c r="E4542" s="6" t="s">
        <v>126</v>
      </c>
      <c r="F4542" s="6" t="s">
        <v>121</v>
      </c>
      <c r="G4542" s="7">
        <v>850000</v>
      </c>
      <c r="H4542" s="7">
        <f>G4542*I4542</f>
        <v>850000</v>
      </c>
      <c r="I4542" s="7">
        <v>1</v>
      </c>
    </row>
    <row r="4543" spans="1:9" x14ac:dyDescent="0.25">
      <c r="A4543" s="636"/>
      <c r="B4543" s="507" t="s">
        <v>165</v>
      </c>
      <c r="C4543" s="507"/>
      <c r="D4543" s="507"/>
      <c r="E4543" s="507"/>
      <c r="F4543" s="507"/>
      <c r="G4543" s="507"/>
      <c r="H4543" s="2">
        <f>SUM(H4544+H4546)</f>
        <v>41000000</v>
      </c>
      <c r="I4543" s="2"/>
    </row>
    <row r="4544" spans="1:9" x14ac:dyDescent="0.25">
      <c r="A4544" s="636"/>
      <c r="B4544" s="474" t="s">
        <v>154</v>
      </c>
      <c r="C4544" s="474"/>
      <c r="D4544" s="474"/>
      <c r="E4544" s="474"/>
      <c r="F4544" s="474"/>
      <c r="G4544" s="474"/>
      <c r="H4544" s="72">
        <f>SUM(H4545:H4545)</f>
        <v>40195790</v>
      </c>
      <c r="I4544" s="72"/>
    </row>
    <row r="4545" spans="1:9" ht="30" x14ac:dyDescent="0.25">
      <c r="A4545" s="636"/>
      <c r="B4545" s="10">
        <v>4251</v>
      </c>
      <c r="C4545" s="119" t="s">
        <v>166</v>
      </c>
      <c r="D4545" s="120" t="s">
        <v>167</v>
      </c>
      <c r="E4545" s="10" t="s">
        <v>149</v>
      </c>
      <c r="F4545" s="10" t="s">
        <v>121</v>
      </c>
      <c r="G4545" s="3">
        <v>40195790</v>
      </c>
      <c r="H4545" s="3">
        <f>G4545*I4545</f>
        <v>40195790</v>
      </c>
      <c r="I4545" s="3">
        <v>1</v>
      </c>
    </row>
    <row r="4546" spans="1:9" x14ac:dyDescent="0.25">
      <c r="A4546" s="636"/>
      <c r="B4546" s="474" t="s">
        <v>118</v>
      </c>
      <c r="C4546" s="474"/>
      <c r="D4546" s="474"/>
      <c r="E4546" s="474"/>
      <c r="F4546" s="474"/>
      <c r="G4546" s="474"/>
      <c r="H4546" s="72">
        <f>SUM(H4547:H4547)</f>
        <v>804210</v>
      </c>
      <c r="I4546" s="72"/>
    </row>
    <row r="4547" spans="1:9" s="8" customFormat="1" ht="30" x14ac:dyDescent="0.25">
      <c r="A4547" s="636"/>
      <c r="B4547" s="6">
        <v>4251</v>
      </c>
      <c r="C4547" s="124">
        <v>71351540</v>
      </c>
      <c r="D4547" s="129" t="s">
        <v>168</v>
      </c>
      <c r="E4547" s="6" t="s">
        <v>149</v>
      </c>
      <c r="F4547" s="6" t="s">
        <v>121</v>
      </c>
      <c r="G4547" s="7">
        <v>804210</v>
      </c>
      <c r="H4547" s="7">
        <f>G4547*I4547</f>
        <v>804210</v>
      </c>
      <c r="I4547" s="7">
        <v>1</v>
      </c>
    </row>
    <row r="4548" spans="1:9" x14ac:dyDescent="0.25">
      <c r="A4548" s="636"/>
      <c r="B4548" s="507" t="s">
        <v>169</v>
      </c>
      <c r="C4548" s="507"/>
      <c r="D4548" s="507"/>
      <c r="E4548" s="507"/>
      <c r="F4548" s="507"/>
      <c r="G4548" s="507"/>
      <c r="H4548" s="2">
        <f>SUM(H4549+H4551)</f>
        <v>10000000</v>
      </c>
      <c r="I4548" s="2"/>
    </row>
    <row r="4549" spans="1:9" x14ac:dyDescent="0.25">
      <c r="A4549" s="636"/>
      <c r="B4549" s="474" t="s">
        <v>154</v>
      </c>
      <c r="C4549" s="474"/>
      <c r="D4549" s="474"/>
      <c r="E4549" s="474"/>
      <c r="F4549" s="474"/>
      <c r="G4549" s="474"/>
      <c r="H4549" s="72">
        <f>SUM(H4550:H4550)</f>
        <v>9800000</v>
      </c>
      <c r="I4549" s="72"/>
    </row>
    <row r="4550" spans="1:9" ht="30" x14ac:dyDescent="0.25">
      <c r="A4550" s="636"/>
      <c r="B4550" s="10">
        <v>4251</v>
      </c>
      <c r="C4550" s="119" t="s">
        <v>3150</v>
      </c>
      <c r="D4550" s="120" t="s">
        <v>529</v>
      </c>
      <c r="E4550" s="10" t="s">
        <v>126</v>
      </c>
      <c r="F4550" s="10" t="s">
        <v>121</v>
      </c>
      <c r="G4550" s="3">
        <v>9800000</v>
      </c>
      <c r="H4550" s="3">
        <f>G4550*I4550</f>
        <v>9800000</v>
      </c>
      <c r="I4550" s="3">
        <v>1</v>
      </c>
    </row>
    <row r="4551" spans="1:9" x14ac:dyDescent="0.25">
      <c r="A4551" s="636"/>
      <c r="B4551" s="474" t="s">
        <v>118</v>
      </c>
      <c r="C4551" s="474"/>
      <c r="D4551" s="474"/>
      <c r="E4551" s="474"/>
      <c r="F4551" s="474"/>
      <c r="G4551" s="474"/>
      <c r="H4551" s="72">
        <f>SUM(H4552:H4552)</f>
        <v>200000</v>
      </c>
      <c r="I4551" s="72"/>
    </row>
    <row r="4552" spans="1:9" s="8" customFormat="1" ht="30" x14ac:dyDescent="0.25">
      <c r="A4552" s="636"/>
      <c r="B4552" s="6">
        <v>4251</v>
      </c>
      <c r="C4552" s="124">
        <v>71351540</v>
      </c>
      <c r="D4552" s="129" t="s">
        <v>168</v>
      </c>
      <c r="E4552" s="6" t="s">
        <v>172</v>
      </c>
      <c r="F4552" s="6" t="s">
        <v>121</v>
      </c>
      <c r="G4552" s="7">
        <v>200000</v>
      </c>
      <c r="H4552" s="7">
        <f>G4552*I4552</f>
        <v>200000</v>
      </c>
      <c r="I4552" s="7">
        <v>1</v>
      </c>
    </row>
    <row r="4553" spans="1:9" x14ac:dyDescent="0.25">
      <c r="A4553" s="636"/>
      <c r="B4553" s="507" t="s">
        <v>173</v>
      </c>
      <c r="C4553" s="507"/>
      <c r="D4553" s="507"/>
      <c r="E4553" s="507"/>
      <c r="F4553" s="507"/>
      <c r="G4553" s="507"/>
      <c r="H4553" s="2">
        <f>SUM(H4554+H4556)</f>
        <v>10000000</v>
      </c>
      <c r="I4553" s="2"/>
    </row>
    <row r="4554" spans="1:9" x14ac:dyDescent="0.25">
      <c r="A4554" s="636"/>
      <c r="B4554" s="474" t="s">
        <v>154</v>
      </c>
      <c r="C4554" s="474"/>
      <c r="D4554" s="474"/>
      <c r="E4554" s="474"/>
      <c r="F4554" s="474"/>
      <c r="G4554" s="474"/>
      <c r="H4554" s="72">
        <f>SUM(H4555:H4555)</f>
        <v>9740000</v>
      </c>
      <c r="I4554" s="72"/>
    </row>
    <row r="4555" spans="1:9" s="8" customFormat="1" ht="30" x14ac:dyDescent="0.25">
      <c r="A4555" s="636"/>
      <c r="B4555" s="6">
        <v>5113</v>
      </c>
      <c r="C4555" s="124">
        <v>45111230</v>
      </c>
      <c r="D4555" s="129" t="s">
        <v>3151</v>
      </c>
      <c r="E4555" s="6" t="s">
        <v>126</v>
      </c>
      <c r="F4555" s="6" t="s">
        <v>121</v>
      </c>
      <c r="G4555" s="7">
        <v>9740000</v>
      </c>
      <c r="H4555" s="7">
        <f>G4555*I4555</f>
        <v>9740000</v>
      </c>
      <c r="I4555" s="7">
        <v>1</v>
      </c>
    </row>
    <row r="4556" spans="1:9" x14ac:dyDescent="0.25">
      <c r="A4556" s="636"/>
      <c r="B4556" s="474" t="s">
        <v>118</v>
      </c>
      <c r="C4556" s="474"/>
      <c r="D4556" s="474"/>
      <c r="E4556" s="474"/>
      <c r="F4556" s="474"/>
      <c r="G4556" s="474"/>
      <c r="H4556" s="72">
        <f>SUM(H4557:H4558)</f>
        <v>260000</v>
      </c>
      <c r="I4556" s="72"/>
    </row>
    <row r="4557" spans="1:9" s="8" customFormat="1" ht="30" x14ac:dyDescent="0.25">
      <c r="A4557" s="636"/>
      <c r="B4557" s="486">
        <v>5113</v>
      </c>
      <c r="C4557" s="124">
        <v>71351540</v>
      </c>
      <c r="D4557" s="129" t="s">
        <v>168</v>
      </c>
      <c r="E4557" s="6" t="s">
        <v>126</v>
      </c>
      <c r="F4557" s="6" t="s">
        <v>121</v>
      </c>
      <c r="G4557" s="7">
        <v>200000</v>
      </c>
      <c r="H4557" s="7">
        <f>G4557*I4557</f>
        <v>200000</v>
      </c>
      <c r="I4557" s="7">
        <v>1</v>
      </c>
    </row>
    <row r="4558" spans="1:9" s="8" customFormat="1" ht="30" x14ac:dyDescent="0.25">
      <c r="A4558" s="636"/>
      <c r="B4558" s="486"/>
      <c r="C4558" s="124">
        <v>98111140</v>
      </c>
      <c r="D4558" s="129" t="s">
        <v>532</v>
      </c>
      <c r="E4558" s="6" t="s">
        <v>120</v>
      </c>
      <c r="F4558" s="6" t="s">
        <v>121</v>
      </c>
      <c r="G4558" s="7">
        <v>60000</v>
      </c>
      <c r="H4558" s="7">
        <f>G4558*I4558</f>
        <v>60000</v>
      </c>
      <c r="I4558" s="7">
        <v>1</v>
      </c>
    </row>
    <row r="4559" spans="1:9" x14ac:dyDescent="0.25">
      <c r="A4559" s="636"/>
      <c r="B4559" s="507" t="s">
        <v>175</v>
      </c>
      <c r="C4559" s="507"/>
      <c r="D4559" s="507"/>
      <c r="E4559" s="507"/>
      <c r="F4559" s="507"/>
      <c r="G4559" s="507"/>
      <c r="H4559" s="2">
        <f>SUM(H4560+H4562)</f>
        <v>120000000</v>
      </c>
      <c r="I4559" s="2"/>
    </row>
    <row r="4560" spans="1:9" x14ac:dyDescent="0.25">
      <c r="A4560" s="636"/>
      <c r="B4560" s="474" t="s">
        <v>154</v>
      </c>
      <c r="C4560" s="474"/>
      <c r="D4560" s="474"/>
      <c r="E4560" s="474"/>
      <c r="F4560" s="474"/>
      <c r="G4560" s="474"/>
      <c r="H4560" s="72">
        <f>SUM(H4561:H4561)</f>
        <v>116880000</v>
      </c>
      <c r="I4560" s="72"/>
    </row>
    <row r="4561" spans="1:9" s="8" customFormat="1" ht="30" x14ac:dyDescent="0.25">
      <c r="A4561" s="636"/>
      <c r="B4561" s="6">
        <v>5113</v>
      </c>
      <c r="C4561" s="124">
        <v>45231177</v>
      </c>
      <c r="D4561" s="129" t="s">
        <v>529</v>
      </c>
      <c r="E4561" s="6" t="s">
        <v>149</v>
      </c>
      <c r="F4561" s="6" t="s">
        <v>121</v>
      </c>
      <c r="G4561" s="7">
        <v>116880000</v>
      </c>
      <c r="H4561" s="7">
        <f>G4561*I4561</f>
        <v>116880000</v>
      </c>
      <c r="I4561" s="7">
        <v>1</v>
      </c>
    </row>
    <row r="4562" spans="1:9" x14ac:dyDescent="0.25">
      <c r="A4562" s="636"/>
      <c r="B4562" s="474" t="s">
        <v>118</v>
      </c>
      <c r="C4562" s="474"/>
      <c r="D4562" s="474"/>
      <c r="E4562" s="474"/>
      <c r="F4562" s="474"/>
      <c r="G4562" s="474"/>
      <c r="H4562" s="72">
        <f>SUM(H4563:H4564)</f>
        <v>3120000</v>
      </c>
      <c r="I4562" s="72"/>
    </row>
    <row r="4563" spans="1:9" s="8" customFormat="1" ht="30" x14ac:dyDescent="0.25">
      <c r="A4563" s="636"/>
      <c r="B4563" s="486">
        <v>5113</v>
      </c>
      <c r="C4563" s="124">
        <v>71351540</v>
      </c>
      <c r="D4563" s="129" t="s">
        <v>168</v>
      </c>
      <c r="E4563" s="6" t="s">
        <v>149</v>
      </c>
      <c r="F4563" s="6" t="s">
        <v>121</v>
      </c>
      <c r="G4563" s="7">
        <v>2400000</v>
      </c>
      <c r="H4563" s="7">
        <f>G4563*I4563</f>
        <v>2400000</v>
      </c>
      <c r="I4563" s="7">
        <v>1</v>
      </c>
    </row>
    <row r="4564" spans="1:9" s="8" customFormat="1" ht="30" x14ac:dyDescent="0.25">
      <c r="A4564" s="636"/>
      <c r="B4564" s="486"/>
      <c r="C4564" s="124">
        <v>98111140</v>
      </c>
      <c r="D4564" s="129" t="s">
        <v>532</v>
      </c>
      <c r="E4564" s="6" t="s">
        <v>120</v>
      </c>
      <c r="F4564" s="6" t="s">
        <v>121</v>
      </c>
      <c r="G4564" s="7">
        <v>720000</v>
      </c>
      <c r="H4564" s="7">
        <f>G4564*I4564</f>
        <v>720000</v>
      </c>
      <c r="I4564" s="7">
        <v>1</v>
      </c>
    </row>
    <row r="4565" spans="1:9" x14ac:dyDescent="0.25">
      <c r="A4565" s="636"/>
      <c r="B4565" s="507" t="s">
        <v>178</v>
      </c>
      <c r="C4565" s="507"/>
      <c r="D4565" s="507"/>
      <c r="E4565" s="507"/>
      <c r="F4565" s="507"/>
      <c r="G4565" s="507"/>
      <c r="H4565" s="2">
        <f>SUM(H4566+H4575)</f>
        <v>13121200</v>
      </c>
      <c r="I4565" s="2"/>
    </row>
    <row r="4566" spans="1:9" x14ac:dyDescent="0.25">
      <c r="A4566" s="636"/>
      <c r="B4566" s="474" t="s">
        <v>11</v>
      </c>
      <c r="C4566" s="474"/>
      <c r="D4566" s="474"/>
      <c r="E4566" s="474"/>
      <c r="F4566" s="474"/>
      <c r="G4566" s="474"/>
      <c r="H4566" s="72">
        <f>SUM(H4567:H4568)</f>
        <v>12860500</v>
      </c>
      <c r="I4566" s="72"/>
    </row>
    <row r="4567" spans="1:9" s="8" customFormat="1" x14ac:dyDescent="0.25">
      <c r="A4567" s="636"/>
      <c r="B4567" s="470">
        <v>5129</v>
      </c>
      <c r="C4567" s="124">
        <v>42418100</v>
      </c>
      <c r="D4567" s="129" t="s">
        <v>3152</v>
      </c>
      <c r="E4567" s="6" t="s">
        <v>126</v>
      </c>
      <c r="F4567" s="6" t="s">
        <v>121</v>
      </c>
      <c r="G4567" s="7">
        <v>4226440</v>
      </c>
      <c r="H4567" s="7">
        <f>G4567*I4567</f>
        <v>4226440</v>
      </c>
      <c r="I4567" s="7">
        <v>1</v>
      </c>
    </row>
    <row r="4568" spans="1:9" s="8" customFormat="1" x14ac:dyDescent="0.25">
      <c r="A4568" s="636"/>
      <c r="B4568" s="537"/>
      <c r="C4568" s="124">
        <v>42418100</v>
      </c>
      <c r="D4568" s="129" t="s">
        <v>3152</v>
      </c>
      <c r="E4568" s="6" t="s">
        <v>126</v>
      </c>
      <c r="F4568" s="6" t="s">
        <v>121</v>
      </c>
      <c r="G4568" s="7">
        <v>8634060</v>
      </c>
      <c r="H4568" s="7">
        <f>G4568*I4568</f>
        <v>8634060</v>
      </c>
      <c r="I4568" s="7">
        <v>1</v>
      </c>
    </row>
    <row r="4569" spans="1:9" s="8" customFormat="1" x14ac:dyDescent="0.25">
      <c r="A4569" s="636"/>
      <c r="B4569" s="537"/>
      <c r="C4569" s="228" t="s">
        <v>5721</v>
      </c>
      <c r="D4569" s="295" t="s">
        <v>3152</v>
      </c>
      <c r="E4569" s="228" t="s">
        <v>126</v>
      </c>
      <c r="F4569" s="228" t="s">
        <v>15</v>
      </c>
      <c r="G4569" s="228">
        <v>450</v>
      </c>
      <c r="H4569" s="236">
        <v>450000</v>
      </c>
      <c r="I4569" s="296">
        <v>1000</v>
      </c>
    </row>
    <row r="4570" spans="1:9" s="8" customFormat="1" x14ac:dyDescent="0.25">
      <c r="A4570" s="636"/>
      <c r="B4570" s="537"/>
      <c r="C4570" s="228" t="s">
        <v>5722</v>
      </c>
      <c r="D4570" s="295" t="s">
        <v>3152</v>
      </c>
      <c r="E4570" s="228" t="s">
        <v>126</v>
      </c>
      <c r="F4570" s="228" t="s">
        <v>15</v>
      </c>
      <c r="G4570" s="228">
        <v>200000</v>
      </c>
      <c r="H4570" s="236">
        <v>2000000</v>
      </c>
      <c r="I4570" s="296">
        <v>10</v>
      </c>
    </row>
    <row r="4571" spans="1:9" s="8" customFormat="1" x14ac:dyDescent="0.25">
      <c r="A4571" s="636"/>
      <c r="B4571" s="537"/>
      <c r="C4571" s="228" t="s">
        <v>5723</v>
      </c>
      <c r="D4571" s="295" t="s">
        <v>3152</v>
      </c>
      <c r="E4571" s="228" t="s">
        <v>126</v>
      </c>
      <c r="F4571" s="228" t="s">
        <v>15</v>
      </c>
      <c r="G4571" s="228">
        <v>10000</v>
      </c>
      <c r="H4571" s="236">
        <v>500000</v>
      </c>
      <c r="I4571" s="296">
        <v>50</v>
      </c>
    </row>
    <row r="4572" spans="1:9" s="8" customFormat="1" x14ac:dyDescent="0.25">
      <c r="A4572" s="636"/>
      <c r="B4572" s="537"/>
      <c r="C4572" s="228" t="s">
        <v>5724</v>
      </c>
      <c r="D4572" s="295" t="s">
        <v>3152</v>
      </c>
      <c r="E4572" s="228" t="s">
        <v>126</v>
      </c>
      <c r="F4572" s="228" t="s">
        <v>15</v>
      </c>
      <c r="G4572" s="228">
        <v>13000</v>
      </c>
      <c r="H4572" s="236">
        <v>650000</v>
      </c>
      <c r="I4572" s="296">
        <v>50</v>
      </c>
    </row>
    <row r="4573" spans="1:9" s="8" customFormat="1" x14ac:dyDescent="0.25">
      <c r="A4573" s="636"/>
      <c r="B4573" s="537"/>
      <c r="C4573" s="228" t="s">
        <v>5725</v>
      </c>
      <c r="D4573" s="295" t="s">
        <v>3152</v>
      </c>
      <c r="E4573" s="228" t="s">
        <v>126</v>
      </c>
      <c r="F4573" s="228" t="s">
        <v>15</v>
      </c>
      <c r="G4573" s="228">
        <v>1520</v>
      </c>
      <c r="H4573" s="236">
        <v>451440</v>
      </c>
      <c r="I4573" s="296">
        <v>297</v>
      </c>
    </row>
    <row r="4574" spans="1:9" s="8" customFormat="1" x14ac:dyDescent="0.25">
      <c r="A4574" s="636"/>
      <c r="B4574" s="471"/>
      <c r="C4574" s="228" t="s">
        <v>5726</v>
      </c>
      <c r="D4574" s="295" t="s">
        <v>3152</v>
      </c>
      <c r="E4574" s="228" t="s">
        <v>126</v>
      </c>
      <c r="F4574" s="228" t="s">
        <v>15</v>
      </c>
      <c r="G4574" s="228">
        <v>700</v>
      </c>
      <c r="H4574" s="236">
        <v>175000</v>
      </c>
      <c r="I4574" s="296">
        <v>250</v>
      </c>
    </row>
    <row r="4575" spans="1:9" x14ac:dyDescent="0.25">
      <c r="A4575" s="636"/>
      <c r="B4575" s="474" t="s">
        <v>118</v>
      </c>
      <c r="C4575" s="474"/>
      <c r="D4575" s="474"/>
      <c r="E4575" s="474"/>
      <c r="F4575" s="474"/>
      <c r="G4575" s="474"/>
      <c r="H4575" s="72">
        <f>SUM(H4576:H4577)</f>
        <v>260700</v>
      </c>
      <c r="I4575" s="72"/>
    </row>
    <row r="4576" spans="1:9" s="8" customFormat="1" ht="30" x14ac:dyDescent="0.25">
      <c r="A4576" s="636"/>
      <c r="B4576" s="486">
        <v>5129</v>
      </c>
      <c r="C4576" s="124">
        <v>71351540</v>
      </c>
      <c r="D4576" s="129" t="s">
        <v>168</v>
      </c>
      <c r="E4576" s="6" t="s">
        <v>3153</v>
      </c>
      <c r="F4576" s="6" t="s">
        <v>121</v>
      </c>
      <c r="G4576" s="7">
        <v>84500</v>
      </c>
      <c r="H4576" s="7">
        <f>G4576*I4576</f>
        <v>84500</v>
      </c>
      <c r="I4576" s="7">
        <v>1</v>
      </c>
    </row>
    <row r="4577" spans="1:9" s="8" customFormat="1" ht="30" x14ac:dyDescent="0.25">
      <c r="A4577" s="636"/>
      <c r="B4577" s="486"/>
      <c r="C4577" s="124">
        <v>71351540</v>
      </c>
      <c r="D4577" s="129" t="s">
        <v>168</v>
      </c>
      <c r="E4577" s="6" t="s">
        <v>126</v>
      </c>
      <c r="F4577" s="6" t="s">
        <v>121</v>
      </c>
      <c r="G4577" s="7">
        <v>176200</v>
      </c>
      <c r="H4577" s="7">
        <f>G4577*I4577</f>
        <v>176200</v>
      </c>
      <c r="I4577" s="7">
        <v>1</v>
      </c>
    </row>
    <row r="4578" spans="1:9" x14ac:dyDescent="0.25">
      <c r="A4578" s="636"/>
      <c r="B4578" s="507" t="s">
        <v>210</v>
      </c>
      <c r="C4578" s="507"/>
      <c r="D4578" s="507"/>
      <c r="E4578" s="507"/>
      <c r="F4578" s="507"/>
      <c r="G4578" s="507"/>
      <c r="H4578" s="2">
        <f>SUM(H4579+H4581)</f>
        <v>20000000</v>
      </c>
      <c r="I4578" s="2"/>
    </row>
    <row r="4579" spans="1:9" x14ac:dyDescent="0.25">
      <c r="A4579" s="636"/>
      <c r="B4579" s="474" t="s">
        <v>154</v>
      </c>
      <c r="C4579" s="474"/>
      <c r="D4579" s="474"/>
      <c r="E4579" s="474"/>
      <c r="F4579" s="474"/>
      <c r="G4579" s="474"/>
      <c r="H4579" s="72">
        <f>SUM(H4580:H4580)</f>
        <v>14705880</v>
      </c>
      <c r="I4579" s="72"/>
    </row>
    <row r="4580" spans="1:9" ht="30" x14ac:dyDescent="0.25">
      <c r="A4580" s="636"/>
      <c r="B4580" s="10">
        <v>4861</v>
      </c>
      <c r="C4580" s="119" t="s">
        <v>3154</v>
      </c>
      <c r="D4580" s="120" t="s">
        <v>171</v>
      </c>
      <c r="E4580" s="10" t="s">
        <v>149</v>
      </c>
      <c r="F4580" s="10" t="s">
        <v>121</v>
      </c>
      <c r="G4580" s="3">
        <v>14705880</v>
      </c>
      <c r="H4580" s="3">
        <f>G4580*I4580</f>
        <v>14705880</v>
      </c>
      <c r="I4580" s="3">
        <v>1</v>
      </c>
    </row>
    <row r="4581" spans="1:9" x14ac:dyDescent="0.25">
      <c r="A4581" s="636"/>
      <c r="B4581" s="474" t="s">
        <v>118</v>
      </c>
      <c r="C4581" s="474"/>
      <c r="D4581" s="474"/>
      <c r="E4581" s="474"/>
      <c r="F4581" s="474"/>
      <c r="G4581" s="474"/>
      <c r="H4581" s="72">
        <f>SUM(H4582:H4583)</f>
        <v>5294120</v>
      </c>
      <c r="I4581" s="72"/>
    </row>
    <row r="4582" spans="1:9" ht="30" x14ac:dyDescent="0.25">
      <c r="A4582" s="636"/>
      <c r="B4582" s="485">
        <v>4861</v>
      </c>
      <c r="C4582" s="119" t="s">
        <v>3155</v>
      </c>
      <c r="D4582" s="120" t="s">
        <v>213</v>
      </c>
      <c r="E4582" s="10" t="s">
        <v>149</v>
      </c>
      <c r="F4582" s="10" t="s">
        <v>121</v>
      </c>
      <c r="G4582" s="3">
        <v>5000000</v>
      </c>
      <c r="H4582" s="3">
        <f>G4582*I4582</f>
        <v>5000000</v>
      </c>
      <c r="I4582" s="3">
        <v>1</v>
      </c>
    </row>
    <row r="4583" spans="1:9" s="8" customFormat="1" ht="30" x14ac:dyDescent="0.25">
      <c r="A4583" s="636"/>
      <c r="B4583" s="485"/>
      <c r="C4583" s="124">
        <v>71351540</v>
      </c>
      <c r="D4583" s="129" t="s">
        <v>168</v>
      </c>
      <c r="E4583" s="6" t="s">
        <v>149</v>
      </c>
      <c r="F4583" s="6" t="s">
        <v>121</v>
      </c>
      <c r="G4583" s="7">
        <v>294120</v>
      </c>
      <c r="H4583" s="7">
        <f>G4583*I4583</f>
        <v>294120</v>
      </c>
      <c r="I4583" s="7">
        <v>1</v>
      </c>
    </row>
    <row r="4584" spans="1:9" x14ac:dyDescent="0.25">
      <c r="A4584" s="636"/>
      <c r="B4584" s="507" t="s">
        <v>214</v>
      </c>
      <c r="C4584" s="507"/>
      <c r="D4584" s="507"/>
      <c r="E4584" s="507"/>
      <c r="F4584" s="507"/>
      <c r="G4584" s="507"/>
      <c r="H4584" s="2">
        <f>SUM(H4585+H4587)</f>
        <v>25499440</v>
      </c>
      <c r="I4584" s="2"/>
    </row>
    <row r="4585" spans="1:9" x14ac:dyDescent="0.25">
      <c r="A4585" s="636"/>
      <c r="B4585" s="474" t="s">
        <v>154</v>
      </c>
      <c r="C4585" s="474"/>
      <c r="D4585" s="474"/>
      <c r="E4585" s="474"/>
      <c r="F4585" s="474"/>
      <c r="G4585" s="474"/>
      <c r="H4585" s="72">
        <f>SUM(H4586:H4586)</f>
        <v>25009070</v>
      </c>
      <c r="I4585" s="72"/>
    </row>
    <row r="4586" spans="1:9" ht="30" x14ac:dyDescent="0.25">
      <c r="A4586" s="636"/>
      <c r="B4586" s="10">
        <v>4251</v>
      </c>
      <c r="C4586" s="119" t="s">
        <v>3156</v>
      </c>
      <c r="D4586" s="120" t="s">
        <v>216</v>
      </c>
      <c r="E4586" s="10" t="s">
        <v>149</v>
      </c>
      <c r="F4586" s="10" t="s">
        <v>121</v>
      </c>
      <c r="G4586" s="3">
        <v>25009070</v>
      </c>
      <c r="H4586" s="3">
        <f>G4586*I4586</f>
        <v>25009070</v>
      </c>
      <c r="I4586" s="3">
        <v>1</v>
      </c>
    </row>
    <row r="4587" spans="1:9" x14ac:dyDescent="0.25">
      <c r="A4587" s="636"/>
      <c r="B4587" s="474" t="s">
        <v>118</v>
      </c>
      <c r="C4587" s="474"/>
      <c r="D4587" s="474"/>
      <c r="E4587" s="474"/>
      <c r="F4587" s="474"/>
      <c r="G4587" s="474"/>
      <c r="H4587" s="72">
        <f>SUM(H4588:H4588)</f>
        <v>490370</v>
      </c>
      <c r="I4587" s="72"/>
    </row>
    <row r="4588" spans="1:9" s="8" customFormat="1" ht="30" x14ac:dyDescent="0.25">
      <c r="A4588" s="636"/>
      <c r="B4588" s="6">
        <v>4251</v>
      </c>
      <c r="C4588" s="124">
        <v>71351540</v>
      </c>
      <c r="D4588" s="129" t="s">
        <v>168</v>
      </c>
      <c r="E4588" s="6" t="s">
        <v>149</v>
      </c>
      <c r="F4588" s="6" t="s">
        <v>121</v>
      </c>
      <c r="G4588" s="7">
        <v>490370</v>
      </c>
      <c r="H4588" s="7">
        <f>G4588*I4588</f>
        <v>490370</v>
      </c>
      <c r="I4588" s="7">
        <v>1</v>
      </c>
    </row>
    <row r="4589" spans="1:9" x14ac:dyDescent="0.25">
      <c r="A4589" s="636"/>
      <c r="B4589" s="507" t="s">
        <v>228</v>
      </c>
      <c r="C4589" s="507"/>
      <c r="D4589" s="507"/>
      <c r="E4589" s="507"/>
      <c r="F4589" s="507"/>
      <c r="G4589" s="507"/>
      <c r="H4589" s="2">
        <f>SUM(H4590+H4597+H4602)</f>
        <v>126374052</v>
      </c>
      <c r="I4589" s="2"/>
    </row>
    <row r="4590" spans="1:9" x14ac:dyDescent="0.25">
      <c r="A4590" s="636"/>
      <c r="B4590" s="474" t="s">
        <v>11</v>
      </c>
      <c r="C4590" s="474"/>
      <c r="D4590" s="474"/>
      <c r="E4590" s="474"/>
      <c r="F4590" s="474"/>
      <c r="G4590" s="474"/>
      <c r="H4590" s="72">
        <f>SUM(H4591:H4596)</f>
        <v>29584000</v>
      </c>
      <c r="I4590" s="72"/>
    </row>
    <row r="4591" spans="1:9" x14ac:dyDescent="0.25">
      <c r="A4591" s="636"/>
      <c r="B4591" s="485">
        <v>5129</v>
      </c>
      <c r="C4591" s="119" t="s">
        <v>3157</v>
      </c>
      <c r="D4591" s="120" t="s">
        <v>3158</v>
      </c>
      <c r="E4591" s="10" t="s">
        <v>14</v>
      </c>
      <c r="F4591" s="10" t="s">
        <v>470</v>
      </c>
      <c r="G4591" s="3">
        <v>22000</v>
      </c>
      <c r="H4591" s="3">
        <f t="shared" ref="H4591:H4596" si="39">G4591*I4591</f>
        <v>20284000</v>
      </c>
      <c r="I4591" s="3">
        <v>922</v>
      </c>
    </row>
    <row r="4592" spans="1:9" s="8" customFormat="1" ht="30" x14ac:dyDescent="0.25">
      <c r="A4592" s="636"/>
      <c r="B4592" s="485"/>
      <c r="C4592" s="124">
        <v>34921440</v>
      </c>
      <c r="D4592" s="129" t="s">
        <v>561</v>
      </c>
      <c r="E4592" s="6" t="s">
        <v>14</v>
      </c>
      <c r="F4592" s="6" t="s">
        <v>15</v>
      </c>
      <c r="G4592" s="7">
        <v>60000</v>
      </c>
      <c r="H4592" s="7">
        <f t="shared" si="39"/>
        <v>1800000</v>
      </c>
      <c r="I4592" s="7">
        <v>30</v>
      </c>
    </row>
    <row r="4593" spans="1:9" s="8" customFormat="1" ht="30" x14ac:dyDescent="0.25">
      <c r="A4593" s="636"/>
      <c r="B4593" s="485"/>
      <c r="C4593" s="124">
        <v>37531210</v>
      </c>
      <c r="D4593" s="129" t="s">
        <v>584</v>
      </c>
      <c r="E4593" s="6" t="s">
        <v>126</v>
      </c>
      <c r="F4593" s="6" t="s">
        <v>15</v>
      </c>
      <c r="G4593" s="7">
        <v>250000</v>
      </c>
      <c r="H4593" s="7">
        <f t="shared" si="39"/>
        <v>3000000</v>
      </c>
      <c r="I4593" s="7">
        <v>12</v>
      </c>
    </row>
    <row r="4594" spans="1:9" s="8" customFormat="1" ht="45" x14ac:dyDescent="0.25">
      <c r="A4594" s="636"/>
      <c r="B4594" s="485"/>
      <c r="C4594" s="124">
        <v>37531220</v>
      </c>
      <c r="D4594" s="129" t="s">
        <v>3159</v>
      </c>
      <c r="E4594" s="6" t="s">
        <v>126</v>
      </c>
      <c r="F4594" s="6" t="s">
        <v>15</v>
      </c>
      <c r="G4594" s="7">
        <v>100000</v>
      </c>
      <c r="H4594" s="7">
        <f t="shared" si="39"/>
        <v>500000</v>
      </c>
      <c r="I4594" s="7">
        <v>5</v>
      </c>
    </row>
    <row r="4595" spans="1:9" s="8" customFormat="1" ht="30" x14ac:dyDescent="0.25">
      <c r="A4595" s="636"/>
      <c r="B4595" s="485"/>
      <c r="C4595" s="124">
        <v>37531240</v>
      </c>
      <c r="D4595" s="129" t="s">
        <v>2512</v>
      </c>
      <c r="E4595" s="6" t="s">
        <v>126</v>
      </c>
      <c r="F4595" s="6" t="s">
        <v>15</v>
      </c>
      <c r="G4595" s="7">
        <v>200000</v>
      </c>
      <c r="H4595" s="7">
        <f t="shared" si="39"/>
        <v>1000000</v>
      </c>
      <c r="I4595" s="7">
        <v>5</v>
      </c>
    </row>
    <row r="4596" spans="1:9" s="8" customFormat="1" x14ac:dyDescent="0.25">
      <c r="A4596" s="636"/>
      <c r="B4596" s="485"/>
      <c r="C4596" s="124">
        <v>39111320</v>
      </c>
      <c r="D4596" s="129" t="s">
        <v>586</v>
      </c>
      <c r="E4596" s="6" t="s">
        <v>14</v>
      </c>
      <c r="F4596" s="6" t="s">
        <v>15</v>
      </c>
      <c r="G4596" s="7">
        <v>60000</v>
      </c>
      <c r="H4596" s="7">
        <f t="shared" si="39"/>
        <v>3000000</v>
      </c>
      <c r="I4596" s="7">
        <v>50</v>
      </c>
    </row>
    <row r="4597" spans="1:9" x14ac:dyDescent="0.25">
      <c r="A4597" s="636"/>
      <c r="B4597" s="474" t="s">
        <v>154</v>
      </c>
      <c r="C4597" s="474"/>
      <c r="D4597" s="474"/>
      <c r="E4597" s="474"/>
      <c r="F4597" s="474"/>
      <c r="G4597" s="474"/>
      <c r="H4597" s="72">
        <f>SUM(H4598:H4601)</f>
        <v>94026236</v>
      </c>
      <c r="I4597" s="72"/>
    </row>
    <row r="4598" spans="1:9" ht="30" x14ac:dyDescent="0.25">
      <c r="A4598" s="636"/>
      <c r="B4598" s="10">
        <v>4251</v>
      </c>
      <c r="C4598" s="119" t="s">
        <v>3134</v>
      </c>
      <c r="D4598" s="120" t="s">
        <v>539</v>
      </c>
      <c r="E4598" s="10" t="s">
        <v>126</v>
      </c>
      <c r="F4598" s="10" t="s">
        <v>121</v>
      </c>
      <c r="G4598" s="3">
        <v>9800000</v>
      </c>
      <c r="H4598" s="3">
        <f>G4598*I4598</f>
        <v>9800000</v>
      </c>
      <c r="I4598" s="3">
        <v>1</v>
      </c>
    </row>
    <row r="4599" spans="1:9" s="8" customFormat="1" ht="45" x14ac:dyDescent="0.25">
      <c r="A4599" s="636"/>
      <c r="B4599" s="485">
        <v>5113</v>
      </c>
      <c r="C4599" s="124">
        <v>45611300</v>
      </c>
      <c r="D4599" s="129" t="s">
        <v>3160</v>
      </c>
      <c r="E4599" s="6" t="s">
        <v>126</v>
      </c>
      <c r="F4599" s="6" t="s">
        <v>121</v>
      </c>
      <c r="G4599" s="7">
        <v>26365630</v>
      </c>
      <c r="H4599" s="7">
        <f>G4599*I4599</f>
        <v>26365630</v>
      </c>
      <c r="I4599" s="7">
        <v>1</v>
      </c>
    </row>
    <row r="4600" spans="1:9" ht="60" x14ac:dyDescent="0.25">
      <c r="A4600" s="636"/>
      <c r="B4600" s="485"/>
      <c r="C4600" s="122" t="s">
        <v>3161</v>
      </c>
      <c r="D4600" s="120" t="s">
        <v>3162</v>
      </c>
      <c r="E4600" s="10" t="s">
        <v>126</v>
      </c>
      <c r="F4600" s="10" t="s">
        <v>121</v>
      </c>
      <c r="G4600" s="3">
        <v>25456450</v>
      </c>
      <c r="H4600" s="3">
        <f>G4600*I4600</f>
        <v>25456450</v>
      </c>
      <c r="I4600" s="3">
        <v>1</v>
      </c>
    </row>
    <row r="4601" spans="1:9" s="8" customFormat="1" ht="30" x14ac:dyDescent="0.25">
      <c r="A4601" s="636"/>
      <c r="B4601" s="485"/>
      <c r="C4601" s="124">
        <v>45611300</v>
      </c>
      <c r="D4601" s="129" t="s">
        <v>3163</v>
      </c>
      <c r="E4601" s="6" t="s">
        <v>126</v>
      </c>
      <c r="F4601" s="6" t="s">
        <v>121</v>
      </c>
      <c r="G4601" s="7">
        <v>32404156</v>
      </c>
      <c r="H4601" s="7">
        <f>G4601*I4601</f>
        <v>32404156</v>
      </c>
      <c r="I4601" s="7">
        <v>1</v>
      </c>
    </row>
    <row r="4602" spans="1:9" x14ac:dyDescent="0.25">
      <c r="A4602" s="636"/>
      <c r="B4602" s="474" t="s">
        <v>118</v>
      </c>
      <c r="C4602" s="474"/>
      <c r="D4602" s="474"/>
      <c r="E4602" s="474"/>
      <c r="F4602" s="474"/>
      <c r="G4602" s="474"/>
      <c r="H4602" s="72">
        <f>SUM(H4603:H4610)</f>
        <v>2763816</v>
      </c>
      <c r="I4602" s="72"/>
    </row>
    <row r="4603" spans="1:9" s="8" customFormat="1" ht="30" x14ac:dyDescent="0.25">
      <c r="A4603" s="636"/>
      <c r="B4603" s="6">
        <v>4251</v>
      </c>
      <c r="C4603" s="124">
        <v>71351540</v>
      </c>
      <c r="D4603" s="129" t="s">
        <v>168</v>
      </c>
      <c r="E4603" s="6" t="s">
        <v>3153</v>
      </c>
      <c r="F4603" s="6" t="s">
        <v>121</v>
      </c>
      <c r="G4603" s="7">
        <v>200000</v>
      </c>
      <c r="H4603" s="7">
        <f t="shared" ref="H4603:H4610" si="40">G4603*I4603</f>
        <v>200000</v>
      </c>
      <c r="I4603" s="7">
        <v>1</v>
      </c>
    </row>
    <row r="4604" spans="1:9" s="8" customFormat="1" ht="45" x14ac:dyDescent="0.25">
      <c r="A4604" s="636"/>
      <c r="B4604" s="485">
        <v>5113</v>
      </c>
      <c r="C4604" s="124">
        <v>71351540</v>
      </c>
      <c r="D4604" s="129" t="s">
        <v>3164</v>
      </c>
      <c r="E4604" s="6" t="s">
        <v>126</v>
      </c>
      <c r="F4604" s="6" t="s">
        <v>121</v>
      </c>
      <c r="G4604" s="7">
        <v>511572</v>
      </c>
      <c r="H4604" s="7">
        <f t="shared" si="40"/>
        <v>511572</v>
      </c>
      <c r="I4604" s="7">
        <v>1</v>
      </c>
    </row>
    <row r="4605" spans="1:9" s="8" customFormat="1" ht="60" x14ac:dyDescent="0.25">
      <c r="A4605" s="636"/>
      <c r="B4605" s="485"/>
      <c r="C4605" s="124">
        <v>71351540</v>
      </c>
      <c r="D4605" s="129" t="s">
        <v>3165</v>
      </c>
      <c r="E4605" s="6" t="s">
        <v>3153</v>
      </c>
      <c r="F4605" s="6" t="s">
        <v>121</v>
      </c>
      <c r="G4605" s="7">
        <v>513409</v>
      </c>
      <c r="H4605" s="7">
        <f t="shared" si="40"/>
        <v>513409</v>
      </c>
      <c r="I4605" s="7">
        <v>1</v>
      </c>
    </row>
    <row r="4606" spans="1:9" s="8" customFormat="1" ht="30" x14ac:dyDescent="0.25">
      <c r="A4606" s="636"/>
      <c r="B4606" s="485"/>
      <c r="C4606" s="124">
        <v>71351540</v>
      </c>
      <c r="D4606" s="129" t="s">
        <v>3166</v>
      </c>
      <c r="E4606" s="6" t="s">
        <v>126</v>
      </c>
      <c r="F4606" s="6" t="s">
        <v>121</v>
      </c>
      <c r="G4606" s="7">
        <v>628728</v>
      </c>
      <c r="H4606" s="7">
        <f t="shared" si="40"/>
        <v>628728</v>
      </c>
      <c r="I4606" s="7">
        <v>1</v>
      </c>
    </row>
    <row r="4607" spans="1:9" s="8" customFormat="1" ht="45" x14ac:dyDescent="0.25">
      <c r="A4607" s="636"/>
      <c r="B4607" s="485"/>
      <c r="C4607" s="124">
        <v>98111140</v>
      </c>
      <c r="D4607" s="129" t="s">
        <v>3167</v>
      </c>
      <c r="E4607" s="6" t="s">
        <v>120</v>
      </c>
      <c r="F4607" s="6" t="s">
        <v>121</v>
      </c>
      <c r="G4607" s="7">
        <v>153468</v>
      </c>
      <c r="H4607" s="7">
        <f t="shared" si="40"/>
        <v>153468</v>
      </c>
      <c r="I4607" s="7">
        <v>1</v>
      </c>
    </row>
    <row r="4608" spans="1:9" ht="60" x14ac:dyDescent="0.25">
      <c r="A4608" s="636"/>
      <c r="B4608" s="485"/>
      <c r="C4608" s="119" t="s">
        <v>3168</v>
      </c>
      <c r="D4608" s="120" t="s">
        <v>3169</v>
      </c>
      <c r="E4608" s="10" t="s">
        <v>120</v>
      </c>
      <c r="F4608" s="10" t="s">
        <v>121</v>
      </c>
      <c r="G4608" s="3">
        <v>154023</v>
      </c>
      <c r="H4608" s="3">
        <f t="shared" si="40"/>
        <v>154023</v>
      </c>
      <c r="I4608" s="3">
        <v>1</v>
      </c>
    </row>
    <row r="4609" spans="1:9" s="8" customFormat="1" ht="30" x14ac:dyDescent="0.25">
      <c r="A4609" s="636"/>
      <c r="B4609" s="485"/>
      <c r="C4609" s="124">
        <v>98111140</v>
      </c>
      <c r="D4609" s="129" t="s">
        <v>3170</v>
      </c>
      <c r="E4609" s="6" t="s">
        <v>120</v>
      </c>
      <c r="F4609" s="6" t="s">
        <v>121</v>
      </c>
      <c r="G4609" s="7">
        <v>188616</v>
      </c>
      <c r="H4609" s="7">
        <f t="shared" si="40"/>
        <v>188616</v>
      </c>
      <c r="I4609" s="7">
        <v>1</v>
      </c>
    </row>
    <row r="4610" spans="1:9" s="8" customFormat="1" ht="30" x14ac:dyDescent="0.25">
      <c r="A4610" s="636"/>
      <c r="B4610" s="6">
        <v>5129</v>
      </c>
      <c r="C4610" s="124">
        <v>71351540</v>
      </c>
      <c r="D4610" s="129" t="s">
        <v>168</v>
      </c>
      <c r="E4610" s="6" t="s">
        <v>3153</v>
      </c>
      <c r="F4610" s="6" t="s">
        <v>121</v>
      </c>
      <c r="G4610" s="7">
        <v>414000</v>
      </c>
      <c r="H4610" s="7">
        <f t="shared" si="40"/>
        <v>414000</v>
      </c>
      <c r="I4610" s="7">
        <v>1</v>
      </c>
    </row>
    <row r="4611" spans="1:9" x14ac:dyDescent="0.25">
      <c r="A4611" s="636"/>
      <c r="B4611" s="507" t="s">
        <v>258</v>
      </c>
      <c r="C4611" s="507"/>
      <c r="D4611" s="507"/>
      <c r="E4611" s="507"/>
      <c r="F4611" s="507"/>
      <c r="G4611" s="507"/>
      <c r="H4611" s="2">
        <f>SUM(H4612+H4614)</f>
        <v>44000000</v>
      </c>
      <c r="I4611" s="2"/>
    </row>
    <row r="4612" spans="1:9" x14ac:dyDescent="0.25">
      <c r="A4612" s="636"/>
      <c r="B4612" s="474" t="s">
        <v>154</v>
      </c>
      <c r="C4612" s="474"/>
      <c r="D4612" s="474"/>
      <c r="E4612" s="474"/>
      <c r="F4612" s="474"/>
      <c r="G4612" s="474"/>
      <c r="H4612" s="72">
        <f>SUM(H4613:H4613)</f>
        <v>43137250</v>
      </c>
      <c r="I4612" s="72"/>
    </row>
    <row r="4613" spans="1:9" ht="30" x14ac:dyDescent="0.25">
      <c r="A4613" s="636"/>
      <c r="B4613" s="10">
        <v>4251</v>
      </c>
      <c r="C4613" s="119" t="s">
        <v>3171</v>
      </c>
      <c r="D4613" s="120" t="s">
        <v>260</v>
      </c>
      <c r="E4613" s="10" t="s">
        <v>149</v>
      </c>
      <c r="F4613" s="10" t="s">
        <v>121</v>
      </c>
      <c r="G4613" s="3">
        <v>43137250</v>
      </c>
      <c r="H4613" s="3">
        <f>G4613*I4613</f>
        <v>43137250</v>
      </c>
      <c r="I4613" s="3">
        <v>1</v>
      </c>
    </row>
    <row r="4614" spans="1:9" x14ac:dyDescent="0.25">
      <c r="A4614" s="636"/>
      <c r="B4614" s="474" t="s">
        <v>118</v>
      </c>
      <c r="C4614" s="474"/>
      <c r="D4614" s="474"/>
      <c r="E4614" s="474"/>
      <c r="F4614" s="474"/>
      <c r="G4614" s="474"/>
      <c r="H4614" s="72">
        <f>SUM(H4615:H4615)</f>
        <v>862750</v>
      </c>
      <c r="I4614" s="72"/>
    </row>
    <row r="4615" spans="1:9" s="8" customFormat="1" ht="30" x14ac:dyDescent="0.25">
      <c r="A4615" s="636"/>
      <c r="B4615" s="6">
        <v>4251</v>
      </c>
      <c r="C4615" s="124">
        <v>71351540</v>
      </c>
      <c r="D4615" s="129" t="s">
        <v>168</v>
      </c>
      <c r="E4615" s="6" t="s">
        <v>172</v>
      </c>
      <c r="F4615" s="6" t="s">
        <v>121</v>
      </c>
      <c r="G4615" s="7">
        <v>862750</v>
      </c>
      <c r="H4615" s="7">
        <f>G4615*I4615</f>
        <v>862750</v>
      </c>
      <c r="I4615" s="7">
        <v>1</v>
      </c>
    </row>
    <row r="4616" spans="1:9" x14ac:dyDescent="0.25">
      <c r="A4616" s="636"/>
      <c r="B4616" s="507" t="s">
        <v>267</v>
      </c>
      <c r="C4616" s="507"/>
      <c r="D4616" s="507"/>
      <c r="E4616" s="507"/>
      <c r="F4616" s="507"/>
      <c r="G4616" s="507"/>
      <c r="H4616" s="2">
        <f>SUM(H4617)</f>
        <v>6000000</v>
      </c>
      <c r="I4616" s="2"/>
    </row>
    <row r="4617" spans="1:9" x14ac:dyDescent="0.25">
      <c r="A4617" s="636"/>
      <c r="B4617" s="474" t="s">
        <v>118</v>
      </c>
      <c r="C4617" s="474"/>
      <c r="D4617" s="474"/>
      <c r="E4617" s="474"/>
      <c r="F4617" s="474"/>
      <c r="G4617" s="474"/>
      <c r="H4617" s="72">
        <f>SUM(H4618:H4627)</f>
        <v>6000000</v>
      </c>
      <c r="I4617" s="72"/>
    </row>
    <row r="4618" spans="1:9" ht="60" x14ac:dyDescent="0.25">
      <c r="A4618" s="636"/>
      <c r="B4618" s="485">
        <v>4239</v>
      </c>
      <c r="C4618" s="119" t="s">
        <v>3172</v>
      </c>
      <c r="D4618" s="120" t="s">
        <v>3173</v>
      </c>
      <c r="E4618" s="10" t="s">
        <v>14</v>
      </c>
      <c r="F4618" s="10" t="s">
        <v>121</v>
      </c>
      <c r="G4618" s="3">
        <v>1200000</v>
      </c>
      <c r="H4618" s="3">
        <f t="shared" ref="H4618:H4627" si="41">G4618*I4618</f>
        <v>1200000</v>
      </c>
      <c r="I4618" s="3">
        <v>1</v>
      </c>
    </row>
    <row r="4619" spans="1:9" ht="60" x14ac:dyDescent="0.25">
      <c r="A4619" s="636"/>
      <c r="B4619" s="485"/>
      <c r="C4619" s="119" t="s">
        <v>3174</v>
      </c>
      <c r="D4619" s="120" t="s">
        <v>3175</v>
      </c>
      <c r="E4619" s="10" t="s">
        <v>14</v>
      </c>
      <c r="F4619" s="10" t="s">
        <v>121</v>
      </c>
      <c r="G4619" s="3">
        <v>400000</v>
      </c>
      <c r="H4619" s="3">
        <f t="shared" si="41"/>
        <v>400000</v>
      </c>
      <c r="I4619" s="3">
        <v>1</v>
      </c>
    </row>
    <row r="4620" spans="1:9" ht="75" x14ac:dyDescent="0.25">
      <c r="A4620" s="636"/>
      <c r="B4620" s="485"/>
      <c r="C4620" s="119" t="s">
        <v>3176</v>
      </c>
      <c r="D4620" s="120" t="s">
        <v>3177</v>
      </c>
      <c r="E4620" s="10" t="s">
        <v>14</v>
      </c>
      <c r="F4620" s="10" t="s">
        <v>121</v>
      </c>
      <c r="G4620" s="3">
        <v>500000</v>
      </c>
      <c r="H4620" s="3">
        <f t="shared" si="41"/>
        <v>500000</v>
      </c>
      <c r="I4620" s="3">
        <v>1</v>
      </c>
    </row>
    <row r="4621" spans="1:9" ht="75" x14ac:dyDescent="0.25">
      <c r="A4621" s="636"/>
      <c r="B4621" s="485"/>
      <c r="C4621" s="119" t="s">
        <v>3178</v>
      </c>
      <c r="D4621" s="120" t="s">
        <v>3179</v>
      </c>
      <c r="E4621" s="10" t="s">
        <v>14</v>
      </c>
      <c r="F4621" s="10" t="s">
        <v>121</v>
      </c>
      <c r="G4621" s="3">
        <v>300000</v>
      </c>
      <c r="H4621" s="3">
        <f t="shared" si="41"/>
        <v>300000</v>
      </c>
      <c r="I4621" s="3">
        <v>1</v>
      </c>
    </row>
    <row r="4622" spans="1:9" ht="60" x14ac:dyDescent="0.25">
      <c r="A4622" s="636"/>
      <c r="B4622" s="485"/>
      <c r="C4622" s="119" t="s">
        <v>3180</v>
      </c>
      <c r="D4622" s="120" t="s">
        <v>3181</v>
      </c>
      <c r="E4622" s="10" t="s">
        <v>14</v>
      </c>
      <c r="F4622" s="10" t="s">
        <v>121</v>
      </c>
      <c r="G4622" s="3">
        <v>400000</v>
      </c>
      <c r="H4622" s="3">
        <f t="shared" si="41"/>
        <v>400000</v>
      </c>
      <c r="I4622" s="3">
        <v>1</v>
      </c>
    </row>
    <row r="4623" spans="1:9" ht="75" x14ac:dyDescent="0.25">
      <c r="A4623" s="636"/>
      <c r="B4623" s="485"/>
      <c r="C4623" s="119" t="s">
        <v>3182</v>
      </c>
      <c r="D4623" s="120" t="s">
        <v>3183</v>
      </c>
      <c r="E4623" s="10" t="s">
        <v>14</v>
      </c>
      <c r="F4623" s="10" t="s">
        <v>121</v>
      </c>
      <c r="G4623" s="3">
        <v>400000</v>
      </c>
      <c r="H4623" s="3">
        <f t="shared" si="41"/>
        <v>400000</v>
      </c>
      <c r="I4623" s="3">
        <v>1</v>
      </c>
    </row>
    <row r="4624" spans="1:9" ht="60" x14ac:dyDescent="0.25">
      <c r="A4624" s="636"/>
      <c r="B4624" s="485"/>
      <c r="C4624" s="119" t="s">
        <v>3184</v>
      </c>
      <c r="D4624" s="120" t="s">
        <v>3185</v>
      </c>
      <c r="E4624" s="10" t="s">
        <v>14</v>
      </c>
      <c r="F4624" s="10" t="s">
        <v>121</v>
      </c>
      <c r="G4624" s="3">
        <v>1200000</v>
      </c>
      <c r="H4624" s="3">
        <f t="shared" si="41"/>
        <v>1200000</v>
      </c>
      <c r="I4624" s="3">
        <v>1</v>
      </c>
    </row>
    <row r="4625" spans="1:9" ht="60" x14ac:dyDescent="0.25">
      <c r="A4625" s="636"/>
      <c r="B4625" s="485"/>
      <c r="C4625" s="119" t="s">
        <v>3186</v>
      </c>
      <c r="D4625" s="120" t="s">
        <v>3187</v>
      </c>
      <c r="E4625" s="10" t="s">
        <v>14</v>
      </c>
      <c r="F4625" s="10" t="s">
        <v>121</v>
      </c>
      <c r="G4625" s="3">
        <v>500000</v>
      </c>
      <c r="H4625" s="3">
        <f t="shared" si="41"/>
        <v>500000</v>
      </c>
      <c r="I4625" s="3">
        <v>1</v>
      </c>
    </row>
    <row r="4626" spans="1:9" ht="75" x14ac:dyDescent="0.25">
      <c r="A4626" s="636"/>
      <c r="B4626" s="485"/>
      <c r="C4626" s="119" t="s">
        <v>3188</v>
      </c>
      <c r="D4626" s="120" t="s">
        <v>3189</v>
      </c>
      <c r="E4626" s="10" t="s">
        <v>14</v>
      </c>
      <c r="F4626" s="10" t="s">
        <v>121</v>
      </c>
      <c r="G4626" s="3">
        <v>300000</v>
      </c>
      <c r="H4626" s="3">
        <f t="shared" si="41"/>
        <v>300000</v>
      </c>
      <c r="I4626" s="3">
        <v>1</v>
      </c>
    </row>
    <row r="4627" spans="1:9" s="8" customFormat="1" ht="60" x14ac:dyDescent="0.25">
      <c r="A4627" s="636"/>
      <c r="B4627" s="485"/>
      <c r="C4627" s="124">
        <v>92621110</v>
      </c>
      <c r="D4627" s="129" t="s">
        <v>3190</v>
      </c>
      <c r="E4627" s="6" t="s">
        <v>14</v>
      </c>
      <c r="F4627" s="6" t="s">
        <v>121</v>
      </c>
      <c r="G4627" s="7">
        <v>800000</v>
      </c>
      <c r="H4627" s="7">
        <f t="shared" si="41"/>
        <v>800000</v>
      </c>
      <c r="I4627" s="7">
        <v>1</v>
      </c>
    </row>
    <row r="4628" spans="1:9" x14ac:dyDescent="0.25">
      <c r="A4628" s="636"/>
      <c r="B4628" s="507" t="s">
        <v>274</v>
      </c>
      <c r="C4628" s="507"/>
      <c r="D4628" s="507"/>
      <c r="E4628" s="507"/>
      <c r="F4628" s="507"/>
      <c r="G4628" s="507"/>
      <c r="H4628" s="2">
        <f>SUM(H4629+H4631)</f>
        <v>17650000</v>
      </c>
      <c r="I4628" s="2"/>
    </row>
    <row r="4629" spans="1:9" x14ac:dyDescent="0.25">
      <c r="A4629" s="636"/>
      <c r="B4629" s="474" t="s">
        <v>11</v>
      </c>
      <c r="C4629" s="474"/>
      <c r="D4629" s="474"/>
      <c r="E4629" s="474"/>
      <c r="F4629" s="474"/>
      <c r="G4629" s="474"/>
      <c r="H4629" s="72">
        <f>SUM(H4630:H4630)</f>
        <v>2500000</v>
      </c>
      <c r="I4629" s="72"/>
    </row>
    <row r="4630" spans="1:9" s="8" customFormat="1" x14ac:dyDescent="0.25">
      <c r="A4630" s="636"/>
      <c r="B4630" s="6">
        <v>4267</v>
      </c>
      <c r="C4630" s="124">
        <v>15897200</v>
      </c>
      <c r="D4630" s="129" t="s">
        <v>276</v>
      </c>
      <c r="E4630" s="6" t="s">
        <v>126</v>
      </c>
      <c r="F4630" s="6" t="s">
        <v>121</v>
      </c>
      <c r="G4630" s="7">
        <v>2500000</v>
      </c>
      <c r="H4630" s="7">
        <f>G4630*I4630</f>
        <v>2500000</v>
      </c>
      <c r="I4630" s="7">
        <v>1</v>
      </c>
    </row>
    <row r="4631" spans="1:9" x14ac:dyDescent="0.25">
      <c r="A4631" s="636"/>
      <c r="B4631" s="474" t="s">
        <v>118</v>
      </c>
      <c r="C4631" s="474"/>
      <c r="D4631" s="474"/>
      <c r="E4631" s="474"/>
      <c r="F4631" s="474"/>
      <c r="G4631" s="474"/>
      <c r="H4631" s="72">
        <f>SUM(H4632:H4658)</f>
        <v>15150000</v>
      </c>
      <c r="I4631" s="72"/>
    </row>
    <row r="4632" spans="1:9" ht="45" x14ac:dyDescent="0.25">
      <c r="A4632" s="636"/>
      <c r="B4632" s="485">
        <v>4239</v>
      </c>
      <c r="C4632" s="119" t="s">
        <v>3191</v>
      </c>
      <c r="D4632" s="120" t="s">
        <v>3192</v>
      </c>
      <c r="E4632" s="10" t="s">
        <v>14</v>
      </c>
      <c r="F4632" s="10" t="s">
        <v>121</v>
      </c>
      <c r="G4632" s="3">
        <v>900000</v>
      </c>
      <c r="H4632" s="3">
        <f t="shared" ref="H4632:H4658" si="42">G4632*I4632</f>
        <v>900000</v>
      </c>
      <c r="I4632" s="3">
        <v>1</v>
      </c>
    </row>
    <row r="4633" spans="1:9" ht="45" x14ac:dyDescent="0.25">
      <c r="A4633" s="636"/>
      <c r="B4633" s="485"/>
      <c r="C4633" s="119" t="s">
        <v>3193</v>
      </c>
      <c r="D4633" s="120" t="s">
        <v>613</v>
      </c>
      <c r="E4633" s="10" t="s">
        <v>14</v>
      </c>
      <c r="F4633" s="10" t="s">
        <v>121</v>
      </c>
      <c r="G4633" s="3">
        <v>400000</v>
      </c>
      <c r="H4633" s="3">
        <f t="shared" si="42"/>
        <v>400000</v>
      </c>
      <c r="I4633" s="3">
        <v>1</v>
      </c>
    </row>
    <row r="4634" spans="1:9" ht="45" x14ac:dyDescent="0.25">
      <c r="A4634" s="636"/>
      <c r="B4634" s="485"/>
      <c r="C4634" s="119" t="s">
        <v>3194</v>
      </c>
      <c r="D4634" s="120" t="s">
        <v>1635</v>
      </c>
      <c r="E4634" s="10" t="s">
        <v>14</v>
      </c>
      <c r="F4634" s="10" t="s">
        <v>121</v>
      </c>
      <c r="G4634" s="3">
        <v>800000</v>
      </c>
      <c r="H4634" s="3">
        <f t="shared" si="42"/>
        <v>800000</v>
      </c>
      <c r="I4634" s="3">
        <v>1</v>
      </c>
    </row>
    <row r="4635" spans="1:9" ht="45" x14ac:dyDescent="0.25">
      <c r="A4635" s="636"/>
      <c r="B4635" s="485"/>
      <c r="C4635" s="119" t="s">
        <v>3195</v>
      </c>
      <c r="D4635" s="120" t="s">
        <v>3196</v>
      </c>
      <c r="E4635" s="10" t="s">
        <v>14</v>
      </c>
      <c r="F4635" s="10" t="s">
        <v>121</v>
      </c>
      <c r="G4635" s="3">
        <v>350000</v>
      </c>
      <c r="H4635" s="3">
        <f t="shared" si="42"/>
        <v>350000</v>
      </c>
      <c r="I4635" s="3">
        <v>1</v>
      </c>
    </row>
    <row r="4636" spans="1:9" ht="45" x14ac:dyDescent="0.25">
      <c r="A4636" s="636"/>
      <c r="B4636" s="485"/>
      <c r="C4636" s="119" t="s">
        <v>3197</v>
      </c>
      <c r="D4636" s="120" t="s">
        <v>3198</v>
      </c>
      <c r="E4636" s="10" t="s">
        <v>14</v>
      </c>
      <c r="F4636" s="10" t="s">
        <v>121</v>
      </c>
      <c r="G4636" s="3">
        <v>400000</v>
      </c>
      <c r="H4636" s="3">
        <f t="shared" si="42"/>
        <v>400000</v>
      </c>
      <c r="I4636" s="3">
        <v>1</v>
      </c>
    </row>
    <row r="4637" spans="1:9" ht="45" x14ac:dyDescent="0.25">
      <c r="A4637" s="636"/>
      <c r="B4637" s="485"/>
      <c r="C4637" s="119" t="s">
        <v>3199</v>
      </c>
      <c r="D4637" s="120" t="s">
        <v>3200</v>
      </c>
      <c r="E4637" s="10" t="s">
        <v>14</v>
      </c>
      <c r="F4637" s="10" t="s">
        <v>121</v>
      </c>
      <c r="G4637" s="3">
        <v>150000</v>
      </c>
      <c r="H4637" s="3">
        <f t="shared" si="42"/>
        <v>150000</v>
      </c>
      <c r="I4637" s="3">
        <v>1</v>
      </c>
    </row>
    <row r="4638" spans="1:9" ht="45" x14ac:dyDescent="0.25">
      <c r="A4638" s="636"/>
      <c r="B4638" s="485"/>
      <c r="C4638" s="119" t="s">
        <v>3201</v>
      </c>
      <c r="D4638" s="120" t="s">
        <v>918</v>
      </c>
      <c r="E4638" s="10" t="s">
        <v>14</v>
      </c>
      <c r="F4638" s="10" t="s">
        <v>121</v>
      </c>
      <c r="G4638" s="3">
        <v>300000</v>
      </c>
      <c r="H4638" s="3">
        <f t="shared" si="42"/>
        <v>300000</v>
      </c>
      <c r="I4638" s="3">
        <v>1</v>
      </c>
    </row>
    <row r="4639" spans="1:9" ht="60" x14ac:dyDescent="0.25">
      <c r="A4639" s="636"/>
      <c r="B4639" s="485"/>
      <c r="C4639" s="119" t="s">
        <v>3202</v>
      </c>
      <c r="D4639" s="120" t="s">
        <v>3203</v>
      </c>
      <c r="E4639" s="10" t="s">
        <v>14</v>
      </c>
      <c r="F4639" s="10" t="s">
        <v>121</v>
      </c>
      <c r="G4639" s="3">
        <v>500000</v>
      </c>
      <c r="H4639" s="3">
        <f t="shared" si="42"/>
        <v>500000</v>
      </c>
      <c r="I4639" s="3">
        <v>1</v>
      </c>
    </row>
    <row r="4640" spans="1:9" ht="45" x14ac:dyDescent="0.25">
      <c r="A4640" s="636"/>
      <c r="B4640" s="485"/>
      <c r="C4640" s="119" t="s">
        <v>3204</v>
      </c>
      <c r="D4640" s="120" t="s">
        <v>3205</v>
      </c>
      <c r="E4640" s="10" t="s">
        <v>14</v>
      </c>
      <c r="F4640" s="10" t="s">
        <v>121</v>
      </c>
      <c r="G4640" s="3">
        <v>250000</v>
      </c>
      <c r="H4640" s="3">
        <f t="shared" si="42"/>
        <v>250000</v>
      </c>
      <c r="I4640" s="3">
        <v>1</v>
      </c>
    </row>
    <row r="4641" spans="1:9" ht="60" x14ac:dyDescent="0.25">
      <c r="A4641" s="636"/>
      <c r="B4641" s="485"/>
      <c r="C4641" s="119" t="s">
        <v>3206</v>
      </c>
      <c r="D4641" s="120" t="s">
        <v>3207</v>
      </c>
      <c r="E4641" s="10" t="s">
        <v>14</v>
      </c>
      <c r="F4641" s="10" t="s">
        <v>121</v>
      </c>
      <c r="G4641" s="3">
        <v>750000</v>
      </c>
      <c r="H4641" s="3">
        <f t="shared" si="42"/>
        <v>750000</v>
      </c>
      <c r="I4641" s="3">
        <v>1</v>
      </c>
    </row>
    <row r="4642" spans="1:9" ht="45" x14ac:dyDescent="0.25">
      <c r="A4642" s="636"/>
      <c r="B4642" s="485"/>
      <c r="C4642" s="119" t="s">
        <v>3208</v>
      </c>
      <c r="D4642" s="120" t="s">
        <v>3209</v>
      </c>
      <c r="E4642" s="10" t="s">
        <v>14</v>
      </c>
      <c r="F4642" s="10" t="s">
        <v>121</v>
      </c>
      <c r="G4642" s="3">
        <v>250000</v>
      </c>
      <c r="H4642" s="3">
        <f t="shared" si="42"/>
        <v>250000</v>
      </c>
      <c r="I4642" s="3">
        <v>1</v>
      </c>
    </row>
    <row r="4643" spans="1:9" ht="45" x14ac:dyDescent="0.25">
      <c r="A4643" s="636"/>
      <c r="B4643" s="485"/>
      <c r="C4643" s="119" t="s">
        <v>3210</v>
      </c>
      <c r="D4643" s="120" t="s">
        <v>3211</v>
      </c>
      <c r="E4643" s="10" t="s">
        <v>14</v>
      </c>
      <c r="F4643" s="10" t="s">
        <v>121</v>
      </c>
      <c r="G4643" s="3">
        <v>900000</v>
      </c>
      <c r="H4643" s="3">
        <f t="shared" si="42"/>
        <v>900000</v>
      </c>
      <c r="I4643" s="3">
        <v>1</v>
      </c>
    </row>
    <row r="4644" spans="1:9" ht="45" x14ac:dyDescent="0.25">
      <c r="A4644" s="636"/>
      <c r="B4644" s="485"/>
      <c r="C4644" s="119" t="s">
        <v>3212</v>
      </c>
      <c r="D4644" s="120" t="s">
        <v>629</v>
      </c>
      <c r="E4644" s="10" t="s">
        <v>14</v>
      </c>
      <c r="F4644" s="10" t="s">
        <v>121</v>
      </c>
      <c r="G4644" s="3">
        <v>350000</v>
      </c>
      <c r="H4644" s="3">
        <f t="shared" si="42"/>
        <v>350000</v>
      </c>
      <c r="I4644" s="3">
        <v>1</v>
      </c>
    </row>
    <row r="4645" spans="1:9" ht="60" x14ac:dyDescent="0.25">
      <c r="A4645" s="636"/>
      <c r="B4645" s="485"/>
      <c r="C4645" s="119" t="s">
        <v>3213</v>
      </c>
      <c r="D4645" s="120" t="s">
        <v>3214</v>
      </c>
      <c r="E4645" s="10" t="s">
        <v>14</v>
      </c>
      <c r="F4645" s="10" t="s">
        <v>121</v>
      </c>
      <c r="G4645" s="3">
        <v>350000</v>
      </c>
      <c r="H4645" s="3">
        <f t="shared" si="42"/>
        <v>350000</v>
      </c>
      <c r="I4645" s="3">
        <v>1</v>
      </c>
    </row>
    <row r="4646" spans="1:9" ht="45" x14ac:dyDescent="0.25">
      <c r="A4646" s="636"/>
      <c r="B4646" s="485"/>
      <c r="C4646" s="119" t="s">
        <v>3215</v>
      </c>
      <c r="D4646" s="120" t="s">
        <v>3216</v>
      </c>
      <c r="E4646" s="10" t="s">
        <v>14</v>
      </c>
      <c r="F4646" s="10" t="s">
        <v>121</v>
      </c>
      <c r="G4646" s="3">
        <v>250000</v>
      </c>
      <c r="H4646" s="3">
        <f t="shared" si="42"/>
        <v>250000</v>
      </c>
      <c r="I4646" s="3">
        <v>1</v>
      </c>
    </row>
    <row r="4647" spans="1:9" s="8" customFormat="1" ht="45" x14ac:dyDescent="0.25">
      <c r="A4647" s="636"/>
      <c r="B4647" s="485"/>
      <c r="C4647" s="124">
        <v>79951110</v>
      </c>
      <c r="D4647" s="129" t="s">
        <v>3217</v>
      </c>
      <c r="E4647" s="6" t="s">
        <v>14</v>
      </c>
      <c r="F4647" s="6" t="s">
        <v>121</v>
      </c>
      <c r="G4647" s="7">
        <v>200000</v>
      </c>
      <c r="H4647" s="7">
        <f t="shared" si="42"/>
        <v>200000</v>
      </c>
      <c r="I4647" s="7">
        <v>1</v>
      </c>
    </row>
    <row r="4648" spans="1:9" ht="60" x14ac:dyDescent="0.25">
      <c r="A4648" s="636"/>
      <c r="B4648" s="485"/>
      <c r="C4648" s="119" t="s">
        <v>3218</v>
      </c>
      <c r="D4648" s="120" t="s">
        <v>3219</v>
      </c>
      <c r="E4648" s="10" t="s">
        <v>14</v>
      </c>
      <c r="F4648" s="10" t="s">
        <v>121</v>
      </c>
      <c r="G4648" s="3">
        <v>300000</v>
      </c>
      <c r="H4648" s="3">
        <f t="shared" si="42"/>
        <v>300000</v>
      </c>
      <c r="I4648" s="3">
        <v>1</v>
      </c>
    </row>
    <row r="4649" spans="1:9" ht="45" x14ac:dyDescent="0.25">
      <c r="A4649" s="636"/>
      <c r="B4649" s="485"/>
      <c r="C4649" s="119" t="s">
        <v>3220</v>
      </c>
      <c r="D4649" s="120" t="s">
        <v>3221</v>
      </c>
      <c r="E4649" s="10" t="s">
        <v>14</v>
      </c>
      <c r="F4649" s="10" t="s">
        <v>121</v>
      </c>
      <c r="G4649" s="3">
        <v>500000</v>
      </c>
      <c r="H4649" s="3">
        <f t="shared" si="42"/>
        <v>500000</v>
      </c>
      <c r="I4649" s="3">
        <v>1</v>
      </c>
    </row>
    <row r="4650" spans="1:9" ht="60" x14ac:dyDescent="0.25">
      <c r="A4650" s="636"/>
      <c r="B4650" s="485"/>
      <c r="C4650" s="119" t="s">
        <v>3222</v>
      </c>
      <c r="D4650" s="120" t="s">
        <v>3223</v>
      </c>
      <c r="E4650" s="10" t="s">
        <v>14</v>
      </c>
      <c r="F4650" s="10" t="s">
        <v>121</v>
      </c>
      <c r="G4650" s="3">
        <v>600000</v>
      </c>
      <c r="H4650" s="3">
        <f t="shared" si="42"/>
        <v>600000</v>
      </c>
      <c r="I4650" s="3">
        <v>1</v>
      </c>
    </row>
    <row r="4651" spans="1:9" ht="60" x14ac:dyDescent="0.25">
      <c r="A4651" s="636"/>
      <c r="B4651" s="485"/>
      <c r="C4651" s="119" t="s">
        <v>3224</v>
      </c>
      <c r="D4651" s="120" t="s">
        <v>3225</v>
      </c>
      <c r="E4651" s="10" t="s">
        <v>14</v>
      </c>
      <c r="F4651" s="10" t="s">
        <v>121</v>
      </c>
      <c r="G4651" s="3">
        <v>350000</v>
      </c>
      <c r="H4651" s="3">
        <f t="shared" si="42"/>
        <v>350000</v>
      </c>
      <c r="I4651" s="3">
        <v>1</v>
      </c>
    </row>
    <row r="4652" spans="1:9" ht="45" x14ac:dyDescent="0.25">
      <c r="A4652" s="636"/>
      <c r="B4652" s="485"/>
      <c r="C4652" s="119" t="s">
        <v>3226</v>
      </c>
      <c r="D4652" s="120" t="s">
        <v>3227</v>
      </c>
      <c r="E4652" s="10" t="s">
        <v>14</v>
      </c>
      <c r="F4652" s="10" t="s">
        <v>121</v>
      </c>
      <c r="G4652" s="3">
        <v>300000</v>
      </c>
      <c r="H4652" s="3">
        <f t="shared" si="42"/>
        <v>300000</v>
      </c>
      <c r="I4652" s="3">
        <v>1</v>
      </c>
    </row>
    <row r="4653" spans="1:9" s="8" customFormat="1" ht="45" x14ac:dyDescent="0.25">
      <c r="A4653" s="636"/>
      <c r="B4653" s="485"/>
      <c r="C4653" s="124">
        <v>79951110</v>
      </c>
      <c r="D4653" s="129" t="s">
        <v>3228</v>
      </c>
      <c r="E4653" s="6" t="s">
        <v>14</v>
      </c>
      <c r="F4653" s="6" t="s">
        <v>121</v>
      </c>
      <c r="G4653" s="7">
        <v>2500000</v>
      </c>
      <c r="H4653" s="7">
        <f t="shared" si="42"/>
        <v>2500000</v>
      </c>
      <c r="I4653" s="7">
        <v>1</v>
      </c>
    </row>
    <row r="4654" spans="1:9" s="8" customFormat="1" ht="45" x14ac:dyDescent="0.25">
      <c r="A4654" s="636"/>
      <c r="B4654" s="485"/>
      <c r="C4654" s="124">
        <v>79951110</v>
      </c>
      <c r="D4654" s="129" t="s">
        <v>632</v>
      </c>
      <c r="E4654" s="6" t="s">
        <v>14</v>
      </c>
      <c r="F4654" s="6" t="s">
        <v>121</v>
      </c>
      <c r="G4654" s="7">
        <v>2500000</v>
      </c>
      <c r="H4654" s="7">
        <f t="shared" si="42"/>
        <v>2500000</v>
      </c>
      <c r="I4654" s="7">
        <v>1</v>
      </c>
    </row>
    <row r="4655" spans="1:9" ht="45" x14ac:dyDescent="0.25">
      <c r="A4655" s="636"/>
      <c r="B4655" s="485"/>
      <c r="C4655" s="119" t="s">
        <v>3229</v>
      </c>
      <c r="D4655" s="120" t="s">
        <v>3230</v>
      </c>
      <c r="E4655" s="10" t="s">
        <v>14</v>
      </c>
      <c r="F4655" s="10" t="s">
        <v>121</v>
      </c>
      <c r="G4655" s="3">
        <v>200000</v>
      </c>
      <c r="H4655" s="3">
        <f t="shared" si="42"/>
        <v>200000</v>
      </c>
      <c r="I4655" s="3">
        <v>1</v>
      </c>
    </row>
    <row r="4656" spans="1:9" ht="45" x14ac:dyDescent="0.25">
      <c r="A4656" s="636"/>
      <c r="B4656" s="485"/>
      <c r="C4656" s="119" t="s">
        <v>3231</v>
      </c>
      <c r="D4656" s="120" t="s">
        <v>3232</v>
      </c>
      <c r="E4656" s="10" t="s">
        <v>14</v>
      </c>
      <c r="F4656" s="10" t="s">
        <v>121</v>
      </c>
      <c r="G4656" s="3">
        <v>200000</v>
      </c>
      <c r="H4656" s="3">
        <f t="shared" si="42"/>
        <v>200000</v>
      </c>
      <c r="I4656" s="3">
        <v>1</v>
      </c>
    </row>
    <row r="4657" spans="1:9" ht="60" x14ac:dyDescent="0.25">
      <c r="A4657" s="636"/>
      <c r="B4657" s="485"/>
      <c r="C4657" s="119" t="s">
        <v>3233</v>
      </c>
      <c r="D4657" s="120" t="s">
        <v>3234</v>
      </c>
      <c r="E4657" s="10" t="s">
        <v>14</v>
      </c>
      <c r="F4657" s="10" t="s">
        <v>121</v>
      </c>
      <c r="G4657" s="3">
        <v>350000</v>
      </c>
      <c r="H4657" s="3">
        <f t="shared" si="42"/>
        <v>350000</v>
      </c>
      <c r="I4657" s="3">
        <v>1</v>
      </c>
    </row>
    <row r="4658" spans="1:9" ht="45" x14ac:dyDescent="0.25">
      <c r="A4658" s="636"/>
      <c r="B4658" s="485"/>
      <c r="C4658" s="119" t="s">
        <v>3235</v>
      </c>
      <c r="D4658" s="120" t="s">
        <v>3236</v>
      </c>
      <c r="E4658" s="10" t="s">
        <v>14</v>
      </c>
      <c r="F4658" s="10" t="s">
        <v>121</v>
      </c>
      <c r="G4658" s="3">
        <v>250000</v>
      </c>
      <c r="H4658" s="3">
        <f t="shared" si="42"/>
        <v>250000</v>
      </c>
      <c r="I4658" s="3">
        <v>1</v>
      </c>
    </row>
    <row r="4659" spans="1:9" x14ac:dyDescent="0.25">
      <c r="A4659" s="636"/>
      <c r="B4659" s="507" t="s">
        <v>3237</v>
      </c>
      <c r="C4659" s="507"/>
      <c r="D4659" s="507"/>
      <c r="E4659" s="507"/>
      <c r="F4659" s="507"/>
      <c r="G4659" s="507"/>
      <c r="H4659" s="2">
        <f>SUM(H4660+H4662)</f>
        <v>10000000</v>
      </c>
      <c r="I4659" s="2"/>
    </row>
    <row r="4660" spans="1:9" x14ac:dyDescent="0.25">
      <c r="A4660" s="636"/>
      <c r="B4660" s="474" t="s">
        <v>154</v>
      </c>
      <c r="C4660" s="474"/>
      <c r="D4660" s="474"/>
      <c r="E4660" s="474"/>
      <c r="F4660" s="474"/>
      <c r="G4660" s="474"/>
      <c r="H4660" s="72">
        <f>SUM(H4661:H4661)</f>
        <v>9740000</v>
      </c>
      <c r="I4660" s="72"/>
    </row>
    <row r="4661" spans="1:9" s="8" customFormat="1" ht="30" x14ac:dyDescent="0.25">
      <c r="A4661" s="636"/>
      <c r="B4661" s="6">
        <v>5112</v>
      </c>
      <c r="C4661" s="124">
        <v>45611300</v>
      </c>
      <c r="D4661" s="129" t="s">
        <v>536</v>
      </c>
      <c r="E4661" s="6" t="s">
        <v>126</v>
      </c>
      <c r="F4661" s="6" t="s">
        <v>121</v>
      </c>
      <c r="G4661" s="7">
        <v>9740000</v>
      </c>
      <c r="H4661" s="7">
        <f>G4661*I4661</f>
        <v>9740000</v>
      </c>
      <c r="I4661" s="7">
        <v>1</v>
      </c>
    </row>
    <row r="4662" spans="1:9" x14ac:dyDescent="0.25">
      <c r="A4662" s="636"/>
      <c r="B4662" s="474" t="s">
        <v>118</v>
      </c>
      <c r="C4662" s="474"/>
      <c r="D4662" s="474"/>
      <c r="E4662" s="474"/>
      <c r="F4662" s="474"/>
      <c r="G4662" s="474"/>
      <c r="H4662" s="72">
        <f>SUM(H4663:H4664)</f>
        <v>260000</v>
      </c>
      <c r="I4662" s="72"/>
    </row>
    <row r="4663" spans="1:9" s="8" customFormat="1" ht="30" x14ac:dyDescent="0.25">
      <c r="A4663" s="636"/>
      <c r="B4663" s="486">
        <v>5112</v>
      </c>
      <c r="C4663" s="124">
        <v>71351540</v>
      </c>
      <c r="D4663" s="129" t="s">
        <v>168</v>
      </c>
      <c r="E4663" s="6" t="s">
        <v>126</v>
      </c>
      <c r="F4663" s="6" t="s">
        <v>121</v>
      </c>
      <c r="G4663" s="7">
        <v>200000</v>
      </c>
      <c r="H4663" s="7">
        <f>G4663*I4663</f>
        <v>200000</v>
      </c>
      <c r="I4663" s="7">
        <v>1</v>
      </c>
    </row>
    <row r="4664" spans="1:9" s="8" customFormat="1" ht="30" x14ac:dyDescent="0.25">
      <c r="A4664" s="636"/>
      <c r="B4664" s="486"/>
      <c r="C4664" s="124">
        <v>98111140</v>
      </c>
      <c r="D4664" s="129" t="s">
        <v>532</v>
      </c>
      <c r="E4664" s="6" t="s">
        <v>120</v>
      </c>
      <c r="F4664" s="6" t="s">
        <v>121</v>
      </c>
      <c r="G4664" s="7">
        <v>60000</v>
      </c>
      <c r="H4664" s="7">
        <f>G4664*I4664</f>
        <v>60000</v>
      </c>
      <c r="I4664" s="7">
        <v>1</v>
      </c>
    </row>
    <row r="4665" spans="1:9" x14ac:dyDescent="0.25">
      <c r="A4665" s="636"/>
      <c r="B4665" s="507" t="s">
        <v>296</v>
      </c>
      <c r="C4665" s="507"/>
      <c r="D4665" s="507"/>
      <c r="E4665" s="507"/>
      <c r="F4665" s="507"/>
      <c r="G4665" s="507"/>
      <c r="H4665" s="2">
        <f>SUM(H4666+H4672+H4674)</f>
        <v>17295000</v>
      </c>
      <c r="I4665" s="2"/>
    </row>
    <row r="4666" spans="1:9" x14ac:dyDescent="0.25">
      <c r="A4666" s="636"/>
      <c r="B4666" s="474" t="s">
        <v>11</v>
      </c>
      <c r="C4666" s="474"/>
      <c r="D4666" s="474"/>
      <c r="E4666" s="474"/>
      <c r="F4666" s="474"/>
      <c r="G4666" s="474"/>
      <c r="H4666" s="72">
        <f>SUM(H4667:H4671)</f>
        <v>5430000</v>
      </c>
      <c r="I4666" s="72"/>
    </row>
    <row r="4667" spans="1:9" s="8" customFormat="1" x14ac:dyDescent="0.25">
      <c r="A4667" s="636"/>
      <c r="B4667" s="486">
        <v>4861</v>
      </c>
      <c r="C4667" s="124">
        <v>32324900</v>
      </c>
      <c r="D4667" s="129" t="s">
        <v>3238</v>
      </c>
      <c r="E4667" s="6" t="s">
        <v>14</v>
      </c>
      <c r="F4667" s="6" t="s">
        <v>15</v>
      </c>
      <c r="G4667" s="7">
        <v>110000</v>
      </c>
      <c r="H4667" s="7">
        <f>G4667*I4667</f>
        <v>1210000</v>
      </c>
      <c r="I4667" s="7">
        <v>11</v>
      </c>
    </row>
    <row r="4668" spans="1:9" s="8" customFormat="1" x14ac:dyDescent="0.25">
      <c r="A4668" s="636"/>
      <c r="B4668" s="486"/>
      <c r="C4668" s="124">
        <v>39141240</v>
      </c>
      <c r="D4668" s="129" t="s">
        <v>3239</v>
      </c>
      <c r="E4668" s="6" t="s">
        <v>14</v>
      </c>
      <c r="F4668" s="6" t="s">
        <v>15</v>
      </c>
      <c r="G4668" s="7">
        <v>180000</v>
      </c>
      <c r="H4668" s="7">
        <f>G4668*I4668</f>
        <v>900000</v>
      </c>
      <c r="I4668" s="7">
        <v>5</v>
      </c>
    </row>
    <row r="4669" spans="1:9" s="8" customFormat="1" x14ac:dyDescent="0.25">
      <c r="A4669" s="636"/>
      <c r="B4669" s="486"/>
      <c r="C4669" s="124">
        <v>39711110</v>
      </c>
      <c r="D4669" s="129" t="s">
        <v>3113</v>
      </c>
      <c r="E4669" s="6" t="s">
        <v>14</v>
      </c>
      <c r="F4669" s="6" t="s">
        <v>15</v>
      </c>
      <c r="G4669" s="7">
        <v>150000</v>
      </c>
      <c r="H4669" s="7">
        <f>G4669*I4669</f>
        <v>1500000</v>
      </c>
      <c r="I4669" s="7">
        <v>10</v>
      </c>
    </row>
    <row r="4670" spans="1:9" s="8" customFormat="1" x14ac:dyDescent="0.25">
      <c r="A4670" s="636"/>
      <c r="B4670" s="486"/>
      <c r="C4670" s="124">
        <v>39711310</v>
      </c>
      <c r="D4670" s="129" t="s">
        <v>3240</v>
      </c>
      <c r="E4670" s="6" t="s">
        <v>14</v>
      </c>
      <c r="F4670" s="6" t="s">
        <v>15</v>
      </c>
      <c r="G4670" s="7">
        <v>130000</v>
      </c>
      <c r="H4670" s="7">
        <f>G4670*I4670</f>
        <v>1040000</v>
      </c>
      <c r="I4670" s="7">
        <v>8</v>
      </c>
    </row>
    <row r="4671" spans="1:9" s="8" customFormat="1" x14ac:dyDescent="0.25">
      <c r="A4671" s="636"/>
      <c r="B4671" s="486"/>
      <c r="C4671" s="124">
        <v>42711170</v>
      </c>
      <c r="D4671" s="129" t="s">
        <v>3241</v>
      </c>
      <c r="E4671" s="6" t="s">
        <v>14</v>
      </c>
      <c r="F4671" s="6" t="s">
        <v>15</v>
      </c>
      <c r="G4671" s="7">
        <v>130000</v>
      </c>
      <c r="H4671" s="7">
        <f>G4671*I4671</f>
        <v>780000</v>
      </c>
      <c r="I4671" s="7">
        <v>6</v>
      </c>
    </row>
    <row r="4672" spans="1:9" x14ac:dyDescent="0.25">
      <c r="A4672" s="636"/>
      <c r="B4672" s="474" t="s">
        <v>154</v>
      </c>
      <c r="C4672" s="474"/>
      <c r="D4672" s="474"/>
      <c r="E4672" s="474"/>
      <c r="F4672" s="474"/>
      <c r="G4672" s="474"/>
      <c r="H4672" s="72">
        <f>SUM(H4673:H4673)</f>
        <v>4900000</v>
      </c>
      <c r="I4672" s="72"/>
    </row>
    <row r="4673" spans="1:9" s="8" customFormat="1" ht="30" x14ac:dyDescent="0.25">
      <c r="A4673" s="636"/>
      <c r="B4673" s="6">
        <v>4861</v>
      </c>
      <c r="C4673" s="124">
        <v>45261124</v>
      </c>
      <c r="D4673" s="129" t="s">
        <v>216</v>
      </c>
      <c r="E4673" s="6" t="s">
        <v>126</v>
      </c>
      <c r="F4673" s="6" t="s">
        <v>121</v>
      </c>
      <c r="G4673" s="7">
        <v>4900000</v>
      </c>
      <c r="H4673" s="7">
        <f>G4673*I4673</f>
        <v>4900000</v>
      </c>
      <c r="I4673" s="7">
        <v>1</v>
      </c>
    </row>
    <row r="4674" spans="1:9" x14ac:dyDescent="0.25">
      <c r="A4674" s="636"/>
      <c r="B4674" s="474" t="s">
        <v>118</v>
      </c>
      <c r="C4674" s="474"/>
      <c r="D4674" s="474"/>
      <c r="E4674" s="474"/>
      <c r="F4674" s="474"/>
      <c r="G4674" s="474"/>
      <c r="H4674" s="72">
        <f>SUM(H4675:H4681)</f>
        <v>6965000</v>
      </c>
      <c r="I4674" s="72"/>
    </row>
    <row r="4675" spans="1:9" s="8" customFormat="1" ht="30" x14ac:dyDescent="0.25">
      <c r="A4675" s="636"/>
      <c r="B4675" s="486">
        <v>4861</v>
      </c>
      <c r="C4675" s="124">
        <v>71351540</v>
      </c>
      <c r="D4675" s="129" t="s">
        <v>168</v>
      </c>
      <c r="E4675" s="6" t="s">
        <v>126</v>
      </c>
      <c r="F4675" s="6" t="s">
        <v>121</v>
      </c>
      <c r="G4675" s="7">
        <v>100000</v>
      </c>
      <c r="H4675" s="7">
        <f t="shared" ref="H4675:H4681" si="43">G4675*I4675</f>
        <v>100000</v>
      </c>
      <c r="I4675" s="7">
        <v>1</v>
      </c>
    </row>
    <row r="4676" spans="1:9" s="8" customFormat="1" ht="45" x14ac:dyDescent="0.25">
      <c r="A4676" s="636"/>
      <c r="B4676" s="486"/>
      <c r="C4676" s="124">
        <v>79951100</v>
      </c>
      <c r="D4676" s="129" t="s">
        <v>3242</v>
      </c>
      <c r="E4676" s="6" t="s">
        <v>14</v>
      </c>
      <c r="F4676" s="6" t="s">
        <v>121</v>
      </c>
      <c r="G4676" s="7">
        <v>840000</v>
      </c>
      <c r="H4676" s="7">
        <f t="shared" si="43"/>
        <v>840000</v>
      </c>
      <c r="I4676" s="7">
        <v>1</v>
      </c>
    </row>
    <row r="4677" spans="1:9" s="8" customFormat="1" ht="30" x14ac:dyDescent="0.25">
      <c r="A4677" s="636"/>
      <c r="B4677" s="486"/>
      <c r="C4677" s="124">
        <v>79951100</v>
      </c>
      <c r="D4677" s="129" t="s">
        <v>3243</v>
      </c>
      <c r="E4677" s="6" t="s">
        <v>14</v>
      </c>
      <c r="F4677" s="6" t="s">
        <v>121</v>
      </c>
      <c r="G4677" s="7">
        <v>460000</v>
      </c>
      <c r="H4677" s="7">
        <f t="shared" si="43"/>
        <v>460000</v>
      </c>
      <c r="I4677" s="7">
        <v>1</v>
      </c>
    </row>
    <row r="4678" spans="1:9" s="8" customFormat="1" ht="30" x14ac:dyDescent="0.25">
      <c r="A4678" s="636"/>
      <c r="B4678" s="486"/>
      <c r="C4678" s="124">
        <v>79951100</v>
      </c>
      <c r="D4678" s="129" t="s">
        <v>3244</v>
      </c>
      <c r="E4678" s="6" t="s">
        <v>14</v>
      </c>
      <c r="F4678" s="6" t="s">
        <v>121</v>
      </c>
      <c r="G4678" s="7">
        <v>900000</v>
      </c>
      <c r="H4678" s="7">
        <f t="shared" si="43"/>
        <v>900000</v>
      </c>
      <c r="I4678" s="7">
        <v>1</v>
      </c>
    </row>
    <row r="4679" spans="1:9" s="8" customFormat="1" ht="45" x14ac:dyDescent="0.25">
      <c r="A4679" s="636"/>
      <c r="B4679" s="486"/>
      <c r="C4679" s="124">
        <v>79951100</v>
      </c>
      <c r="D4679" s="129" t="s">
        <v>3245</v>
      </c>
      <c r="E4679" s="6" t="s">
        <v>14</v>
      </c>
      <c r="F4679" s="6" t="s">
        <v>121</v>
      </c>
      <c r="G4679" s="7">
        <v>720000</v>
      </c>
      <c r="H4679" s="7">
        <f t="shared" si="43"/>
        <v>720000</v>
      </c>
      <c r="I4679" s="7">
        <v>1</v>
      </c>
    </row>
    <row r="4680" spans="1:9" s="8" customFormat="1" ht="45" x14ac:dyDescent="0.25">
      <c r="A4680" s="636"/>
      <c r="B4680" s="486"/>
      <c r="C4680" s="124">
        <v>79951100</v>
      </c>
      <c r="D4680" s="129" t="s">
        <v>3246</v>
      </c>
      <c r="E4680" s="6" t="s">
        <v>14</v>
      </c>
      <c r="F4680" s="6" t="s">
        <v>121</v>
      </c>
      <c r="G4680" s="7">
        <v>945000</v>
      </c>
      <c r="H4680" s="7">
        <f t="shared" si="43"/>
        <v>945000</v>
      </c>
      <c r="I4680" s="7">
        <v>1</v>
      </c>
    </row>
    <row r="4681" spans="1:9" s="8" customFormat="1" ht="45" x14ac:dyDescent="0.25">
      <c r="A4681" s="636"/>
      <c r="B4681" s="486"/>
      <c r="C4681" s="124">
        <v>79951100</v>
      </c>
      <c r="D4681" s="129" t="s">
        <v>3247</v>
      </c>
      <c r="E4681" s="6" t="s">
        <v>14</v>
      </c>
      <c r="F4681" s="6" t="s">
        <v>121</v>
      </c>
      <c r="G4681" s="7">
        <v>3000000</v>
      </c>
      <c r="H4681" s="7">
        <f t="shared" si="43"/>
        <v>3000000</v>
      </c>
      <c r="I4681" s="7">
        <v>1</v>
      </c>
    </row>
    <row r="4682" spans="1:9" x14ac:dyDescent="0.25">
      <c r="A4682" s="636"/>
      <c r="B4682" s="507" t="s">
        <v>297</v>
      </c>
      <c r="C4682" s="507"/>
      <c r="D4682" s="507"/>
      <c r="E4682" s="507"/>
      <c r="F4682" s="507"/>
      <c r="G4682" s="507"/>
      <c r="H4682" s="2">
        <f>SUM(H4683)</f>
        <v>1100000</v>
      </c>
      <c r="I4682" s="2"/>
    </row>
    <row r="4683" spans="1:9" x14ac:dyDescent="0.25">
      <c r="A4683" s="636"/>
      <c r="B4683" s="474" t="s">
        <v>118</v>
      </c>
      <c r="C4683" s="474"/>
      <c r="D4683" s="474"/>
      <c r="E4683" s="474"/>
      <c r="F4683" s="474"/>
      <c r="G4683" s="474"/>
      <c r="H4683" s="72">
        <f>SUM(H4684:H4684)</f>
        <v>1100000</v>
      </c>
      <c r="I4683" s="72"/>
    </row>
    <row r="4684" spans="1:9" x14ac:dyDescent="0.25">
      <c r="A4684" s="636"/>
      <c r="B4684" s="10">
        <v>4239</v>
      </c>
      <c r="C4684" s="119" t="s">
        <v>3248</v>
      </c>
      <c r="D4684" s="120" t="s">
        <v>294</v>
      </c>
      <c r="E4684" s="10" t="s">
        <v>120</v>
      </c>
      <c r="F4684" s="10" t="s">
        <v>121</v>
      </c>
      <c r="G4684" s="3">
        <v>1100000</v>
      </c>
      <c r="H4684" s="3">
        <f>G4684*I4684</f>
        <v>1100000</v>
      </c>
      <c r="I4684" s="3">
        <v>1</v>
      </c>
    </row>
    <row r="4685" spans="1:9" x14ac:dyDescent="0.25">
      <c r="A4685" s="636"/>
      <c r="B4685" s="507" t="s">
        <v>299</v>
      </c>
      <c r="C4685" s="507"/>
      <c r="D4685" s="507"/>
      <c r="E4685" s="507"/>
      <c r="F4685" s="507"/>
      <c r="G4685" s="507"/>
      <c r="H4685" s="2">
        <f>SUM(H4686)</f>
        <v>21489000</v>
      </c>
      <c r="I4685" s="2"/>
    </row>
    <row r="4686" spans="1:9" x14ac:dyDescent="0.25">
      <c r="A4686" s="636"/>
      <c r="B4686" s="474" t="s">
        <v>118</v>
      </c>
      <c r="C4686" s="474"/>
      <c r="D4686" s="474"/>
      <c r="E4686" s="474"/>
      <c r="F4686" s="474"/>
      <c r="G4686" s="474"/>
      <c r="H4686" s="72">
        <f>SUM(H4687:H4688)</f>
        <v>21489000</v>
      </c>
      <c r="I4686" s="72"/>
    </row>
    <row r="4687" spans="1:9" s="8" customFormat="1" ht="30" x14ac:dyDescent="0.25">
      <c r="A4687" s="636"/>
      <c r="B4687" s="486">
        <v>4215</v>
      </c>
      <c r="C4687" s="124">
        <v>66511120</v>
      </c>
      <c r="D4687" s="129" t="s">
        <v>300</v>
      </c>
      <c r="E4687" s="6" t="s">
        <v>149</v>
      </c>
      <c r="F4687" s="6" t="s">
        <v>121</v>
      </c>
      <c r="G4687" s="7">
        <v>4389000</v>
      </c>
      <c r="H4687" s="7">
        <f>G4687*I4687</f>
        <v>4389000</v>
      </c>
      <c r="I4687" s="7">
        <v>1</v>
      </c>
    </row>
    <row r="4688" spans="1:9" s="8" customFormat="1" ht="30" x14ac:dyDescent="0.25">
      <c r="A4688" s="636"/>
      <c r="B4688" s="486"/>
      <c r="C4688" s="124">
        <v>66511120</v>
      </c>
      <c r="D4688" s="129" t="s">
        <v>300</v>
      </c>
      <c r="E4688" s="6" t="s">
        <v>149</v>
      </c>
      <c r="F4688" s="6" t="s">
        <v>121</v>
      </c>
      <c r="G4688" s="7">
        <v>17100000</v>
      </c>
      <c r="H4688" s="7">
        <f>G4688*I4688</f>
        <v>17100000</v>
      </c>
      <c r="I4688" s="7">
        <v>1</v>
      </c>
    </row>
    <row r="4689" spans="1:9" x14ac:dyDescent="0.25">
      <c r="A4689" s="636"/>
      <c r="B4689" s="507" t="s">
        <v>642</v>
      </c>
      <c r="C4689" s="507"/>
      <c r="D4689" s="507"/>
      <c r="E4689" s="507"/>
      <c r="F4689" s="507"/>
      <c r="G4689" s="507"/>
      <c r="H4689" s="2">
        <f>SUM(H4690)</f>
        <v>1000000</v>
      </c>
      <c r="I4689" s="2"/>
    </row>
    <row r="4690" spans="1:9" x14ac:dyDescent="0.25">
      <c r="A4690" s="636"/>
      <c r="B4690" s="474" t="s">
        <v>118</v>
      </c>
      <c r="C4690" s="474"/>
      <c r="D4690" s="474"/>
      <c r="E4690" s="474"/>
      <c r="F4690" s="474"/>
      <c r="G4690" s="474"/>
      <c r="H4690" s="72">
        <f>SUM(H4691:H4691)</f>
        <v>1000000</v>
      </c>
      <c r="I4690" s="72"/>
    </row>
    <row r="4691" spans="1:9" x14ac:dyDescent="0.25">
      <c r="A4691" s="636"/>
      <c r="B4691" s="10">
        <v>4239</v>
      </c>
      <c r="C4691" s="119" t="s">
        <v>3249</v>
      </c>
      <c r="D4691" s="120" t="s">
        <v>294</v>
      </c>
      <c r="E4691" s="10" t="s">
        <v>120</v>
      </c>
      <c r="F4691" s="10" t="s">
        <v>121</v>
      </c>
      <c r="G4691" s="3">
        <v>1000000</v>
      </c>
      <c r="H4691" s="3">
        <f>G4691*I4691</f>
        <v>1000000</v>
      </c>
      <c r="I4691" s="3">
        <v>1</v>
      </c>
    </row>
    <row r="4692" spans="1:9" x14ac:dyDescent="0.25">
      <c r="A4692" s="636"/>
      <c r="B4692" s="506" t="s">
        <v>301</v>
      </c>
      <c r="C4692" s="506"/>
      <c r="D4692" s="506"/>
      <c r="E4692" s="506"/>
      <c r="F4692" s="506"/>
      <c r="G4692" s="506"/>
      <c r="H4692" s="2">
        <f>SUM(H4417+H4517+H4522+H4540+H4543+H4548+H4553+H4559+H4565+H4578+H4584+H4589+H4611+H4616+H4628+H4659+H4665+H4682+H4685+H4689)</f>
        <v>518909792</v>
      </c>
      <c r="I4692" s="2"/>
    </row>
    <row r="4693" spans="1:9" ht="38.25" customHeight="1" x14ac:dyDescent="0.25">
      <c r="A4693" s="636" t="s">
        <v>5457</v>
      </c>
      <c r="B4693" s="477" t="s">
        <v>3250</v>
      </c>
      <c r="C4693" s="477"/>
      <c r="D4693" s="477"/>
      <c r="E4693" s="477"/>
      <c r="F4693" s="477"/>
      <c r="G4693" s="477"/>
      <c r="H4693" s="477"/>
      <c r="I4693" s="477"/>
    </row>
    <row r="4694" spans="1:9" x14ac:dyDescent="0.25">
      <c r="A4694" s="636"/>
      <c r="B4694" s="13"/>
      <c r="C4694" s="138"/>
      <c r="D4694" s="138"/>
      <c r="E4694" s="13"/>
      <c r="F4694" s="13"/>
      <c r="G4694" s="72"/>
      <c r="H4694" s="72"/>
      <c r="I4694" s="72"/>
    </row>
    <row r="4695" spans="1:9" x14ac:dyDescent="0.25">
      <c r="A4695" s="636"/>
      <c r="B4695" s="478" t="s">
        <v>1</v>
      </c>
      <c r="C4695" s="479" t="s">
        <v>2</v>
      </c>
      <c r="D4695" s="479"/>
      <c r="E4695" s="478" t="s">
        <v>3</v>
      </c>
      <c r="F4695" s="478" t="s">
        <v>4</v>
      </c>
      <c r="G4695" s="480" t="s">
        <v>5</v>
      </c>
      <c r="H4695" s="480" t="s">
        <v>6</v>
      </c>
      <c r="I4695" s="480" t="s">
        <v>7</v>
      </c>
    </row>
    <row r="4696" spans="1:9" ht="60" x14ac:dyDescent="0.25">
      <c r="A4696" s="636"/>
      <c r="B4696" s="478"/>
      <c r="C4696" s="138" t="s">
        <v>8</v>
      </c>
      <c r="D4696" s="138" t="s">
        <v>9</v>
      </c>
      <c r="E4696" s="478"/>
      <c r="F4696" s="478"/>
      <c r="G4696" s="480"/>
      <c r="H4696" s="480"/>
      <c r="I4696" s="480"/>
    </row>
    <row r="4697" spans="1:9" x14ac:dyDescent="0.25">
      <c r="A4697" s="636"/>
      <c r="B4697" s="13"/>
      <c r="C4697" s="138">
        <v>1</v>
      </c>
      <c r="D4697" s="138">
        <v>2</v>
      </c>
      <c r="E4697" s="13">
        <v>3</v>
      </c>
      <c r="F4697" s="13">
        <v>4</v>
      </c>
      <c r="G4697" s="72">
        <v>5</v>
      </c>
      <c r="H4697" s="72">
        <v>6</v>
      </c>
      <c r="I4697" s="72">
        <v>7</v>
      </c>
    </row>
    <row r="4698" spans="1:9" x14ac:dyDescent="0.25">
      <c r="A4698" s="636"/>
      <c r="B4698" s="487" t="s">
        <v>6623</v>
      </c>
      <c r="C4698" s="487"/>
      <c r="D4698" s="487"/>
      <c r="E4698" s="487"/>
      <c r="F4698" s="487"/>
      <c r="G4698" s="487"/>
      <c r="H4698" s="434"/>
      <c r="I4698" s="434"/>
    </row>
    <row r="4699" spans="1:9" x14ac:dyDescent="0.25">
      <c r="A4699" s="636"/>
      <c r="B4699" s="445"/>
      <c r="C4699" s="446"/>
      <c r="D4699" s="447" t="s">
        <v>11</v>
      </c>
      <c r="E4699" s="446"/>
      <c r="F4699" s="446"/>
      <c r="G4699" s="446"/>
      <c r="H4699" s="434"/>
      <c r="I4699" s="434"/>
    </row>
    <row r="4700" spans="1:9" x14ac:dyDescent="0.25">
      <c r="A4700" s="636"/>
      <c r="B4700" s="629">
        <v>5122</v>
      </c>
      <c r="C4700" s="433" t="s">
        <v>6621</v>
      </c>
      <c r="D4700" s="433" t="s">
        <v>4232</v>
      </c>
      <c r="E4700" s="433" t="s">
        <v>14</v>
      </c>
      <c r="F4700" s="433" t="s">
        <v>15</v>
      </c>
      <c r="G4700" s="433">
        <v>300000</v>
      </c>
      <c r="H4700" s="433">
        <v>300000</v>
      </c>
      <c r="I4700" s="433">
        <v>1</v>
      </c>
    </row>
    <row r="4701" spans="1:9" x14ac:dyDescent="0.25">
      <c r="A4701" s="636"/>
      <c r="B4701" s="630"/>
      <c r="C4701" s="433" t="s">
        <v>6622</v>
      </c>
      <c r="D4701" s="433" t="s">
        <v>457</v>
      </c>
      <c r="E4701" s="433" t="s">
        <v>14</v>
      </c>
      <c r="F4701" s="433" t="s">
        <v>15</v>
      </c>
      <c r="G4701" s="433">
        <v>300000</v>
      </c>
      <c r="H4701" s="433">
        <v>3600000</v>
      </c>
      <c r="I4701" s="433">
        <v>12</v>
      </c>
    </row>
    <row r="4702" spans="1:9" ht="15.75" customHeight="1" x14ac:dyDescent="0.25">
      <c r="A4702" s="636"/>
      <c r="B4702" s="631"/>
      <c r="C4702" s="433" t="s">
        <v>6624</v>
      </c>
      <c r="D4702" s="433" t="s">
        <v>6561</v>
      </c>
      <c r="E4702" s="433" t="s">
        <v>14</v>
      </c>
      <c r="F4702" s="433" t="s">
        <v>15</v>
      </c>
      <c r="G4702" s="433">
        <v>200000</v>
      </c>
      <c r="H4702" s="433">
        <v>200000</v>
      </c>
      <c r="I4702" s="434">
        <v>1</v>
      </c>
    </row>
    <row r="4703" spans="1:9" ht="15.75" customHeight="1" x14ac:dyDescent="0.25">
      <c r="A4703" s="636"/>
      <c r="B4703" s="448"/>
      <c r="C4703" s="433"/>
      <c r="D4703" s="435" t="s">
        <v>118</v>
      </c>
      <c r="E4703" s="433"/>
      <c r="F4703" s="433"/>
      <c r="G4703" s="433"/>
      <c r="H4703" s="433"/>
      <c r="I4703" s="434"/>
    </row>
    <row r="4704" spans="1:9" ht="15.75" customHeight="1" x14ac:dyDescent="0.25">
      <c r="A4704" s="636"/>
      <c r="B4704" s="433" t="s">
        <v>6632</v>
      </c>
      <c r="C4704" s="433" t="s">
        <v>6630</v>
      </c>
      <c r="D4704" s="433" t="s">
        <v>6631</v>
      </c>
      <c r="E4704" s="433" t="s">
        <v>120</v>
      </c>
      <c r="F4704" s="433" t="s">
        <v>121</v>
      </c>
      <c r="G4704" s="433">
        <v>30000</v>
      </c>
      <c r="H4704" s="433">
        <v>30000</v>
      </c>
      <c r="I4704" s="433">
        <v>1</v>
      </c>
    </row>
    <row r="4705" spans="1:9" ht="15" customHeight="1" x14ac:dyDescent="0.25">
      <c r="A4705" s="636"/>
      <c r="B4705" s="626" t="s">
        <v>153</v>
      </c>
      <c r="C4705" s="627"/>
      <c r="D4705" s="627"/>
      <c r="E4705" s="627"/>
      <c r="F4705" s="627"/>
      <c r="G4705" s="628"/>
      <c r="H4705" s="2">
        <v>1320000</v>
      </c>
      <c r="I4705" s="2"/>
    </row>
    <row r="4706" spans="1:9" x14ac:dyDescent="0.25">
      <c r="A4706" s="636"/>
      <c r="B4706" s="478" t="s">
        <v>154</v>
      </c>
      <c r="C4706" s="478"/>
      <c r="D4706" s="478"/>
      <c r="E4706" s="478"/>
      <c r="F4706" s="478"/>
      <c r="G4706" s="478"/>
      <c r="H4706" s="72">
        <v>1120000</v>
      </c>
      <c r="I4706" s="72"/>
    </row>
    <row r="4707" spans="1:9" ht="75" x14ac:dyDescent="0.25">
      <c r="A4707" s="636"/>
      <c r="B4707" s="476">
        <v>5134</v>
      </c>
      <c r="C4707" s="141" t="s">
        <v>3251</v>
      </c>
      <c r="D4707" s="142" t="s">
        <v>3252</v>
      </c>
      <c r="E4707" s="12" t="s">
        <v>149</v>
      </c>
      <c r="F4707" s="12" t="s">
        <v>121</v>
      </c>
      <c r="G4707" s="14">
        <v>150000</v>
      </c>
      <c r="H4707" s="14">
        <v>150000</v>
      </c>
      <c r="I4707" s="14">
        <v>1</v>
      </c>
    </row>
    <row r="4708" spans="1:9" ht="90" x14ac:dyDescent="0.25">
      <c r="A4708" s="636"/>
      <c r="B4708" s="476"/>
      <c r="C4708" s="141" t="s">
        <v>3253</v>
      </c>
      <c r="D4708" s="142" t="s">
        <v>3254</v>
      </c>
      <c r="E4708" s="12" t="s">
        <v>149</v>
      </c>
      <c r="F4708" s="12" t="s">
        <v>121</v>
      </c>
      <c r="G4708" s="14">
        <v>150000</v>
      </c>
      <c r="H4708" s="14">
        <v>150000</v>
      </c>
      <c r="I4708" s="14">
        <v>1</v>
      </c>
    </row>
    <row r="4709" spans="1:9" ht="75" x14ac:dyDescent="0.25">
      <c r="A4709" s="636"/>
      <c r="B4709" s="476"/>
      <c r="C4709" s="141" t="s">
        <v>3255</v>
      </c>
      <c r="D4709" s="142" t="s">
        <v>3256</v>
      </c>
      <c r="E4709" s="12" t="s">
        <v>149</v>
      </c>
      <c r="F4709" s="12" t="s">
        <v>121</v>
      </c>
      <c r="G4709" s="14">
        <v>150000</v>
      </c>
      <c r="H4709" s="14">
        <v>150000</v>
      </c>
      <c r="I4709" s="14">
        <v>1</v>
      </c>
    </row>
    <row r="4710" spans="1:9" ht="60" x14ac:dyDescent="0.25">
      <c r="A4710" s="636"/>
      <c r="B4710" s="476"/>
      <c r="C4710" s="141" t="s">
        <v>3257</v>
      </c>
      <c r="D4710" s="142" t="s">
        <v>3258</v>
      </c>
      <c r="E4710" s="12" t="s">
        <v>149</v>
      </c>
      <c r="F4710" s="12" t="s">
        <v>121</v>
      </c>
      <c r="G4710" s="14">
        <v>150000</v>
      </c>
      <c r="H4710" s="14">
        <v>150000</v>
      </c>
      <c r="I4710" s="14">
        <v>1</v>
      </c>
    </row>
    <row r="4711" spans="1:9" ht="45" x14ac:dyDescent="0.25">
      <c r="A4711" s="636"/>
      <c r="B4711" s="476"/>
      <c r="C4711" s="141" t="s">
        <v>3259</v>
      </c>
      <c r="D4711" s="142" t="s">
        <v>3260</v>
      </c>
      <c r="E4711" s="12" t="s">
        <v>149</v>
      </c>
      <c r="F4711" s="12" t="s">
        <v>121</v>
      </c>
      <c r="G4711" s="14">
        <v>150000</v>
      </c>
      <c r="H4711" s="14">
        <v>150000</v>
      </c>
      <c r="I4711" s="14">
        <v>1</v>
      </c>
    </row>
    <row r="4712" spans="1:9" ht="75" x14ac:dyDescent="0.25">
      <c r="A4712" s="636"/>
      <c r="B4712" s="476"/>
      <c r="C4712" s="141" t="s">
        <v>3261</v>
      </c>
      <c r="D4712" s="142" t="s">
        <v>3262</v>
      </c>
      <c r="E4712" s="12" t="s">
        <v>149</v>
      </c>
      <c r="F4712" s="12" t="s">
        <v>121</v>
      </c>
      <c r="G4712" s="14">
        <v>150000</v>
      </c>
      <c r="H4712" s="14">
        <v>150000</v>
      </c>
      <c r="I4712" s="14">
        <v>1</v>
      </c>
    </row>
    <row r="4713" spans="1:9" ht="75" x14ac:dyDescent="0.25">
      <c r="A4713" s="636"/>
      <c r="B4713" s="476"/>
      <c r="C4713" s="141" t="s">
        <v>3263</v>
      </c>
      <c r="D4713" s="142" t="s">
        <v>3264</v>
      </c>
      <c r="E4713" s="12" t="s">
        <v>149</v>
      </c>
      <c r="F4713" s="12" t="s">
        <v>121</v>
      </c>
      <c r="G4713" s="14">
        <v>70000</v>
      </c>
      <c r="H4713" s="14">
        <v>70000</v>
      </c>
      <c r="I4713" s="14">
        <v>1</v>
      </c>
    </row>
    <row r="4714" spans="1:9" ht="60" x14ac:dyDescent="0.25">
      <c r="A4714" s="636"/>
      <c r="B4714" s="476"/>
      <c r="C4714" s="141" t="s">
        <v>3265</v>
      </c>
      <c r="D4714" s="142" t="s">
        <v>3266</v>
      </c>
      <c r="E4714" s="12" t="s">
        <v>149</v>
      </c>
      <c r="F4714" s="12" t="s">
        <v>121</v>
      </c>
      <c r="G4714" s="14">
        <v>150000</v>
      </c>
      <c r="H4714" s="14">
        <v>150000</v>
      </c>
      <c r="I4714" s="14">
        <v>1</v>
      </c>
    </row>
    <row r="4715" spans="1:9" x14ac:dyDescent="0.25">
      <c r="A4715" s="636"/>
      <c r="B4715" s="478" t="s">
        <v>118</v>
      </c>
      <c r="C4715" s="478"/>
      <c r="D4715" s="478"/>
      <c r="E4715" s="478"/>
      <c r="F4715" s="478"/>
      <c r="G4715" s="478"/>
      <c r="H4715" s="72">
        <v>200000</v>
      </c>
      <c r="I4715" s="72"/>
    </row>
    <row r="4716" spans="1:9" ht="75" x14ac:dyDescent="0.25">
      <c r="A4716" s="636"/>
      <c r="B4716" s="476">
        <v>5134</v>
      </c>
      <c r="C4716" s="141" t="s">
        <v>3267</v>
      </c>
      <c r="D4716" s="142" t="s">
        <v>3268</v>
      </c>
      <c r="E4716" s="12" t="s">
        <v>149</v>
      </c>
      <c r="F4716" s="12" t="s">
        <v>121</v>
      </c>
      <c r="G4716" s="14">
        <v>200000</v>
      </c>
      <c r="H4716" s="14">
        <v>200000</v>
      </c>
      <c r="I4716" s="14">
        <v>1</v>
      </c>
    </row>
    <row r="4717" spans="1:9" x14ac:dyDescent="0.25">
      <c r="A4717" s="636"/>
      <c r="B4717" s="487" t="s">
        <v>165</v>
      </c>
      <c r="C4717" s="487"/>
      <c r="D4717" s="487"/>
      <c r="E4717" s="487"/>
      <c r="F4717" s="487"/>
      <c r="G4717" s="487"/>
      <c r="H4717" s="2">
        <v>34286692</v>
      </c>
      <c r="I4717" s="2"/>
    </row>
    <row r="4718" spans="1:9" x14ac:dyDescent="0.25">
      <c r="A4718" s="636"/>
      <c r="B4718" s="478" t="s">
        <v>154</v>
      </c>
      <c r="C4718" s="478"/>
      <c r="D4718" s="478"/>
      <c r="E4718" s="478"/>
      <c r="F4718" s="478"/>
      <c r="G4718" s="478"/>
      <c r="H4718" s="72">
        <v>33466692</v>
      </c>
      <c r="I4718" s="72"/>
    </row>
    <row r="4719" spans="1:9" ht="60" x14ac:dyDescent="0.25">
      <c r="A4719" s="636"/>
      <c r="B4719" s="476">
        <v>4251</v>
      </c>
      <c r="C4719" s="141" t="s">
        <v>3269</v>
      </c>
      <c r="D4719" s="142" t="s">
        <v>3270</v>
      </c>
      <c r="E4719" s="12" t="s">
        <v>149</v>
      </c>
      <c r="F4719" s="12" t="s">
        <v>181</v>
      </c>
      <c r="G4719" s="14">
        <v>3334</v>
      </c>
      <c r="H4719" s="14">
        <v>33466692</v>
      </c>
      <c r="I4719" s="14">
        <v>10038</v>
      </c>
    </row>
    <row r="4720" spans="1:9" x14ac:dyDescent="0.25">
      <c r="A4720" s="636"/>
      <c r="B4720" s="478" t="s">
        <v>118</v>
      </c>
      <c r="C4720" s="478"/>
      <c r="D4720" s="478"/>
      <c r="E4720" s="478"/>
      <c r="F4720" s="478"/>
      <c r="G4720" s="478"/>
      <c r="H4720" s="72">
        <v>820000</v>
      </c>
      <c r="I4720" s="72"/>
    </row>
    <row r="4721" spans="1:9" ht="60" x14ac:dyDescent="0.25">
      <c r="A4721" s="636"/>
      <c r="B4721" s="476">
        <v>4251</v>
      </c>
      <c r="C4721" s="141" t="s">
        <v>3271</v>
      </c>
      <c r="D4721" s="142" t="s">
        <v>3272</v>
      </c>
      <c r="E4721" s="12" t="s">
        <v>149</v>
      </c>
      <c r="F4721" s="12" t="s">
        <v>121</v>
      </c>
      <c r="G4721" s="14">
        <v>820000</v>
      </c>
      <c r="H4721" s="14">
        <v>820000</v>
      </c>
      <c r="I4721" s="14">
        <v>1</v>
      </c>
    </row>
    <row r="4722" spans="1:9" x14ac:dyDescent="0.25">
      <c r="A4722" s="636"/>
      <c r="B4722" s="487" t="s">
        <v>169</v>
      </c>
      <c r="C4722" s="487"/>
      <c r="D4722" s="487"/>
      <c r="E4722" s="487"/>
      <c r="F4722" s="487"/>
      <c r="G4722" s="487"/>
      <c r="H4722" s="2">
        <v>40716000</v>
      </c>
      <c r="I4722" s="2"/>
    </row>
    <row r="4723" spans="1:9" x14ac:dyDescent="0.25">
      <c r="A4723" s="636"/>
      <c r="B4723" s="478" t="s">
        <v>154</v>
      </c>
      <c r="C4723" s="478"/>
      <c r="D4723" s="478"/>
      <c r="E4723" s="478"/>
      <c r="F4723" s="478"/>
      <c r="G4723" s="478"/>
      <c r="H4723" s="72">
        <v>39900000</v>
      </c>
      <c r="I4723" s="72"/>
    </row>
    <row r="4724" spans="1:9" ht="75" x14ac:dyDescent="0.25">
      <c r="A4724" s="636"/>
      <c r="B4724" s="476">
        <v>4251</v>
      </c>
      <c r="C4724" s="141" t="s">
        <v>3273</v>
      </c>
      <c r="D4724" s="142" t="s">
        <v>3274</v>
      </c>
      <c r="E4724" s="12" t="s">
        <v>126</v>
      </c>
      <c r="F4724" s="12" t="s">
        <v>121</v>
      </c>
      <c r="G4724" s="14">
        <v>39900000</v>
      </c>
      <c r="H4724" s="14">
        <v>39900000</v>
      </c>
      <c r="I4724" s="14">
        <v>1</v>
      </c>
    </row>
    <row r="4725" spans="1:9" x14ac:dyDescent="0.25">
      <c r="A4725" s="636"/>
      <c r="B4725" s="478" t="s">
        <v>118</v>
      </c>
      <c r="C4725" s="478"/>
      <c r="D4725" s="478"/>
      <c r="E4725" s="478"/>
      <c r="F4725" s="478"/>
      <c r="G4725" s="478"/>
      <c r="H4725" s="72">
        <v>816000</v>
      </c>
      <c r="I4725" s="72"/>
    </row>
    <row r="4726" spans="1:9" ht="45" x14ac:dyDescent="0.25">
      <c r="A4726" s="636"/>
      <c r="B4726" s="476">
        <v>4251</v>
      </c>
      <c r="C4726" s="141" t="s">
        <v>3275</v>
      </c>
      <c r="D4726" s="142" t="s">
        <v>3276</v>
      </c>
      <c r="E4726" s="12" t="s">
        <v>149</v>
      </c>
      <c r="F4726" s="12" t="s">
        <v>121</v>
      </c>
      <c r="G4726" s="14">
        <v>816000</v>
      </c>
      <c r="H4726" s="14">
        <v>816000</v>
      </c>
      <c r="I4726" s="14">
        <v>1</v>
      </c>
    </row>
    <row r="4727" spans="1:9" x14ac:dyDescent="0.25">
      <c r="A4727" s="636"/>
      <c r="B4727" s="487" t="s">
        <v>173</v>
      </c>
      <c r="C4727" s="487"/>
      <c r="D4727" s="487"/>
      <c r="E4727" s="487"/>
      <c r="F4727" s="487"/>
      <c r="G4727" s="487"/>
      <c r="H4727" s="2">
        <v>33715970</v>
      </c>
      <c r="I4727" s="2"/>
    </row>
    <row r="4728" spans="1:9" x14ac:dyDescent="0.25">
      <c r="A4728" s="636"/>
      <c r="B4728" s="478" t="s">
        <v>154</v>
      </c>
      <c r="C4728" s="478"/>
      <c r="D4728" s="478"/>
      <c r="E4728" s="478"/>
      <c r="F4728" s="478"/>
      <c r="G4728" s="478"/>
      <c r="H4728" s="72">
        <v>32861800</v>
      </c>
      <c r="I4728" s="72"/>
    </row>
    <row r="4729" spans="1:9" s="8" customFormat="1" ht="75" x14ac:dyDescent="0.25">
      <c r="A4729" s="636"/>
      <c r="B4729" s="463">
        <v>5113</v>
      </c>
      <c r="C4729" s="139">
        <v>45261135</v>
      </c>
      <c r="D4729" s="140" t="s">
        <v>3277</v>
      </c>
      <c r="E4729" s="15" t="s">
        <v>149</v>
      </c>
      <c r="F4729" s="15" t="s">
        <v>121</v>
      </c>
      <c r="G4729" s="16">
        <v>6000000</v>
      </c>
      <c r="H4729" s="16">
        <v>6000000</v>
      </c>
      <c r="I4729" s="16">
        <v>1</v>
      </c>
    </row>
    <row r="4730" spans="1:9" s="8" customFormat="1" ht="60" x14ac:dyDescent="0.25">
      <c r="A4730" s="636"/>
      <c r="B4730" s="498"/>
      <c r="C4730" s="139">
        <v>45261135</v>
      </c>
      <c r="D4730" s="140" t="s">
        <v>3278</v>
      </c>
      <c r="E4730" s="15" t="s">
        <v>149</v>
      </c>
      <c r="F4730" s="15" t="s">
        <v>121</v>
      </c>
      <c r="G4730" s="16">
        <v>7061900</v>
      </c>
      <c r="H4730" s="16">
        <v>7061900</v>
      </c>
      <c r="I4730" s="16">
        <v>1</v>
      </c>
    </row>
    <row r="4731" spans="1:9" s="8" customFormat="1" ht="60" x14ac:dyDescent="0.25">
      <c r="A4731" s="636"/>
      <c r="B4731" s="498"/>
      <c r="C4731" s="139">
        <v>45261135</v>
      </c>
      <c r="D4731" s="140" t="s">
        <v>3279</v>
      </c>
      <c r="E4731" s="15" t="s">
        <v>149</v>
      </c>
      <c r="F4731" s="15" t="s">
        <v>121</v>
      </c>
      <c r="G4731" s="16">
        <v>19799900</v>
      </c>
      <c r="H4731" s="16">
        <v>19799900</v>
      </c>
      <c r="I4731" s="16">
        <v>1</v>
      </c>
    </row>
    <row r="4732" spans="1:9" s="8" customFormat="1" ht="30" x14ac:dyDescent="0.25">
      <c r="A4732" s="636"/>
      <c r="B4732" s="498"/>
      <c r="C4732" s="197" t="s">
        <v>5649</v>
      </c>
      <c r="D4732" s="200" t="s">
        <v>5652</v>
      </c>
      <c r="E4732" s="197" t="s">
        <v>149</v>
      </c>
      <c r="F4732" s="197" t="s">
        <v>121</v>
      </c>
      <c r="G4732" s="53">
        <v>6028320</v>
      </c>
      <c r="H4732" s="53">
        <v>6028320</v>
      </c>
      <c r="I4732" s="53">
        <v>1</v>
      </c>
    </row>
    <row r="4733" spans="1:9" s="8" customFormat="1" ht="30" x14ac:dyDescent="0.25">
      <c r="A4733" s="636"/>
      <c r="B4733" s="498"/>
      <c r="C4733" s="197" t="s">
        <v>5650</v>
      </c>
      <c r="D4733" s="200" t="s">
        <v>5652</v>
      </c>
      <c r="E4733" s="197" t="s">
        <v>149</v>
      </c>
      <c r="F4733" s="197" t="s">
        <v>121</v>
      </c>
      <c r="G4733" s="53">
        <v>6682460</v>
      </c>
      <c r="H4733" s="53">
        <v>6682460</v>
      </c>
      <c r="I4733" s="53">
        <v>1</v>
      </c>
    </row>
    <row r="4734" spans="1:9" s="8" customFormat="1" ht="30" x14ac:dyDescent="0.25">
      <c r="A4734" s="636"/>
      <c r="B4734" s="464"/>
      <c r="C4734" s="197" t="s">
        <v>5651</v>
      </c>
      <c r="D4734" s="200" t="s">
        <v>5652</v>
      </c>
      <c r="E4734" s="197" t="s">
        <v>149</v>
      </c>
      <c r="F4734" s="197" t="s">
        <v>121</v>
      </c>
      <c r="G4734" s="53">
        <v>18736075</v>
      </c>
      <c r="H4734" s="53">
        <v>18736075</v>
      </c>
      <c r="I4734" s="53">
        <v>1</v>
      </c>
    </row>
    <row r="4735" spans="1:9" x14ac:dyDescent="0.25">
      <c r="A4735" s="636"/>
      <c r="B4735" s="478" t="s">
        <v>118</v>
      </c>
      <c r="C4735" s="478"/>
      <c r="D4735" s="478"/>
      <c r="E4735" s="478"/>
      <c r="F4735" s="478"/>
      <c r="G4735" s="478"/>
      <c r="H4735" s="72">
        <v>854170</v>
      </c>
      <c r="I4735" s="72"/>
    </row>
    <row r="4736" spans="1:9" s="8" customFormat="1" ht="30" x14ac:dyDescent="0.25">
      <c r="A4736" s="636"/>
      <c r="B4736" s="463">
        <v>5113</v>
      </c>
      <c r="C4736" s="139">
        <v>71351540</v>
      </c>
      <c r="D4736" s="140" t="s">
        <v>168</v>
      </c>
      <c r="E4736" s="15" t="s">
        <v>149</v>
      </c>
      <c r="F4736" s="15" t="s">
        <v>121</v>
      </c>
      <c r="G4736" s="16">
        <v>657000</v>
      </c>
      <c r="H4736" s="16">
        <v>657000</v>
      </c>
      <c r="I4736" s="16">
        <v>1</v>
      </c>
    </row>
    <row r="4737" spans="1:10" s="8" customFormat="1" ht="30" x14ac:dyDescent="0.25">
      <c r="A4737" s="636"/>
      <c r="B4737" s="498"/>
      <c r="C4737" s="227" t="s">
        <v>5653</v>
      </c>
      <c r="D4737" s="200" t="s">
        <v>168</v>
      </c>
      <c r="E4737" s="246" t="s">
        <v>172</v>
      </c>
      <c r="F4737" s="227" t="s">
        <v>121</v>
      </c>
      <c r="G4737" s="234">
        <v>133650</v>
      </c>
      <c r="H4737" s="234">
        <v>133650</v>
      </c>
      <c r="I4737" s="53">
        <v>1</v>
      </c>
    </row>
    <row r="4738" spans="1:10" s="8" customFormat="1" ht="30" x14ac:dyDescent="0.25">
      <c r="A4738" s="636"/>
      <c r="B4738" s="498"/>
      <c r="C4738" s="227" t="s">
        <v>5654</v>
      </c>
      <c r="D4738" s="200" t="s">
        <v>168</v>
      </c>
      <c r="E4738" s="246" t="s">
        <v>172</v>
      </c>
      <c r="F4738" s="227" t="s">
        <v>121</v>
      </c>
      <c r="G4738" s="234">
        <v>374720</v>
      </c>
      <c r="H4738" s="234">
        <v>374720</v>
      </c>
      <c r="I4738" s="53">
        <v>1</v>
      </c>
    </row>
    <row r="4739" spans="1:10" s="8" customFormat="1" ht="30" x14ac:dyDescent="0.25">
      <c r="A4739" s="636"/>
      <c r="B4739" s="498"/>
      <c r="C4739" s="227" t="s">
        <v>5655</v>
      </c>
      <c r="D4739" s="200" t="s">
        <v>168</v>
      </c>
      <c r="E4739" s="246" t="s">
        <v>172</v>
      </c>
      <c r="F4739" s="227"/>
      <c r="G4739" s="234">
        <v>121140</v>
      </c>
      <c r="H4739" s="234">
        <v>121140</v>
      </c>
      <c r="I4739" s="53">
        <v>1</v>
      </c>
    </row>
    <row r="4740" spans="1:10" s="8" customFormat="1" ht="30" x14ac:dyDescent="0.25">
      <c r="A4740" s="636"/>
      <c r="B4740" s="498"/>
      <c r="C4740" s="139">
        <v>98111140</v>
      </c>
      <c r="D4740" s="140" t="s">
        <v>532</v>
      </c>
      <c r="E4740" s="15" t="s">
        <v>149</v>
      </c>
      <c r="F4740" s="15" t="s">
        <v>121</v>
      </c>
      <c r="G4740" s="16">
        <v>36000</v>
      </c>
      <c r="H4740" s="16">
        <v>36000</v>
      </c>
      <c r="I4740" s="16">
        <v>1</v>
      </c>
    </row>
    <row r="4741" spans="1:10" s="8" customFormat="1" ht="30" x14ac:dyDescent="0.25">
      <c r="A4741" s="636"/>
      <c r="B4741" s="498"/>
      <c r="C4741" s="139">
        <v>98111140</v>
      </c>
      <c r="D4741" s="140" t="s">
        <v>532</v>
      </c>
      <c r="E4741" s="15" t="s">
        <v>149</v>
      </c>
      <c r="F4741" s="15" t="s">
        <v>121</v>
      </c>
      <c r="G4741" s="16">
        <v>42370</v>
      </c>
      <c r="H4741" s="16">
        <v>42370</v>
      </c>
      <c r="I4741" s="16">
        <v>1</v>
      </c>
    </row>
    <row r="4742" spans="1:10" s="8" customFormat="1" ht="30" x14ac:dyDescent="0.25">
      <c r="A4742" s="636"/>
      <c r="B4742" s="498"/>
      <c r="C4742" s="139">
        <v>98111140</v>
      </c>
      <c r="D4742" s="140" t="s">
        <v>532</v>
      </c>
      <c r="E4742" s="15" t="s">
        <v>149</v>
      </c>
      <c r="F4742" s="15" t="s">
        <v>121</v>
      </c>
      <c r="G4742" s="16">
        <v>118800</v>
      </c>
      <c r="H4742" s="16">
        <v>118800</v>
      </c>
      <c r="I4742" s="16">
        <v>1</v>
      </c>
    </row>
    <row r="4743" spans="1:10" s="8" customFormat="1" ht="30" x14ac:dyDescent="0.25">
      <c r="A4743" s="636"/>
      <c r="B4743" s="498"/>
      <c r="C4743" s="197" t="s">
        <v>5646</v>
      </c>
      <c r="D4743" s="200" t="s">
        <v>532</v>
      </c>
      <c r="E4743" s="197" t="s">
        <v>120</v>
      </c>
      <c r="F4743" s="197" t="s">
        <v>121</v>
      </c>
      <c r="G4743" s="53">
        <v>112420</v>
      </c>
      <c r="H4743" s="53">
        <v>112420</v>
      </c>
      <c r="I4743" s="53">
        <v>1</v>
      </c>
      <c r="J4743" s="206"/>
    </row>
    <row r="4744" spans="1:10" s="8" customFormat="1" ht="30" x14ac:dyDescent="0.25">
      <c r="A4744" s="636"/>
      <c r="B4744" s="498"/>
      <c r="C4744" s="197" t="s">
        <v>5647</v>
      </c>
      <c r="D4744" s="200" t="s">
        <v>532</v>
      </c>
      <c r="E4744" s="197" t="s">
        <v>120</v>
      </c>
      <c r="F4744" s="197" t="s">
        <v>121</v>
      </c>
      <c r="G4744" s="53">
        <v>40100</v>
      </c>
      <c r="H4744" s="53">
        <v>40100</v>
      </c>
      <c r="I4744" s="53">
        <v>1</v>
      </c>
      <c r="J4744" s="206"/>
    </row>
    <row r="4745" spans="1:10" s="8" customFormat="1" ht="30" x14ac:dyDescent="0.25">
      <c r="A4745" s="636"/>
      <c r="B4745" s="464"/>
      <c r="C4745" s="197" t="s">
        <v>5648</v>
      </c>
      <c r="D4745" s="200" t="s">
        <v>532</v>
      </c>
      <c r="E4745" s="197" t="s">
        <v>120</v>
      </c>
      <c r="F4745" s="197" t="s">
        <v>121</v>
      </c>
      <c r="G4745" s="53">
        <v>36340</v>
      </c>
      <c r="H4745" s="53">
        <v>36340</v>
      </c>
      <c r="I4745" s="53">
        <v>1</v>
      </c>
      <c r="J4745" s="206"/>
    </row>
    <row r="4746" spans="1:10" x14ac:dyDescent="0.25">
      <c r="A4746" s="636"/>
      <c r="B4746" s="487" t="s">
        <v>210</v>
      </c>
      <c r="C4746" s="487"/>
      <c r="D4746" s="487"/>
      <c r="E4746" s="487"/>
      <c r="F4746" s="487"/>
      <c r="G4746" s="487"/>
      <c r="H4746" s="2">
        <v>10020000</v>
      </c>
      <c r="I4746" s="2"/>
    </row>
    <row r="4747" spans="1:10" x14ac:dyDescent="0.25">
      <c r="A4747" s="636"/>
      <c r="B4747" s="478" t="s">
        <v>154</v>
      </c>
      <c r="C4747" s="478"/>
      <c r="D4747" s="478"/>
      <c r="E4747" s="478"/>
      <c r="F4747" s="478"/>
      <c r="G4747" s="478"/>
      <c r="H4747" s="72">
        <v>5390000</v>
      </c>
      <c r="I4747" s="72"/>
    </row>
    <row r="4748" spans="1:10" ht="30" x14ac:dyDescent="0.25">
      <c r="A4748" s="636"/>
      <c r="B4748" s="476">
        <v>4861</v>
      </c>
      <c r="C4748" s="141" t="s">
        <v>3280</v>
      </c>
      <c r="D4748" s="142" t="s">
        <v>171</v>
      </c>
      <c r="E4748" s="12" t="s">
        <v>149</v>
      </c>
      <c r="F4748" s="12" t="s">
        <v>121</v>
      </c>
      <c r="G4748" s="14">
        <v>5390000</v>
      </c>
      <c r="H4748" s="14">
        <v>5390000</v>
      </c>
      <c r="I4748" s="14">
        <v>1</v>
      </c>
    </row>
    <row r="4749" spans="1:10" x14ac:dyDescent="0.25">
      <c r="A4749" s="636"/>
      <c r="B4749" s="478" t="s">
        <v>118</v>
      </c>
      <c r="C4749" s="478"/>
      <c r="D4749" s="478"/>
      <c r="E4749" s="478"/>
      <c r="F4749" s="478"/>
      <c r="G4749" s="478"/>
      <c r="H4749" s="72">
        <v>4630000</v>
      </c>
      <c r="I4749" s="72"/>
    </row>
    <row r="4750" spans="1:10" ht="30" x14ac:dyDescent="0.25">
      <c r="A4750" s="636"/>
      <c r="B4750" s="476">
        <v>4861</v>
      </c>
      <c r="C4750" s="141" t="s">
        <v>3281</v>
      </c>
      <c r="D4750" s="142" t="s">
        <v>213</v>
      </c>
      <c r="E4750" s="12" t="s">
        <v>149</v>
      </c>
      <c r="F4750" s="12" t="s">
        <v>121</v>
      </c>
      <c r="G4750" s="14">
        <v>4500000</v>
      </c>
      <c r="H4750" s="14">
        <v>4500000</v>
      </c>
      <c r="I4750" s="14">
        <v>1</v>
      </c>
    </row>
    <row r="4751" spans="1:10" ht="60" x14ac:dyDescent="0.25">
      <c r="A4751" s="636"/>
      <c r="B4751" s="476"/>
      <c r="C4751" s="141" t="s">
        <v>3282</v>
      </c>
      <c r="D4751" s="142" t="s">
        <v>3283</v>
      </c>
      <c r="E4751" s="12" t="s">
        <v>172</v>
      </c>
      <c r="F4751" s="12" t="s">
        <v>121</v>
      </c>
      <c r="G4751" s="14">
        <v>130000</v>
      </c>
      <c r="H4751" s="14">
        <v>130000</v>
      </c>
      <c r="I4751" s="14">
        <v>1</v>
      </c>
    </row>
    <row r="4752" spans="1:10" x14ac:dyDescent="0.25">
      <c r="A4752" s="636"/>
      <c r="B4752" s="487" t="s">
        <v>547</v>
      </c>
      <c r="C4752" s="487"/>
      <c r="D4752" s="487"/>
      <c r="E4752" s="487"/>
      <c r="F4752" s="487"/>
      <c r="G4752" s="487"/>
      <c r="H4752" s="2">
        <v>1171000</v>
      </c>
      <c r="I4752" s="2"/>
    </row>
    <row r="4753" spans="1:9" x14ac:dyDescent="0.25">
      <c r="A4753" s="636"/>
      <c r="B4753" s="478" t="s">
        <v>118</v>
      </c>
      <c r="C4753" s="478"/>
      <c r="D4753" s="478"/>
      <c r="E4753" s="478"/>
      <c r="F4753" s="478"/>
      <c r="G4753" s="478"/>
      <c r="H4753" s="72">
        <v>1171000</v>
      </c>
      <c r="I4753" s="72"/>
    </row>
    <row r="4754" spans="1:9" ht="60" x14ac:dyDescent="0.25">
      <c r="A4754" s="636"/>
      <c r="B4754" s="476">
        <v>4213</v>
      </c>
      <c r="C4754" s="141" t="s">
        <v>3284</v>
      </c>
      <c r="D4754" s="142" t="s">
        <v>125</v>
      </c>
      <c r="E4754" s="12" t="s">
        <v>126</v>
      </c>
      <c r="F4754" s="12" t="s">
        <v>470</v>
      </c>
      <c r="G4754" s="14">
        <v>200</v>
      </c>
      <c r="H4754" s="14">
        <v>175000</v>
      </c>
      <c r="I4754" s="14">
        <v>875</v>
      </c>
    </row>
    <row r="4755" spans="1:9" ht="30" x14ac:dyDescent="0.25">
      <c r="A4755" s="636"/>
      <c r="B4755" s="476"/>
      <c r="C4755" s="141" t="s">
        <v>3285</v>
      </c>
      <c r="D4755" s="142" t="s">
        <v>731</v>
      </c>
      <c r="E4755" s="12" t="s">
        <v>126</v>
      </c>
      <c r="F4755" s="12" t="s">
        <v>470</v>
      </c>
      <c r="G4755" s="14">
        <v>5</v>
      </c>
      <c r="H4755" s="14">
        <v>996000</v>
      </c>
      <c r="I4755" s="14">
        <v>199200</v>
      </c>
    </row>
    <row r="4756" spans="1:9" x14ac:dyDescent="0.25">
      <c r="A4756" s="636"/>
      <c r="B4756" s="487" t="s">
        <v>228</v>
      </c>
      <c r="C4756" s="487"/>
      <c r="D4756" s="487"/>
      <c r="E4756" s="487"/>
      <c r="F4756" s="487"/>
      <c r="G4756" s="487"/>
      <c r="H4756" s="2">
        <v>10200000</v>
      </c>
      <c r="I4756" s="2"/>
    </row>
    <row r="4757" spans="1:9" x14ac:dyDescent="0.25">
      <c r="A4757" s="636"/>
      <c r="B4757" s="478" t="s">
        <v>154</v>
      </c>
      <c r="C4757" s="478"/>
      <c r="D4757" s="478"/>
      <c r="E4757" s="478"/>
      <c r="F4757" s="478"/>
      <c r="G4757" s="478"/>
      <c r="H4757" s="72">
        <v>10000000</v>
      </c>
      <c r="I4757" s="72"/>
    </row>
    <row r="4758" spans="1:9" ht="30" x14ac:dyDescent="0.25">
      <c r="A4758" s="636"/>
      <c r="B4758" s="476">
        <v>4251</v>
      </c>
      <c r="C4758" s="141" t="s">
        <v>3286</v>
      </c>
      <c r="D4758" s="142" t="s">
        <v>171</v>
      </c>
      <c r="E4758" s="12" t="s">
        <v>149</v>
      </c>
      <c r="F4758" s="12" t="s">
        <v>121</v>
      </c>
      <c r="G4758" s="14">
        <v>10000000</v>
      </c>
      <c r="H4758" s="14">
        <v>10000000</v>
      </c>
      <c r="I4758" s="14">
        <v>1</v>
      </c>
    </row>
    <row r="4759" spans="1:9" x14ac:dyDescent="0.25">
      <c r="A4759" s="636"/>
      <c r="B4759" s="478" t="s">
        <v>118</v>
      </c>
      <c r="C4759" s="478"/>
      <c r="D4759" s="478"/>
      <c r="E4759" s="478"/>
      <c r="F4759" s="478"/>
      <c r="G4759" s="478"/>
      <c r="H4759" s="72">
        <v>200000</v>
      </c>
      <c r="I4759" s="72"/>
    </row>
    <row r="4760" spans="1:9" ht="30" x14ac:dyDescent="0.25">
      <c r="A4760" s="636"/>
      <c r="B4760" s="476">
        <v>4251</v>
      </c>
      <c r="C4760" s="141" t="s">
        <v>3287</v>
      </c>
      <c r="D4760" s="142" t="s">
        <v>168</v>
      </c>
      <c r="E4760" s="12" t="s">
        <v>149</v>
      </c>
      <c r="F4760" s="12" t="s">
        <v>121</v>
      </c>
      <c r="G4760" s="14">
        <v>200000</v>
      </c>
      <c r="H4760" s="14">
        <v>200000</v>
      </c>
      <c r="I4760" s="14">
        <v>1</v>
      </c>
    </row>
    <row r="4761" spans="1:9" x14ac:dyDescent="0.25">
      <c r="A4761" s="636"/>
      <c r="B4761" s="487" t="s">
        <v>267</v>
      </c>
      <c r="C4761" s="487"/>
      <c r="D4761" s="487"/>
      <c r="E4761" s="487"/>
      <c r="F4761" s="487"/>
      <c r="G4761" s="487"/>
      <c r="H4761" s="2">
        <v>4937400</v>
      </c>
      <c r="I4761" s="2"/>
    </row>
    <row r="4762" spans="1:9" x14ac:dyDescent="0.25">
      <c r="A4762" s="636"/>
      <c r="B4762" s="478" t="s">
        <v>118</v>
      </c>
      <c r="C4762" s="478"/>
      <c r="D4762" s="478"/>
      <c r="E4762" s="478"/>
      <c r="F4762" s="478"/>
      <c r="G4762" s="478"/>
      <c r="H4762" s="72">
        <v>4937400</v>
      </c>
      <c r="I4762" s="72"/>
    </row>
    <row r="4763" spans="1:9" ht="75" x14ac:dyDescent="0.25">
      <c r="A4763" s="636"/>
      <c r="B4763" s="476">
        <v>4239</v>
      </c>
      <c r="C4763" s="141" t="s">
        <v>3288</v>
      </c>
      <c r="D4763" s="142" t="s">
        <v>3289</v>
      </c>
      <c r="E4763" s="12" t="s">
        <v>14</v>
      </c>
      <c r="F4763" s="12" t="s">
        <v>121</v>
      </c>
      <c r="G4763" s="14">
        <v>1000000</v>
      </c>
      <c r="H4763" s="14">
        <v>1000000</v>
      </c>
      <c r="I4763" s="14">
        <v>1</v>
      </c>
    </row>
    <row r="4764" spans="1:9" ht="75" x14ac:dyDescent="0.25">
      <c r="A4764" s="636"/>
      <c r="B4764" s="476"/>
      <c r="C4764" s="141" t="s">
        <v>3290</v>
      </c>
      <c r="D4764" s="142" t="s">
        <v>3291</v>
      </c>
      <c r="E4764" s="12" t="s">
        <v>14</v>
      </c>
      <c r="F4764" s="12" t="s">
        <v>121</v>
      </c>
      <c r="G4764" s="14">
        <v>1000000</v>
      </c>
      <c r="H4764" s="14">
        <v>1000000</v>
      </c>
      <c r="I4764" s="14">
        <v>1</v>
      </c>
    </row>
    <row r="4765" spans="1:9" ht="60" x14ac:dyDescent="0.25">
      <c r="A4765" s="636"/>
      <c r="B4765" s="476"/>
      <c r="C4765" s="141" t="s">
        <v>3292</v>
      </c>
      <c r="D4765" s="142" t="s">
        <v>3293</v>
      </c>
      <c r="E4765" s="12" t="s">
        <v>14</v>
      </c>
      <c r="F4765" s="12" t="s">
        <v>121</v>
      </c>
      <c r="G4765" s="14">
        <v>500000</v>
      </c>
      <c r="H4765" s="14">
        <v>500000</v>
      </c>
      <c r="I4765" s="14">
        <v>1</v>
      </c>
    </row>
    <row r="4766" spans="1:9" ht="60" x14ac:dyDescent="0.25">
      <c r="A4766" s="636"/>
      <c r="B4766" s="476"/>
      <c r="C4766" s="141" t="s">
        <v>3294</v>
      </c>
      <c r="D4766" s="142" t="s">
        <v>3295</v>
      </c>
      <c r="E4766" s="12" t="s">
        <v>14</v>
      </c>
      <c r="F4766" s="12" t="s">
        <v>121</v>
      </c>
      <c r="G4766" s="14">
        <v>70000</v>
      </c>
      <c r="H4766" s="14">
        <v>70000</v>
      </c>
      <c r="I4766" s="14">
        <v>1</v>
      </c>
    </row>
    <row r="4767" spans="1:9" ht="45" x14ac:dyDescent="0.25">
      <c r="A4767" s="636"/>
      <c r="B4767" s="476"/>
      <c r="C4767" s="141" t="s">
        <v>3296</v>
      </c>
      <c r="D4767" s="142" t="s">
        <v>595</v>
      </c>
      <c r="E4767" s="12" t="s">
        <v>14</v>
      </c>
      <c r="F4767" s="12" t="s">
        <v>121</v>
      </c>
      <c r="G4767" s="14">
        <v>1100000</v>
      </c>
      <c r="H4767" s="14">
        <v>1100000</v>
      </c>
      <c r="I4767" s="14">
        <v>1</v>
      </c>
    </row>
    <row r="4768" spans="1:9" ht="45" x14ac:dyDescent="0.25">
      <c r="A4768" s="636"/>
      <c r="B4768" s="476"/>
      <c r="C4768" s="141" t="s">
        <v>3297</v>
      </c>
      <c r="D4768" s="142" t="s">
        <v>3298</v>
      </c>
      <c r="E4768" s="12" t="s">
        <v>14</v>
      </c>
      <c r="F4768" s="12" t="s">
        <v>121</v>
      </c>
      <c r="G4768" s="14">
        <v>70000</v>
      </c>
      <c r="H4768" s="14">
        <v>70000</v>
      </c>
      <c r="I4768" s="14">
        <v>1</v>
      </c>
    </row>
    <row r="4769" spans="1:9" ht="90" x14ac:dyDescent="0.25">
      <c r="A4769" s="636"/>
      <c r="B4769" s="476"/>
      <c r="C4769" s="141" t="s">
        <v>3299</v>
      </c>
      <c r="D4769" s="142" t="s">
        <v>3300</v>
      </c>
      <c r="E4769" s="12" t="s">
        <v>14</v>
      </c>
      <c r="F4769" s="12" t="s">
        <v>121</v>
      </c>
      <c r="G4769" s="14">
        <v>150000</v>
      </c>
      <c r="H4769" s="14">
        <v>150000</v>
      </c>
      <c r="I4769" s="14">
        <v>1</v>
      </c>
    </row>
    <row r="4770" spans="1:9" ht="60" x14ac:dyDescent="0.25">
      <c r="A4770" s="636"/>
      <c r="B4770" s="476"/>
      <c r="C4770" s="141" t="s">
        <v>3301</v>
      </c>
      <c r="D4770" s="142" t="s">
        <v>3302</v>
      </c>
      <c r="E4770" s="12" t="s">
        <v>14</v>
      </c>
      <c r="F4770" s="12" t="s">
        <v>121</v>
      </c>
      <c r="G4770" s="14">
        <v>300000</v>
      </c>
      <c r="H4770" s="14">
        <v>300000</v>
      </c>
      <c r="I4770" s="14">
        <v>1</v>
      </c>
    </row>
    <row r="4771" spans="1:9" ht="60" x14ac:dyDescent="0.25">
      <c r="A4771" s="636"/>
      <c r="B4771" s="476"/>
      <c r="C4771" s="141" t="s">
        <v>3303</v>
      </c>
      <c r="D4771" s="142" t="s">
        <v>3304</v>
      </c>
      <c r="E4771" s="12" t="s">
        <v>14</v>
      </c>
      <c r="F4771" s="12" t="s">
        <v>121</v>
      </c>
      <c r="G4771" s="14">
        <v>227400</v>
      </c>
      <c r="H4771" s="14">
        <v>227400</v>
      </c>
      <c r="I4771" s="14">
        <v>1</v>
      </c>
    </row>
    <row r="4772" spans="1:9" ht="60" x14ac:dyDescent="0.25">
      <c r="A4772" s="636"/>
      <c r="B4772" s="476"/>
      <c r="C4772" s="141" t="s">
        <v>3305</v>
      </c>
      <c r="D4772" s="142" t="s">
        <v>3306</v>
      </c>
      <c r="E4772" s="12" t="s">
        <v>14</v>
      </c>
      <c r="F4772" s="12" t="s">
        <v>121</v>
      </c>
      <c r="G4772" s="14">
        <v>200000</v>
      </c>
      <c r="H4772" s="14">
        <v>200000</v>
      </c>
      <c r="I4772" s="14">
        <v>1</v>
      </c>
    </row>
    <row r="4773" spans="1:9" ht="60" x14ac:dyDescent="0.25">
      <c r="A4773" s="636"/>
      <c r="B4773" s="476"/>
      <c r="C4773" s="141" t="s">
        <v>3307</v>
      </c>
      <c r="D4773" s="142" t="s">
        <v>3308</v>
      </c>
      <c r="E4773" s="12" t="s">
        <v>14</v>
      </c>
      <c r="F4773" s="12" t="s">
        <v>121</v>
      </c>
      <c r="G4773" s="14">
        <v>200000</v>
      </c>
      <c r="H4773" s="14">
        <v>200000</v>
      </c>
      <c r="I4773" s="14">
        <v>1</v>
      </c>
    </row>
    <row r="4774" spans="1:9" ht="60" x14ac:dyDescent="0.25">
      <c r="A4774" s="636"/>
      <c r="B4774" s="476"/>
      <c r="C4774" s="141" t="s">
        <v>3309</v>
      </c>
      <c r="D4774" s="142" t="s">
        <v>3310</v>
      </c>
      <c r="E4774" s="12" t="s">
        <v>14</v>
      </c>
      <c r="F4774" s="12" t="s">
        <v>121</v>
      </c>
      <c r="G4774" s="14">
        <v>120000</v>
      </c>
      <c r="H4774" s="14">
        <v>120000</v>
      </c>
      <c r="I4774" s="14">
        <v>1</v>
      </c>
    </row>
    <row r="4775" spans="1:9" x14ac:dyDescent="0.25">
      <c r="A4775" s="636"/>
      <c r="B4775" s="487" t="s">
        <v>274</v>
      </c>
      <c r="C4775" s="487"/>
      <c r="D4775" s="487"/>
      <c r="E4775" s="487"/>
      <c r="F4775" s="487"/>
      <c r="G4775" s="487"/>
      <c r="H4775" s="2">
        <v>18473700</v>
      </c>
      <c r="I4775" s="2"/>
    </row>
    <row r="4776" spans="1:9" x14ac:dyDescent="0.25">
      <c r="A4776" s="636"/>
      <c r="B4776" s="478" t="s">
        <v>11</v>
      </c>
      <c r="C4776" s="478"/>
      <c r="D4776" s="478"/>
      <c r="E4776" s="478"/>
      <c r="F4776" s="478"/>
      <c r="G4776" s="478"/>
      <c r="H4776" s="72">
        <v>715000</v>
      </c>
      <c r="I4776" s="72"/>
    </row>
    <row r="4777" spans="1:9" s="8" customFormat="1" x14ac:dyDescent="0.25">
      <c r="A4777" s="636"/>
      <c r="B4777" s="502">
        <v>4267</v>
      </c>
      <c r="C4777" s="139">
        <v>15897200</v>
      </c>
      <c r="D4777" s="140" t="s">
        <v>276</v>
      </c>
      <c r="E4777" s="15" t="s">
        <v>126</v>
      </c>
      <c r="F4777" s="15" t="s">
        <v>15</v>
      </c>
      <c r="G4777" s="16">
        <v>1100</v>
      </c>
      <c r="H4777" s="16">
        <v>715000</v>
      </c>
      <c r="I4777" s="16">
        <v>650</v>
      </c>
    </row>
    <row r="4778" spans="1:9" x14ac:dyDescent="0.25">
      <c r="A4778" s="636"/>
      <c r="B4778" s="478" t="s">
        <v>118</v>
      </c>
      <c r="C4778" s="478"/>
      <c r="D4778" s="478"/>
      <c r="E4778" s="478"/>
      <c r="F4778" s="478"/>
      <c r="G4778" s="478"/>
      <c r="H4778" s="72">
        <v>17758700</v>
      </c>
      <c r="I4778" s="72"/>
    </row>
    <row r="4779" spans="1:9" ht="45" x14ac:dyDescent="0.25">
      <c r="A4779" s="636"/>
      <c r="B4779" s="476">
        <v>4239</v>
      </c>
      <c r="C4779" s="141" t="s">
        <v>3311</v>
      </c>
      <c r="D4779" s="142" t="s">
        <v>3312</v>
      </c>
      <c r="E4779" s="12" t="s">
        <v>14</v>
      </c>
      <c r="F4779" s="12" t="s">
        <v>121</v>
      </c>
      <c r="G4779" s="14">
        <v>200000</v>
      </c>
      <c r="H4779" s="14">
        <v>200000</v>
      </c>
      <c r="I4779" s="14">
        <v>1</v>
      </c>
    </row>
    <row r="4780" spans="1:9" ht="60" x14ac:dyDescent="0.25">
      <c r="A4780" s="636"/>
      <c r="B4780" s="476"/>
      <c r="C4780" s="141" t="s">
        <v>3313</v>
      </c>
      <c r="D4780" s="142" t="s">
        <v>3314</v>
      </c>
      <c r="E4780" s="12" t="s">
        <v>14</v>
      </c>
      <c r="F4780" s="12" t="s">
        <v>121</v>
      </c>
      <c r="G4780" s="14">
        <v>1528700</v>
      </c>
      <c r="H4780" s="14">
        <v>1528700</v>
      </c>
      <c r="I4780" s="14">
        <v>1</v>
      </c>
    </row>
    <row r="4781" spans="1:9" ht="45" x14ac:dyDescent="0.25">
      <c r="A4781" s="636"/>
      <c r="B4781" s="476"/>
      <c r="C4781" s="141" t="s">
        <v>3315</v>
      </c>
      <c r="D4781" s="142" t="s">
        <v>3316</v>
      </c>
      <c r="E4781" s="12" t="s">
        <v>14</v>
      </c>
      <c r="F4781" s="12" t="s">
        <v>121</v>
      </c>
      <c r="G4781" s="14">
        <v>200000</v>
      </c>
      <c r="H4781" s="14">
        <v>200000</v>
      </c>
      <c r="I4781" s="14">
        <v>1</v>
      </c>
    </row>
    <row r="4782" spans="1:9" ht="60" x14ac:dyDescent="0.25">
      <c r="A4782" s="636"/>
      <c r="B4782" s="476"/>
      <c r="C4782" s="141" t="s">
        <v>3317</v>
      </c>
      <c r="D4782" s="142" t="s">
        <v>3318</v>
      </c>
      <c r="E4782" s="12" t="s">
        <v>14</v>
      </c>
      <c r="F4782" s="12" t="s">
        <v>121</v>
      </c>
      <c r="G4782" s="14">
        <v>1000000</v>
      </c>
      <c r="H4782" s="14">
        <v>1000000</v>
      </c>
      <c r="I4782" s="14">
        <v>1</v>
      </c>
    </row>
    <row r="4783" spans="1:9" ht="60" x14ac:dyDescent="0.25">
      <c r="A4783" s="636"/>
      <c r="B4783" s="476"/>
      <c r="C4783" s="141" t="s">
        <v>3319</v>
      </c>
      <c r="D4783" s="142" t="s">
        <v>3320</v>
      </c>
      <c r="E4783" s="12" t="s">
        <v>14</v>
      </c>
      <c r="F4783" s="12" t="s">
        <v>121</v>
      </c>
      <c r="G4783" s="14">
        <v>500000</v>
      </c>
      <c r="H4783" s="14">
        <v>500000</v>
      </c>
      <c r="I4783" s="14">
        <v>1</v>
      </c>
    </row>
    <row r="4784" spans="1:9" ht="45" x14ac:dyDescent="0.25">
      <c r="A4784" s="636"/>
      <c r="B4784" s="476"/>
      <c r="C4784" s="141" t="s">
        <v>3321</v>
      </c>
      <c r="D4784" s="142" t="s">
        <v>3322</v>
      </c>
      <c r="E4784" s="12" t="s">
        <v>14</v>
      </c>
      <c r="F4784" s="12" t="s">
        <v>121</v>
      </c>
      <c r="G4784" s="14">
        <v>1250000</v>
      </c>
      <c r="H4784" s="14">
        <v>1250000</v>
      </c>
      <c r="I4784" s="14">
        <v>1</v>
      </c>
    </row>
    <row r="4785" spans="1:9" ht="60" x14ac:dyDescent="0.25">
      <c r="A4785" s="636"/>
      <c r="B4785" s="476"/>
      <c r="C4785" s="141" t="s">
        <v>3323</v>
      </c>
      <c r="D4785" s="142" t="s">
        <v>3324</v>
      </c>
      <c r="E4785" s="12" t="s">
        <v>14</v>
      </c>
      <c r="F4785" s="12" t="s">
        <v>121</v>
      </c>
      <c r="G4785" s="14">
        <v>150000</v>
      </c>
      <c r="H4785" s="14">
        <v>150000</v>
      </c>
      <c r="I4785" s="14">
        <v>1</v>
      </c>
    </row>
    <row r="4786" spans="1:9" ht="60" x14ac:dyDescent="0.25">
      <c r="A4786" s="636"/>
      <c r="B4786" s="476"/>
      <c r="C4786" s="141" t="s">
        <v>3325</v>
      </c>
      <c r="D4786" s="142" t="s">
        <v>3326</v>
      </c>
      <c r="E4786" s="12" t="s">
        <v>14</v>
      </c>
      <c r="F4786" s="12" t="s">
        <v>121</v>
      </c>
      <c r="G4786" s="14">
        <v>1310000</v>
      </c>
      <c r="H4786" s="14">
        <v>1310000</v>
      </c>
      <c r="I4786" s="14">
        <v>1</v>
      </c>
    </row>
    <row r="4787" spans="1:9" ht="45" x14ac:dyDescent="0.25">
      <c r="A4787" s="636"/>
      <c r="B4787" s="476"/>
      <c r="C4787" s="141" t="s">
        <v>3327</v>
      </c>
      <c r="D4787" s="142" t="s">
        <v>3328</v>
      </c>
      <c r="E4787" s="12" t="s">
        <v>14</v>
      </c>
      <c r="F4787" s="12" t="s">
        <v>121</v>
      </c>
      <c r="G4787" s="14">
        <v>225000</v>
      </c>
      <c r="H4787" s="14">
        <v>225000</v>
      </c>
      <c r="I4787" s="14">
        <v>1</v>
      </c>
    </row>
    <row r="4788" spans="1:9" ht="60" x14ac:dyDescent="0.25">
      <c r="A4788" s="636"/>
      <c r="B4788" s="476"/>
      <c r="C4788" s="141" t="s">
        <v>3329</v>
      </c>
      <c r="D4788" s="142" t="s">
        <v>3330</v>
      </c>
      <c r="E4788" s="12" t="s">
        <v>14</v>
      </c>
      <c r="F4788" s="12" t="s">
        <v>121</v>
      </c>
      <c r="G4788" s="14">
        <v>200000</v>
      </c>
      <c r="H4788" s="14">
        <v>200000</v>
      </c>
      <c r="I4788" s="14">
        <v>1</v>
      </c>
    </row>
    <row r="4789" spans="1:9" ht="60" x14ac:dyDescent="0.25">
      <c r="A4789" s="636"/>
      <c r="B4789" s="476"/>
      <c r="C4789" s="141" t="s">
        <v>3331</v>
      </c>
      <c r="D4789" s="142" t="s">
        <v>3332</v>
      </c>
      <c r="E4789" s="12" t="s">
        <v>14</v>
      </c>
      <c r="F4789" s="12" t="s">
        <v>121</v>
      </c>
      <c r="G4789" s="14">
        <v>160000</v>
      </c>
      <c r="H4789" s="14">
        <v>160000</v>
      </c>
      <c r="I4789" s="14">
        <v>1</v>
      </c>
    </row>
    <row r="4790" spans="1:9" ht="60" x14ac:dyDescent="0.25">
      <c r="A4790" s="636"/>
      <c r="B4790" s="476"/>
      <c r="C4790" s="141" t="s">
        <v>3333</v>
      </c>
      <c r="D4790" s="142" t="s">
        <v>3334</v>
      </c>
      <c r="E4790" s="12" t="s">
        <v>14</v>
      </c>
      <c r="F4790" s="12" t="s">
        <v>121</v>
      </c>
      <c r="G4790" s="14">
        <v>250000</v>
      </c>
      <c r="H4790" s="14">
        <v>250000</v>
      </c>
      <c r="I4790" s="14">
        <v>1</v>
      </c>
    </row>
    <row r="4791" spans="1:9" ht="60" x14ac:dyDescent="0.25">
      <c r="A4791" s="636"/>
      <c r="B4791" s="476"/>
      <c r="C4791" s="141" t="s">
        <v>3335</v>
      </c>
      <c r="D4791" s="142" t="s">
        <v>3336</v>
      </c>
      <c r="E4791" s="12" t="s">
        <v>14</v>
      </c>
      <c r="F4791" s="12" t="s">
        <v>121</v>
      </c>
      <c r="G4791" s="14">
        <v>940000</v>
      </c>
      <c r="H4791" s="14">
        <v>940000</v>
      </c>
      <c r="I4791" s="14">
        <v>1</v>
      </c>
    </row>
    <row r="4792" spans="1:9" ht="60" x14ac:dyDescent="0.25">
      <c r="A4792" s="636"/>
      <c r="B4792" s="476"/>
      <c r="C4792" s="141" t="s">
        <v>3337</v>
      </c>
      <c r="D4792" s="142" t="s">
        <v>3338</v>
      </c>
      <c r="E4792" s="12" t="s">
        <v>14</v>
      </c>
      <c r="F4792" s="12" t="s">
        <v>121</v>
      </c>
      <c r="G4792" s="14">
        <v>150000</v>
      </c>
      <c r="H4792" s="14">
        <v>150000</v>
      </c>
      <c r="I4792" s="14">
        <v>1</v>
      </c>
    </row>
    <row r="4793" spans="1:9" ht="60" x14ac:dyDescent="0.25">
      <c r="A4793" s="636"/>
      <c r="B4793" s="476"/>
      <c r="C4793" s="141" t="s">
        <v>3339</v>
      </c>
      <c r="D4793" s="142" t="s">
        <v>3340</v>
      </c>
      <c r="E4793" s="12" t="s">
        <v>14</v>
      </c>
      <c r="F4793" s="12" t="s">
        <v>121</v>
      </c>
      <c r="G4793" s="14">
        <v>450000</v>
      </c>
      <c r="H4793" s="14">
        <v>450000</v>
      </c>
      <c r="I4793" s="14">
        <v>1</v>
      </c>
    </row>
    <row r="4794" spans="1:9" ht="60" x14ac:dyDescent="0.25">
      <c r="A4794" s="636"/>
      <c r="B4794" s="476"/>
      <c r="C4794" s="141" t="s">
        <v>3341</v>
      </c>
      <c r="D4794" s="142" t="s">
        <v>3342</v>
      </c>
      <c r="E4794" s="12" t="s">
        <v>14</v>
      </c>
      <c r="F4794" s="12" t="s">
        <v>121</v>
      </c>
      <c r="G4794" s="14">
        <v>300000</v>
      </c>
      <c r="H4794" s="14">
        <v>300000</v>
      </c>
      <c r="I4794" s="14">
        <v>1</v>
      </c>
    </row>
    <row r="4795" spans="1:9" ht="45" x14ac:dyDescent="0.25">
      <c r="A4795" s="636"/>
      <c r="B4795" s="476"/>
      <c r="C4795" s="141" t="s">
        <v>3343</v>
      </c>
      <c r="D4795" s="142" t="s">
        <v>3344</v>
      </c>
      <c r="E4795" s="12" t="s">
        <v>14</v>
      </c>
      <c r="F4795" s="12" t="s">
        <v>121</v>
      </c>
      <c r="G4795" s="14">
        <v>350000</v>
      </c>
      <c r="H4795" s="14">
        <v>350000</v>
      </c>
      <c r="I4795" s="14">
        <v>1</v>
      </c>
    </row>
    <row r="4796" spans="1:9" ht="45" x14ac:dyDescent="0.25">
      <c r="A4796" s="636"/>
      <c r="B4796" s="476"/>
      <c r="C4796" s="141" t="s">
        <v>3345</v>
      </c>
      <c r="D4796" s="142" t="s">
        <v>3346</v>
      </c>
      <c r="E4796" s="12" t="s">
        <v>14</v>
      </c>
      <c r="F4796" s="12" t="s">
        <v>121</v>
      </c>
      <c r="G4796" s="14">
        <v>1850000</v>
      </c>
      <c r="H4796" s="14">
        <v>1850000</v>
      </c>
      <c r="I4796" s="14">
        <v>1</v>
      </c>
    </row>
    <row r="4797" spans="1:9" ht="45" x14ac:dyDescent="0.25">
      <c r="A4797" s="636"/>
      <c r="B4797" s="476"/>
      <c r="C4797" s="141" t="s">
        <v>3347</v>
      </c>
      <c r="D4797" s="142" t="s">
        <v>3348</v>
      </c>
      <c r="E4797" s="12" t="s">
        <v>14</v>
      </c>
      <c r="F4797" s="12" t="s">
        <v>121</v>
      </c>
      <c r="G4797" s="14">
        <v>490000</v>
      </c>
      <c r="H4797" s="14">
        <v>490000</v>
      </c>
      <c r="I4797" s="14">
        <v>1</v>
      </c>
    </row>
    <row r="4798" spans="1:9" ht="45" x14ac:dyDescent="0.25">
      <c r="A4798" s="636"/>
      <c r="B4798" s="476"/>
      <c r="C4798" s="141" t="s">
        <v>3349</v>
      </c>
      <c r="D4798" s="142" t="s">
        <v>3350</v>
      </c>
      <c r="E4798" s="12" t="s">
        <v>14</v>
      </c>
      <c r="F4798" s="12" t="s">
        <v>121</v>
      </c>
      <c r="G4798" s="14">
        <v>1400000</v>
      </c>
      <c r="H4798" s="14">
        <v>1400000</v>
      </c>
      <c r="I4798" s="14">
        <v>1</v>
      </c>
    </row>
    <row r="4799" spans="1:9" ht="45" x14ac:dyDescent="0.25">
      <c r="A4799" s="636"/>
      <c r="B4799" s="476"/>
      <c r="C4799" s="141" t="s">
        <v>3351</v>
      </c>
      <c r="D4799" s="142" t="s">
        <v>629</v>
      </c>
      <c r="E4799" s="12" t="s">
        <v>14</v>
      </c>
      <c r="F4799" s="12" t="s">
        <v>121</v>
      </c>
      <c r="G4799" s="14">
        <v>790000</v>
      </c>
      <c r="H4799" s="14">
        <v>790000</v>
      </c>
      <c r="I4799" s="14">
        <v>1</v>
      </c>
    </row>
    <row r="4800" spans="1:9" ht="45" x14ac:dyDescent="0.25">
      <c r="A4800" s="636"/>
      <c r="B4800" s="476"/>
      <c r="C4800" s="141" t="s">
        <v>3352</v>
      </c>
      <c r="D4800" s="142" t="s">
        <v>3353</v>
      </c>
      <c r="E4800" s="12" t="s">
        <v>14</v>
      </c>
      <c r="F4800" s="12" t="s">
        <v>121</v>
      </c>
      <c r="G4800" s="14">
        <v>140000</v>
      </c>
      <c r="H4800" s="14">
        <v>140000</v>
      </c>
      <c r="I4800" s="14">
        <v>1</v>
      </c>
    </row>
    <row r="4801" spans="1:9" ht="45" x14ac:dyDescent="0.25">
      <c r="A4801" s="636"/>
      <c r="B4801" s="476"/>
      <c r="C4801" s="141" t="s">
        <v>3354</v>
      </c>
      <c r="D4801" s="142" t="s">
        <v>3355</v>
      </c>
      <c r="E4801" s="12" t="s">
        <v>14</v>
      </c>
      <c r="F4801" s="12" t="s">
        <v>121</v>
      </c>
      <c r="G4801" s="14">
        <v>3925000</v>
      </c>
      <c r="H4801" s="14">
        <v>3925000</v>
      </c>
      <c r="I4801" s="14">
        <v>1</v>
      </c>
    </row>
    <row r="4802" spans="1:9" ht="32.25" customHeight="1" x14ac:dyDescent="0.25">
      <c r="A4802" s="636"/>
      <c r="B4802" s="487" t="s">
        <v>295</v>
      </c>
      <c r="C4802" s="487"/>
      <c r="D4802" s="487"/>
      <c r="E4802" s="487"/>
      <c r="F4802" s="487"/>
      <c r="G4802" s="487"/>
      <c r="H4802" s="2">
        <v>750000</v>
      </c>
      <c r="I4802" s="2"/>
    </row>
    <row r="4803" spans="1:9" x14ac:dyDescent="0.25">
      <c r="A4803" s="636"/>
      <c r="B4803" s="478" t="s">
        <v>11</v>
      </c>
      <c r="C4803" s="478"/>
      <c r="D4803" s="478"/>
      <c r="E4803" s="478"/>
      <c r="F4803" s="478"/>
      <c r="G4803" s="478"/>
      <c r="H4803" s="72">
        <v>750000</v>
      </c>
      <c r="I4803" s="72"/>
    </row>
    <row r="4804" spans="1:9" s="8" customFormat="1" x14ac:dyDescent="0.25">
      <c r="A4804" s="636"/>
      <c r="B4804" s="502">
        <v>4861</v>
      </c>
      <c r="C4804" s="139">
        <v>39121100</v>
      </c>
      <c r="D4804" s="140" t="s">
        <v>717</v>
      </c>
      <c r="E4804" s="15" t="s">
        <v>14</v>
      </c>
      <c r="F4804" s="15" t="s">
        <v>15</v>
      </c>
      <c r="G4804" s="16">
        <v>150000</v>
      </c>
      <c r="H4804" s="16">
        <v>150000</v>
      </c>
      <c r="I4804" s="16">
        <v>1</v>
      </c>
    </row>
    <row r="4805" spans="1:9" s="8" customFormat="1" x14ac:dyDescent="0.25">
      <c r="A4805" s="636"/>
      <c r="B4805" s="502"/>
      <c r="C4805" s="139">
        <v>39141170</v>
      </c>
      <c r="D4805" s="140" t="s">
        <v>1002</v>
      </c>
      <c r="E4805" s="15" t="s">
        <v>14</v>
      </c>
      <c r="F4805" s="15" t="s">
        <v>15</v>
      </c>
      <c r="G4805" s="16">
        <v>150000</v>
      </c>
      <c r="H4805" s="16">
        <v>300000</v>
      </c>
      <c r="I4805" s="16">
        <v>2</v>
      </c>
    </row>
    <row r="4806" spans="1:9" s="8" customFormat="1" x14ac:dyDescent="0.25">
      <c r="A4806" s="636"/>
      <c r="B4806" s="502"/>
      <c r="C4806" s="139">
        <v>39141260</v>
      </c>
      <c r="D4806" s="140" t="s">
        <v>1897</v>
      </c>
      <c r="E4806" s="15" t="s">
        <v>14</v>
      </c>
      <c r="F4806" s="15" t="s">
        <v>15</v>
      </c>
      <c r="G4806" s="16">
        <v>150000</v>
      </c>
      <c r="H4806" s="16">
        <v>300000</v>
      </c>
      <c r="I4806" s="16">
        <v>2</v>
      </c>
    </row>
    <row r="4807" spans="1:9" ht="46.5" customHeight="1" x14ac:dyDescent="0.25">
      <c r="A4807" s="636"/>
      <c r="B4807" s="487" t="s">
        <v>297</v>
      </c>
      <c r="C4807" s="487"/>
      <c r="D4807" s="487"/>
      <c r="E4807" s="487"/>
      <c r="F4807" s="487"/>
      <c r="G4807" s="487"/>
      <c r="H4807" s="2">
        <v>910000</v>
      </c>
      <c r="I4807" s="2"/>
    </row>
    <row r="4808" spans="1:9" x14ac:dyDescent="0.25">
      <c r="A4808" s="636"/>
      <c r="B4808" s="499" t="s">
        <v>11</v>
      </c>
      <c r="C4808" s="500"/>
      <c r="D4808" s="500"/>
      <c r="E4808" s="500"/>
      <c r="F4808" s="500"/>
      <c r="G4808" s="501"/>
      <c r="H4808" s="199"/>
      <c r="I4808" s="199"/>
    </row>
    <row r="4809" spans="1:9" x14ac:dyDescent="0.25">
      <c r="A4809" s="636"/>
      <c r="B4809" s="437">
        <v>4239</v>
      </c>
      <c r="C4809" s="437" t="s">
        <v>6625</v>
      </c>
      <c r="D4809" s="437" t="s">
        <v>5831</v>
      </c>
      <c r="E4809" s="430" t="s">
        <v>14</v>
      </c>
      <c r="F4809" s="437" t="s">
        <v>15</v>
      </c>
      <c r="G4809" s="363">
        <v>12500</v>
      </c>
      <c r="H4809" s="342">
        <v>500</v>
      </c>
      <c r="I4809" s="363">
        <v>40</v>
      </c>
    </row>
    <row r="4810" spans="1:9" x14ac:dyDescent="0.25">
      <c r="A4810" s="636"/>
      <c r="B4810" s="632">
        <v>4267</v>
      </c>
      <c r="C4810" s="437" t="s">
        <v>6628</v>
      </c>
      <c r="D4810" s="437" t="s">
        <v>4254</v>
      </c>
      <c r="E4810" s="437" t="s">
        <v>126</v>
      </c>
      <c r="F4810" s="437" t="s">
        <v>15</v>
      </c>
      <c r="G4810" s="437">
        <v>14150</v>
      </c>
      <c r="H4810" s="437">
        <v>990500</v>
      </c>
      <c r="I4810" s="437">
        <v>70</v>
      </c>
    </row>
    <row r="4811" spans="1:9" x14ac:dyDescent="0.25">
      <c r="A4811" s="636"/>
      <c r="B4811" s="633"/>
      <c r="C4811" s="437" t="s">
        <v>6629</v>
      </c>
      <c r="D4811" s="437" t="s">
        <v>3813</v>
      </c>
      <c r="E4811" s="437" t="s">
        <v>126</v>
      </c>
      <c r="F4811" s="437" t="s">
        <v>121</v>
      </c>
      <c r="G4811" s="437">
        <v>409500</v>
      </c>
      <c r="H4811" s="437">
        <v>409500</v>
      </c>
      <c r="I4811" s="437" t="s">
        <v>5502</v>
      </c>
    </row>
    <row r="4812" spans="1:9" x14ac:dyDescent="0.25">
      <c r="A4812" s="636"/>
      <c r="B4812" s="634"/>
      <c r="C4812" s="198" t="s">
        <v>5643</v>
      </c>
      <c r="D4812" s="198" t="s">
        <v>4254</v>
      </c>
      <c r="E4812" s="198" t="s">
        <v>126</v>
      </c>
      <c r="F4812" s="198" t="s">
        <v>15</v>
      </c>
      <c r="G4812" s="207">
        <v>20000</v>
      </c>
      <c r="H4812" s="208">
        <v>1400000</v>
      </c>
      <c r="I4812" s="209">
        <v>70</v>
      </c>
    </row>
    <row r="4813" spans="1:9" x14ac:dyDescent="0.25">
      <c r="A4813" s="636"/>
      <c r="B4813" s="478" t="s">
        <v>118</v>
      </c>
      <c r="C4813" s="478"/>
      <c r="D4813" s="478"/>
      <c r="E4813" s="478"/>
      <c r="F4813" s="478"/>
      <c r="G4813" s="478"/>
      <c r="H4813" s="72">
        <v>910000</v>
      </c>
      <c r="I4813" s="72"/>
    </row>
    <row r="4814" spans="1:9" ht="30" x14ac:dyDescent="0.25">
      <c r="A4814" s="636"/>
      <c r="B4814" s="481">
        <v>4239</v>
      </c>
      <c r="C4814" s="141" t="s">
        <v>6626</v>
      </c>
      <c r="D4814" s="141" t="s">
        <v>5678</v>
      </c>
      <c r="E4814" s="430" t="s">
        <v>14</v>
      </c>
      <c r="F4814" s="430" t="s">
        <v>121</v>
      </c>
      <c r="G4814" s="342">
        <v>500</v>
      </c>
      <c r="H4814" s="342">
        <v>500</v>
      </c>
      <c r="I4814" s="434">
        <v>1</v>
      </c>
    </row>
    <row r="4815" spans="1:9" ht="30" x14ac:dyDescent="0.25">
      <c r="A4815" s="636"/>
      <c r="B4815" s="482"/>
      <c r="C4815" s="141" t="s">
        <v>6627</v>
      </c>
      <c r="D4815" s="141" t="s">
        <v>5678</v>
      </c>
      <c r="E4815" s="430" t="s">
        <v>14</v>
      </c>
      <c r="F4815" s="430" t="s">
        <v>121</v>
      </c>
      <c r="G4815" s="342">
        <v>500</v>
      </c>
      <c r="H4815" s="342">
        <v>500</v>
      </c>
      <c r="I4815" s="434">
        <v>1</v>
      </c>
    </row>
    <row r="4816" spans="1:9" x14ac:dyDescent="0.25">
      <c r="A4816" s="636"/>
      <c r="B4816" s="483"/>
      <c r="C4816" s="141" t="s">
        <v>3356</v>
      </c>
      <c r="D4816" s="142" t="s">
        <v>294</v>
      </c>
      <c r="E4816" s="12" t="s">
        <v>120</v>
      </c>
      <c r="F4816" s="12" t="s">
        <v>121</v>
      </c>
      <c r="G4816" s="14">
        <v>910000</v>
      </c>
      <c r="H4816" s="14">
        <v>910000</v>
      </c>
      <c r="I4816" s="14">
        <v>1</v>
      </c>
    </row>
    <row r="4817" spans="1:9" x14ac:dyDescent="0.25">
      <c r="A4817" s="636"/>
      <c r="B4817" s="487" t="s">
        <v>299</v>
      </c>
      <c r="C4817" s="487"/>
      <c r="D4817" s="487"/>
      <c r="E4817" s="487"/>
      <c r="F4817" s="487"/>
      <c r="G4817" s="487"/>
      <c r="H4817" s="2">
        <v>11001000</v>
      </c>
      <c r="I4817" s="2"/>
    </row>
    <row r="4818" spans="1:9" x14ac:dyDescent="0.25">
      <c r="A4818" s="636"/>
      <c r="B4818" s="478" t="s">
        <v>118</v>
      </c>
      <c r="C4818" s="478"/>
      <c r="D4818" s="478"/>
      <c r="E4818" s="478"/>
      <c r="F4818" s="478"/>
      <c r="G4818" s="478"/>
      <c r="H4818" s="72">
        <v>11001000</v>
      </c>
      <c r="I4818" s="72"/>
    </row>
    <row r="4819" spans="1:9" s="8" customFormat="1" ht="30" x14ac:dyDescent="0.25">
      <c r="A4819" s="636"/>
      <c r="B4819" s="502">
        <v>4215</v>
      </c>
      <c r="C4819" s="139">
        <v>66511120</v>
      </c>
      <c r="D4819" s="140" t="s">
        <v>300</v>
      </c>
      <c r="E4819" s="15" t="s">
        <v>149</v>
      </c>
      <c r="F4819" s="15" t="s">
        <v>15</v>
      </c>
      <c r="G4819" s="16">
        <v>57000</v>
      </c>
      <c r="H4819" s="16">
        <v>11001000</v>
      </c>
      <c r="I4819" s="16">
        <v>193</v>
      </c>
    </row>
    <row r="4820" spans="1:9" x14ac:dyDescent="0.25">
      <c r="A4820" s="636"/>
      <c r="B4820" s="487" t="s">
        <v>1006</v>
      </c>
      <c r="C4820" s="487"/>
      <c r="D4820" s="487"/>
      <c r="E4820" s="487"/>
      <c r="F4820" s="487"/>
      <c r="G4820" s="487"/>
      <c r="H4820" s="2">
        <v>20637403.563999999</v>
      </c>
      <c r="I4820" s="2"/>
    </row>
    <row r="4821" spans="1:9" x14ac:dyDescent="0.25">
      <c r="A4821" s="636"/>
      <c r="B4821" s="478" t="s">
        <v>11</v>
      </c>
      <c r="C4821" s="478"/>
      <c r="D4821" s="478"/>
      <c r="E4821" s="478"/>
      <c r="F4821" s="478"/>
      <c r="G4821" s="478"/>
      <c r="H4821" s="72">
        <v>8260900</v>
      </c>
      <c r="I4821" s="72"/>
    </row>
    <row r="4822" spans="1:9" x14ac:dyDescent="0.25">
      <c r="A4822" s="636"/>
      <c r="B4822" s="476">
        <v>4261</v>
      </c>
      <c r="C4822" s="141" t="s">
        <v>3357</v>
      </c>
      <c r="D4822" s="142" t="s">
        <v>646</v>
      </c>
      <c r="E4822" s="12" t="s">
        <v>14</v>
      </c>
      <c r="F4822" s="12" t="s">
        <v>15</v>
      </c>
      <c r="G4822" s="14">
        <v>500</v>
      </c>
      <c r="H4822" s="14">
        <v>3000</v>
      </c>
      <c r="I4822" s="14">
        <v>6</v>
      </c>
    </row>
    <row r="4823" spans="1:9" x14ac:dyDescent="0.25">
      <c r="A4823" s="636"/>
      <c r="B4823" s="476"/>
      <c r="C4823" s="141" t="s">
        <v>3358</v>
      </c>
      <c r="D4823" s="142" t="s">
        <v>3359</v>
      </c>
      <c r="E4823" s="12" t="s">
        <v>14</v>
      </c>
      <c r="F4823" s="12" t="s">
        <v>15</v>
      </c>
      <c r="G4823" s="14">
        <v>8000</v>
      </c>
      <c r="H4823" s="14">
        <v>32000</v>
      </c>
      <c r="I4823" s="14">
        <v>4</v>
      </c>
    </row>
    <row r="4824" spans="1:9" x14ac:dyDescent="0.25">
      <c r="A4824" s="636"/>
      <c r="B4824" s="476"/>
      <c r="C4824" s="141" t="s">
        <v>3360</v>
      </c>
      <c r="D4824" s="142" t="s">
        <v>317</v>
      </c>
      <c r="E4824" s="12" t="s">
        <v>14</v>
      </c>
      <c r="F4824" s="12" t="s">
        <v>15</v>
      </c>
      <c r="G4824" s="14">
        <v>250</v>
      </c>
      <c r="H4824" s="14">
        <v>1000</v>
      </c>
      <c r="I4824" s="14">
        <v>4</v>
      </c>
    </row>
    <row r="4825" spans="1:9" x14ac:dyDescent="0.25">
      <c r="A4825" s="636"/>
      <c r="B4825" s="476"/>
      <c r="C4825" s="141" t="s">
        <v>3361</v>
      </c>
      <c r="D4825" s="142" t="s">
        <v>17</v>
      </c>
      <c r="E4825" s="12" t="s">
        <v>14</v>
      </c>
      <c r="F4825" s="12" t="s">
        <v>15</v>
      </c>
      <c r="G4825" s="14">
        <v>150</v>
      </c>
      <c r="H4825" s="14">
        <v>15000</v>
      </c>
      <c r="I4825" s="14">
        <v>100</v>
      </c>
    </row>
    <row r="4826" spans="1:9" x14ac:dyDescent="0.25">
      <c r="A4826" s="636"/>
      <c r="B4826" s="476"/>
      <c r="C4826" s="141" t="s">
        <v>3362</v>
      </c>
      <c r="D4826" s="142" t="s">
        <v>21</v>
      </c>
      <c r="E4826" s="12" t="s">
        <v>14</v>
      </c>
      <c r="F4826" s="12" t="s">
        <v>15</v>
      </c>
      <c r="G4826" s="14">
        <v>40</v>
      </c>
      <c r="H4826" s="14">
        <v>4000</v>
      </c>
      <c r="I4826" s="14">
        <v>100</v>
      </c>
    </row>
    <row r="4827" spans="1:9" ht="30" x14ac:dyDescent="0.25">
      <c r="A4827" s="636"/>
      <c r="B4827" s="476"/>
      <c r="C4827" s="141" t="s">
        <v>3363</v>
      </c>
      <c r="D4827" s="142" t="s">
        <v>3364</v>
      </c>
      <c r="E4827" s="12" t="s">
        <v>14</v>
      </c>
      <c r="F4827" s="12" t="s">
        <v>30</v>
      </c>
      <c r="G4827" s="14">
        <v>170</v>
      </c>
      <c r="H4827" s="14">
        <v>17000</v>
      </c>
      <c r="I4827" s="14">
        <v>100</v>
      </c>
    </row>
    <row r="4828" spans="1:9" x14ac:dyDescent="0.25">
      <c r="A4828" s="636"/>
      <c r="B4828" s="476"/>
      <c r="C4828" s="141" t="s">
        <v>3365</v>
      </c>
      <c r="D4828" s="142" t="s">
        <v>3366</v>
      </c>
      <c r="E4828" s="12" t="s">
        <v>14</v>
      </c>
      <c r="F4828" s="12" t="s">
        <v>15</v>
      </c>
      <c r="G4828" s="14">
        <v>3500</v>
      </c>
      <c r="H4828" s="14">
        <v>7000</v>
      </c>
      <c r="I4828" s="14">
        <v>2</v>
      </c>
    </row>
    <row r="4829" spans="1:9" ht="30" x14ac:dyDescent="0.25">
      <c r="A4829" s="636"/>
      <c r="B4829" s="476"/>
      <c r="C4829" s="141" t="s">
        <v>3367</v>
      </c>
      <c r="D4829" s="142" t="s">
        <v>36</v>
      </c>
      <c r="E4829" s="12" t="s">
        <v>14</v>
      </c>
      <c r="F4829" s="12" t="s">
        <v>15</v>
      </c>
      <c r="G4829" s="14">
        <v>10</v>
      </c>
      <c r="H4829" s="14">
        <v>4000</v>
      </c>
      <c r="I4829" s="14">
        <v>400</v>
      </c>
    </row>
    <row r="4830" spans="1:9" x14ac:dyDescent="0.25">
      <c r="A4830" s="636"/>
      <c r="B4830" s="476"/>
      <c r="C4830" s="141" t="s">
        <v>3368</v>
      </c>
      <c r="D4830" s="142" t="s">
        <v>38</v>
      </c>
      <c r="E4830" s="12" t="s">
        <v>14</v>
      </c>
      <c r="F4830" s="12" t="s">
        <v>15</v>
      </c>
      <c r="G4830" s="14">
        <v>51</v>
      </c>
      <c r="H4830" s="14">
        <v>2550</v>
      </c>
      <c r="I4830" s="14">
        <v>50</v>
      </c>
    </row>
    <row r="4831" spans="1:9" x14ac:dyDescent="0.25">
      <c r="A4831" s="636"/>
      <c r="B4831" s="476"/>
      <c r="C4831" s="141" t="s">
        <v>3369</v>
      </c>
      <c r="D4831" s="142" t="s">
        <v>42</v>
      </c>
      <c r="E4831" s="12" t="s">
        <v>14</v>
      </c>
      <c r="F4831" s="12" t="s">
        <v>15</v>
      </c>
      <c r="G4831" s="14">
        <v>600</v>
      </c>
      <c r="H4831" s="14">
        <v>30000</v>
      </c>
      <c r="I4831" s="14">
        <v>50</v>
      </c>
    </row>
    <row r="4832" spans="1:9" x14ac:dyDescent="0.25">
      <c r="A4832" s="636"/>
      <c r="B4832" s="476"/>
      <c r="C4832" s="141" t="s">
        <v>3370</v>
      </c>
      <c r="D4832" s="142" t="s">
        <v>48</v>
      </c>
      <c r="E4832" s="12" t="s">
        <v>14</v>
      </c>
      <c r="F4832" s="12" t="s">
        <v>49</v>
      </c>
      <c r="G4832" s="14">
        <v>610</v>
      </c>
      <c r="H4832" s="14">
        <v>820450</v>
      </c>
      <c r="I4832" s="14">
        <v>1345</v>
      </c>
    </row>
    <row r="4833" spans="1:9" ht="30" x14ac:dyDescent="0.25">
      <c r="A4833" s="636"/>
      <c r="B4833" s="476"/>
      <c r="C4833" s="141" t="s">
        <v>3371</v>
      </c>
      <c r="D4833" s="142" t="s">
        <v>3372</v>
      </c>
      <c r="E4833" s="12" t="s">
        <v>14</v>
      </c>
      <c r="F4833" s="12" t="s">
        <v>15</v>
      </c>
      <c r="G4833" s="14">
        <v>30</v>
      </c>
      <c r="H4833" s="14">
        <v>26400</v>
      </c>
      <c r="I4833" s="14">
        <v>880</v>
      </c>
    </row>
    <row r="4834" spans="1:9" ht="30" x14ac:dyDescent="0.25">
      <c r="A4834" s="636"/>
      <c r="B4834" s="476"/>
      <c r="C4834" s="141" t="s">
        <v>3373</v>
      </c>
      <c r="D4834" s="142" t="s">
        <v>3374</v>
      </c>
      <c r="E4834" s="12" t="s">
        <v>14</v>
      </c>
      <c r="F4834" s="12" t="s">
        <v>15</v>
      </c>
      <c r="G4834" s="14">
        <v>40</v>
      </c>
      <c r="H4834" s="14">
        <v>1600</v>
      </c>
      <c r="I4834" s="14">
        <v>40</v>
      </c>
    </row>
    <row r="4835" spans="1:9" ht="30" x14ac:dyDescent="0.25">
      <c r="A4835" s="636"/>
      <c r="B4835" s="476"/>
      <c r="C4835" s="141" t="s">
        <v>3375</v>
      </c>
      <c r="D4835" s="142" t="s">
        <v>3376</v>
      </c>
      <c r="E4835" s="12" t="s">
        <v>14</v>
      </c>
      <c r="F4835" s="12" t="s">
        <v>15</v>
      </c>
      <c r="G4835" s="14">
        <v>220</v>
      </c>
      <c r="H4835" s="14">
        <v>22000</v>
      </c>
      <c r="I4835" s="14">
        <v>100</v>
      </c>
    </row>
    <row r="4836" spans="1:9" ht="30" x14ac:dyDescent="0.25">
      <c r="A4836" s="636"/>
      <c r="B4836" s="476"/>
      <c r="C4836" s="141" t="s">
        <v>3377</v>
      </c>
      <c r="D4836" s="142" t="s">
        <v>3378</v>
      </c>
      <c r="E4836" s="12" t="s">
        <v>14</v>
      </c>
      <c r="F4836" s="12" t="s">
        <v>15</v>
      </c>
      <c r="G4836" s="14">
        <v>220</v>
      </c>
      <c r="H4836" s="14">
        <v>11000</v>
      </c>
      <c r="I4836" s="14">
        <v>50</v>
      </c>
    </row>
    <row r="4837" spans="1:9" ht="30" x14ac:dyDescent="0.25">
      <c r="A4837" s="636"/>
      <c r="B4837" s="476"/>
      <c r="C4837" s="141" t="s">
        <v>3379</v>
      </c>
      <c r="D4837" s="142" t="s">
        <v>3380</v>
      </c>
      <c r="E4837" s="12" t="s">
        <v>14</v>
      </c>
      <c r="F4837" s="12" t="s">
        <v>15</v>
      </c>
      <c r="G4837" s="14">
        <v>200</v>
      </c>
      <c r="H4837" s="14">
        <v>11000</v>
      </c>
      <c r="I4837" s="14">
        <v>55</v>
      </c>
    </row>
    <row r="4838" spans="1:9" x14ac:dyDescent="0.25">
      <c r="A4838" s="636"/>
      <c r="B4838" s="476"/>
      <c r="C4838" s="141" t="s">
        <v>3381</v>
      </c>
      <c r="D4838" s="142" t="s">
        <v>3382</v>
      </c>
      <c r="E4838" s="12" t="s">
        <v>14</v>
      </c>
      <c r="F4838" s="12" t="s">
        <v>30</v>
      </c>
      <c r="G4838" s="14">
        <v>85</v>
      </c>
      <c r="H4838" s="14">
        <v>6800</v>
      </c>
      <c r="I4838" s="14">
        <v>80</v>
      </c>
    </row>
    <row r="4839" spans="1:9" x14ac:dyDescent="0.25">
      <c r="A4839" s="636"/>
      <c r="B4839" s="476">
        <v>4264</v>
      </c>
      <c r="C4839" s="141" t="s">
        <v>64</v>
      </c>
      <c r="D4839" s="142" t="s">
        <v>65</v>
      </c>
      <c r="E4839" s="12" t="s">
        <v>149</v>
      </c>
      <c r="F4839" s="12" t="s">
        <v>66</v>
      </c>
      <c r="G4839" s="14">
        <v>9500</v>
      </c>
      <c r="H4839" s="14">
        <v>4465000</v>
      </c>
      <c r="I4839" s="14">
        <v>470</v>
      </c>
    </row>
    <row r="4840" spans="1:9" x14ac:dyDescent="0.25">
      <c r="A4840" s="636"/>
      <c r="B4840" s="476"/>
      <c r="C4840" s="141" t="s">
        <v>3383</v>
      </c>
      <c r="D4840" s="142" t="s">
        <v>3384</v>
      </c>
      <c r="E4840" s="12" t="s">
        <v>14</v>
      </c>
      <c r="F4840" s="12" t="s">
        <v>15</v>
      </c>
      <c r="G4840" s="14">
        <v>30000</v>
      </c>
      <c r="H4840" s="14">
        <v>120000</v>
      </c>
      <c r="I4840" s="14">
        <v>4</v>
      </c>
    </row>
    <row r="4841" spans="1:9" x14ac:dyDescent="0.25">
      <c r="A4841" s="636"/>
      <c r="B4841" s="476">
        <v>4267</v>
      </c>
      <c r="C4841" s="141" t="s">
        <v>3385</v>
      </c>
      <c r="D4841" s="142" t="s">
        <v>365</v>
      </c>
      <c r="E4841" s="12" t="s">
        <v>14</v>
      </c>
      <c r="F4841" s="12" t="s">
        <v>15</v>
      </c>
      <c r="G4841" s="14">
        <v>200</v>
      </c>
      <c r="H4841" s="14">
        <v>7800</v>
      </c>
      <c r="I4841" s="14">
        <v>39</v>
      </c>
    </row>
    <row r="4842" spans="1:9" ht="30" x14ac:dyDescent="0.25">
      <c r="A4842" s="636"/>
      <c r="B4842" s="476"/>
      <c r="C4842" s="141" t="s">
        <v>3386</v>
      </c>
      <c r="D4842" s="142" t="s">
        <v>3387</v>
      </c>
      <c r="E4842" s="12" t="s">
        <v>14</v>
      </c>
      <c r="F4842" s="12" t="s">
        <v>15</v>
      </c>
      <c r="G4842" s="14">
        <v>400</v>
      </c>
      <c r="H4842" s="14">
        <v>14000</v>
      </c>
      <c r="I4842" s="14">
        <v>35</v>
      </c>
    </row>
    <row r="4843" spans="1:9" ht="30" x14ac:dyDescent="0.25">
      <c r="A4843" s="636"/>
      <c r="B4843" s="476"/>
      <c r="C4843" s="141" t="s">
        <v>3388</v>
      </c>
      <c r="D4843" s="142" t="s">
        <v>3389</v>
      </c>
      <c r="E4843" s="12" t="s">
        <v>14</v>
      </c>
      <c r="F4843" s="12" t="s">
        <v>15</v>
      </c>
      <c r="G4843" s="14">
        <v>1100</v>
      </c>
      <c r="H4843" s="14">
        <v>22000</v>
      </c>
      <c r="I4843" s="14">
        <v>20</v>
      </c>
    </row>
    <row r="4844" spans="1:9" ht="30" x14ac:dyDescent="0.25">
      <c r="A4844" s="636"/>
      <c r="B4844" s="476"/>
      <c r="C4844" s="141" t="s">
        <v>3390</v>
      </c>
      <c r="D4844" s="142" t="s">
        <v>3391</v>
      </c>
      <c r="E4844" s="12" t="s">
        <v>14</v>
      </c>
      <c r="F4844" s="12" t="s">
        <v>66</v>
      </c>
      <c r="G4844" s="14">
        <v>120</v>
      </c>
      <c r="H4844" s="14">
        <v>1200</v>
      </c>
      <c r="I4844" s="14">
        <v>10</v>
      </c>
    </row>
    <row r="4845" spans="1:9" x14ac:dyDescent="0.25">
      <c r="A4845" s="636"/>
      <c r="B4845" s="476"/>
      <c r="C4845" s="141" t="s">
        <v>3392</v>
      </c>
      <c r="D4845" s="142" t="s">
        <v>2695</v>
      </c>
      <c r="E4845" s="12" t="s">
        <v>14</v>
      </c>
      <c r="F4845" s="12" t="s">
        <v>15</v>
      </c>
      <c r="G4845" s="14">
        <v>1800</v>
      </c>
      <c r="H4845" s="14">
        <v>27000</v>
      </c>
      <c r="I4845" s="14">
        <v>15</v>
      </c>
    </row>
    <row r="4846" spans="1:9" x14ac:dyDescent="0.25">
      <c r="A4846" s="636"/>
      <c r="B4846" s="476"/>
      <c r="C4846" s="141" t="s">
        <v>3393</v>
      </c>
      <c r="D4846" s="142" t="s">
        <v>1040</v>
      </c>
      <c r="E4846" s="12" t="s">
        <v>14</v>
      </c>
      <c r="F4846" s="12" t="s">
        <v>15</v>
      </c>
      <c r="G4846" s="14">
        <v>2500</v>
      </c>
      <c r="H4846" s="14">
        <v>37500</v>
      </c>
      <c r="I4846" s="14">
        <v>15</v>
      </c>
    </row>
    <row r="4847" spans="1:9" ht="30" x14ac:dyDescent="0.25">
      <c r="A4847" s="636"/>
      <c r="B4847" s="476"/>
      <c r="C4847" s="141" t="s">
        <v>3394</v>
      </c>
      <c r="D4847" s="142" t="s">
        <v>3395</v>
      </c>
      <c r="E4847" s="12" t="s">
        <v>14</v>
      </c>
      <c r="F4847" s="12" t="s">
        <v>15</v>
      </c>
      <c r="G4847" s="14">
        <v>350</v>
      </c>
      <c r="H4847" s="14">
        <v>1400</v>
      </c>
      <c r="I4847" s="14">
        <v>4</v>
      </c>
    </row>
    <row r="4848" spans="1:9" ht="30" x14ac:dyDescent="0.25">
      <c r="A4848" s="636"/>
      <c r="B4848" s="476"/>
      <c r="C4848" s="141" t="s">
        <v>3396</v>
      </c>
      <c r="D4848" s="142" t="s">
        <v>3397</v>
      </c>
      <c r="E4848" s="12" t="s">
        <v>14</v>
      </c>
      <c r="F4848" s="12" t="s">
        <v>15</v>
      </c>
      <c r="G4848" s="14">
        <v>400</v>
      </c>
      <c r="H4848" s="14">
        <v>2000</v>
      </c>
      <c r="I4848" s="14">
        <v>5</v>
      </c>
    </row>
    <row r="4849" spans="1:9" x14ac:dyDescent="0.25">
      <c r="A4849" s="636"/>
      <c r="B4849" s="476"/>
      <c r="C4849" s="141" t="s">
        <v>3398</v>
      </c>
      <c r="D4849" s="142" t="s">
        <v>72</v>
      </c>
      <c r="E4849" s="12" t="s">
        <v>14</v>
      </c>
      <c r="F4849" s="12" t="s">
        <v>15</v>
      </c>
      <c r="G4849" s="14">
        <v>1800</v>
      </c>
      <c r="H4849" s="14">
        <v>9000</v>
      </c>
      <c r="I4849" s="14">
        <v>5</v>
      </c>
    </row>
    <row r="4850" spans="1:9" x14ac:dyDescent="0.25">
      <c r="A4850" s="636"/>
      <c r="B4850" s="476"/>
      <c r="C4850" s="141" t="s">
        <v>3399</v>
      </c>
      <c r="D4850" s="142" t="s">
        <v>78</v>
      </c>
      <c r="E4850" s="12" t="s">
        <v>14</v>
      </c>
      <c r="F4850" s="12" t="s">
        <v>15</v>
      </c>
      <c r="G4850" s="14">
        <v>2500</v>
      </c>
      <c r="H4850" s="14">
        <v>12500</v>
      </c>
      <c r="I4850" s="14">
        <v>5</v>
      </c>
    </row>
    <row r="4851" spans="1:9" x14ac:dyDescent="0.25">
      <c r="A4851" s="636"/>
      <c r="B4851" s="476"/>
      <c r="C4851" s="141" t="s">
        <v>3400</v>
      </c>
      <c r="D4851" s="142" t="s">
        <v>82</v>
      </c>
      <c r="E4851" s="12" t="s">
        <v>14</v>
      </c>
      <c r="F4851" s="12" t="s">
        <v>15</v>
      </c>
      <c r="G4851" s="14">
        <v>120</v>
      </c>
      <c r="H4851" s="14">
        <v>36000</v>
      </c>
      <c r="I4851" s="14">
        <v>300</v>
      </c>
    </row>
    <row r="4852" spans="1:9" x14ac:dyDescent="0.25">
      <c r="A4852" s="636"/>
      <c r="B4852" s="476"/>
      <c r="C4852" s="141" t="s">
        <v>3401</v>
      </c>
      <c r="D4852" s="142" t="s">
        <v>3402</v>
      </c>
      <c r="E4852" s="12" t="s">
        <v>14</v>
      </c>
      <c r="F4852" s="12" t="s">
        <v>15</v>
      </c>
      <c r="G4852" s="14">
        <v>250</v>
      </c>
      <c r="H4852" s="14">
        <v>1000</v>
      </c>
      <c r="I4852" s="14">
        <v>4</v>
      </c>
    </row>
    <row r="4853" spans="1:9" x14ac:dyDescent="0.25">
      <c r="A4853" s="636"/>
      <c r="B4853" s="476"/>
      <c r="C4853" s="141" t="s">
        <v>3403</v>
      </c>
      <c r="D4853" s="142" t="s">
        <v>3404</v>
      </c>
      <c r="E4853" s="12" t="s">
        <v>14</v>
      </c>
      <c r="F4853" s="12" t="s">
        <v>15</v>
      </c>
      <c r="G4853" s="14">
        <v>600</v>
      </c>
      <c r="H4853" s="14">
        <v>1200</v>
      </c>
      <c r="I4853" s="14">
        <v>2</v>
      </c>
    </row>
    <row r="4854" spans="1:9" x14ac:dyDescent="0.25">
      <c r="A4854" s="636"/>
      <c r="B4854" s="476"/>
      <c r="C4854" s="141" t="s">
        <v>3405</v>
      </c>
      <c r="D4854" s="142" t="s">
        <v>3406</v>
      </c>
      <c r="E4854" s="12" t="s">
        <v>14</v>
      </c>
      <c r="F4854" s="12" t="s">
        <v>15</v>
      </c>
      <c r="G4854" s="14">
        <v>700</v>
      </c>
      <c r="H4854" s="14">
        <v>700</v>
      </c>
      <c r="I4854" s="14">
        <v>1</v>
      </c>
    </row>
    <row r="4855" spans="1:9" x14ac:dyDescent="0.25">
      <c r="A4855" s="636"/>
      <c r="B4855" s="476"/>
      <c r="C4855" s="141" t="s">
        <v>3407</v>
      </c>
      <c r="D4855" s="142" t="s">
        <v>416</v>
      </c>
      <c r="E4855" s="12" t="s">
        <v>14</v>
      </c>
      <c r="F4855" s="12" t="s">
        <v>15</v>
      </c>
      <c r="G4855" s="14">
        <v>120</v>
      </c>
      <c r="H4855" s="14">
        <v>72000</v>
      </c>
      <c r="I4855" s="14">
        <v>600</v>
      </c>
    </row>
    <row r="4856" spans="1:9" x14ac:dyDescent="0.25">
      <c r="A4856" s="636"/>
      <c r="B4856" s="476"/>
      <c r="C4856" s="141" t="s">
        <v>3408</v>
      </c>
      <c r="D4856" s="142" t="s">
        <v>99</v>
      </c>
      <c r="E4856" s="12" t="s">
        <v>14</v>
      </c>
      <c r="F4856" s="12" t="s">
        <v>66</v>
      </c>
      <c r="G4856" s="14">
        <v>400</v>
      </c>
      <c r="H4856" s="14">
        <v>28000</v>
      </c>
      <c r="I4856" s="14">
        <v>70</v>
      </c>
    </row>
    <row r="4857" spans="1:9" x14ac:dyDescent="0.25">
      <c r="A4857" s="636"/>
      <c r="B4857" s="476"/>
      <c r="C4857" s="141" t="s">
        <v>3409</v>
      </c>
      <c r="D4857" s="142" t="s">
        <v>3410</v>
      </c>
      <c r="E4857" s="12" t="s">
        <v>14</v>
      </c>
      <c r="F4857" s="12" t="s">
        <v>66</v>
      </c>
      <c r="G4857" s="14">
        <v>1000</v>
      </c>
      <c r="H4857" s="14">
        <v>6000</v>
      </c>
      <c r="I4857" s="14">
        <v>6</v>
      </c>
    </row>
    <row r="4858" spans="1:9" x14ac:dyDescent="0.25">
      <c r="A4858" s="636"/>
      <c r="B4858" s="476"/>
      <c r="C4858" s="141" t="s">
        <v>3411</v>
      </c>
      <c r="D4858" s="142" t="s">
        <v>101</v>
      </c>
      <c r="E4858" s="12" t="s">
        <v>14</v>
      </c>
      <c r="F4858" s="12" t="s">
        <v>66</v>
      </c>
      <c r="G4858" s="14">
        <v>950</v>
      </c>
      <c r="H4858" s="14">
        <v>7600</v>
      </c>
      <c r="I4858" s="14">
        <v>8</v>
      </c>
    </row>
    <row r="4859" spans="1:9" x14ac:dyDescent="0.25">
      <c r="A4859" s="636"/>
      <c r="B4859" s="476"/>
      <c r="C4859" s="141" t="s">
        <v>3412</v>
      </c>
      <c r="D4859" s="142" t="s">
        <v>433</v>
      </c>
      <c r="E4859" s="12" t="s">
        <v>14</v>
      </c>
      <c r="F4859" s="12" t="s">
        <v>15</v>
      </c>
      <c r="G4859" s="14">
        <v>220</v>
      </c>
      <c r="H4859" s="14">
        <v>6600</v>
      </c>
      <c r="I4859" s="14">
        <v>30</v>
      </c>
    </row>
    <row r="4860" spans="1:9" x14ac:dyDescent="0.25">
      <c r="A4860" s="636"/>
      <c r="B4860" s="476"/>
      <c r="C4860" s="141" t="s">
        <v>3413</v>
      </c>
      <c r="D4860" s="142" t="s">
        <v>105</v>
      </c>
      <c r="E4860" s="12" t="s">
        <v>14</v>
      </c>
      <c r="F4860" s="12" t="s">
        <v>15</v>
      </c>
      <c r="G4860" s="14">
        <v>400</v>
      </c>
      <c r="H4860" s="14">
        <v>20000</v>
      </c>
      <c r="I4860" s="14">
        <v>50</v>
      </c>
    </row>
    <row r="4861" spans="1:9" ht="30" x14ac:dyDescent="0.25">
      <c r="A4861" s="636"/>
      <c r="B4861" s="476"/>
      <c r="C4861" s="141" t="s">
        <v>3414</v>
      </c>
      <c r="D4861" s="142" t="s">
        <v>1855</v>
      </c>
      <c r="E4861" s="12" t="s">
        <v>14</v>
      </c>
      <c r="F4861" s="12" t="s">
        <v>15</v>
      </c>
      <c r="G4861" s="14">
        <v>800</v>
      </c>
      <c r="H4861" s="14">
        <v>1600</v>
      </c>
      <c r="I4861" s="14">
        <v>2</v>
      </c>
    </row>
    <row r="4862" spans="1:9" x14ac:dyDescent="0.25">
      <c r="A4862" s="636"/>
      <c r="B4862" s="476"/>
      <c r="C4862" s="141" t="s">
        <v>3415</v>
      </c>
      <c r="D4862" s="142" t="s">
        <v>107</v>
      </c>
      <c r="E4862" s="12" t="s">
        <v>14</v>
      </c>
      <c r="F4862" s="12" t="s">
        <v>15</v>
      </c>
      <c r="G4862" s="14">
        <v>780</v>
      </c>
      <c r="H4862" s="14">
        <v>46800</v>
      </c>
      <c r="I4862" s="14">
        <v>60</v>
      </c>
    </row>
    <row r="4863" spans="1:9" x14ac:dyDescent="0.25">
      <c r="A4863" s="636"/>
      <c r="B4863" s="476"/>
      <c r="C4863" s="141" t="s">
        <v>3416</v>
      </c>
      <c r="D4863" s="142" t="s">
        <v>3417</v>
      </c>
      <c r="E4863" s="12" t="s">
        <v>14</v>
      </c>
      <c r="F4863" s="12" t="s">
        <v>15</v>
      </c>
      <c r="G4863" s="14">
        <v>300</v>
      </c>
      <c r="H4863" s="14">
        <v>1200</v>
      </c>
      <c r="I4863" s="14">
        <v>4</v>
      </c>
    </row>
    <row r="4864" spans="1:9" x14ac:dyDescent="0.25">
      <c r="A4864" s="636"/>
      <c r="B4864" s="476"/>
      <c r="C4864" s="141" t="s">
        <v>3418</v>
      </c>
      <c r="D4864" s="142" t="s">
        <v>437</v>
      </c>
      <c r="E4864" s="12" t="s">
        <v>14</v>
      </c>
      <c r="F4864" s="12" t="s">
        <v>66</v>
      </c>
      <c r="G4864" s="14">
        <v>50</v>
      </c>
      <c r="H4864" s="14">
        <v>100000</v>
      </c>
      <c r="I4864" s="14">
        <v>2000</v>
      </c>
    </row>
    <row r="4865" spans="1:9" ht="30" x14ac:dyDescent="0.25">
      <c r="A4865" s="636"/>
      <c r="B4865" s="476"/>
      <c r="C4865" s="141" t="s">
        <v>3419</v>
      </c>
      <c r="D4865" s="142" t="s">
        <v>3420</v>
      </c>
      <c r="E4865" s="12" t="s">
        <v>14</v>
      </c>
      <c r="F4865" s="12" t="s">
        <v>402</v>
      </c>
      <c r="G4865" s="14">
        <v>100</v>
      </c>
      <c r="H4865" s="14">
        <v>10000</v>
      </c>
      <c r="I4865" s="14">
        <v>100</v>
      </c>
    </row>
    <row r="4866" spans="1:9" x14ac:dyDescent="0.25">
      <c r="A4866" s="636"/>
      <c r="B4866" s="476"/>
      <c r="C4866" s="141" t="s">
        <v>3421</v>
      </c>
      <c r="D4866" s="142" t="s">
        <v>3422</v>
      </c>
      <c r="E4866" s="12" t="s">
        <v>14</v>
      </c>
      <c r="F4866" s="12" t="s">
        <v>15</v>
      </c>
      <c r="G4866" s="14">
        <v>2500</v>
      </c>
      <c r="H4866" s="14">
        <v>5000</v>
      </c>
      <c r="I4866" s="14">
        <v>2</v>
      </c>
    </row>
    <row r="4867" spans="1:9" x14ac:dyDescent="0.25">
      <c r="A4867" s="636"/>
      <c r="B4867" s="476"/>
      <c r="C4867" s="141" t="s">
        <v>3423</v>
      </c>
      <c r="D4867" s="142" t="s">
        <v>3424</v>
      </c>
      <c r="E4867" s="12" t="s">
        <v>14</v>
      </c>
      <c r="F4867" s="12" t="s">
        <v>15</v>
      </c>
      <c r="G4867" s="14">
        <v>1500</v>
      </c>
      <c r="H4867" s="14">
        <v>3000</v>
      </c>
      <c r="I4867" s="14">
        <v>2</v>
      </c>
    </row>
    <row r="4868" spans="1:9" ht="30" x14ac:dyDescent="0.25">
      <c r="A4868" s="636"/>
      <c r="B4868" s="476">
        <v>5122</v>
      </c>
      <c r="C4868" s="141" t="s">
        <v>3425</v>
      </c>
      <c r="D4868" s="142" t="s">
        <v>457</v>
      </c>
      <c r="E4868" s="12" t="s">
        <v>14</v>
      </c>
      <c r="F4868" s="12" t="s">
        <v>1872</v>
      </c>
      <c r="G4868" s="14">
        <v>265000</v>
      </c>
      <c r="H4868" s="14">
        <v>530000</v>
      </c>
      <c r="I4868" s="14">
        <v>2</v>
      </c>
    </row>
    <row r="4869" spans="1:9" x14ac:dyDescent="0.25">
      <c r="A4869" s="636"/>
      <c r="B4869" s="476"/>
      <c r="C4869" s="141" t="s">
        <v>3426</v>
      </c>
      <c r="D4869" s="142" t="s">
        <v>3427</v>
      </c>
      <c r="E4869" s="12" t="s">
        <v>14</v>
      </c>
      <c r="F4869" s="12" t="s">
        <v>15</v>
      </c>
      <c r="G4869" s="14">
        <v>25000</v>
      </c>
      <c r="H4869" s="14">
        <v>50000</v>
      </c>
      <c r="I4869" s="14">
        <v>2</v>
      </c>
    </row>
    <row r="4870" spans="1:9" ht="30" x14ac:dyDescent="0.25">
      <c r="A4870" s="636"/>
      <c r="B4870" s="476"/>
      <c r="C4870" s="141" t="s">
        <v>3428</v>
      </c>
      <c r="D4870" s="142" t="s">
        <v>3429</v>
      </c>
      <c r="E4870" s="12" t="s">
        <v>14</v>
      </c>
      <c r="F4870" s="12" t="s">
        <v>15</v>
      </c>
      <c r="G4870" s="14">
        <v>85000</v>
      </c>
      <c r="H4870" s="14">
        <v>85000</v>
      </c>
      <c r="I4870" s="14">
        <v>1</v>
      </c>
    </row>
    <row r="4871" spans="1:9" x14ac:dyDescent="0.25">
      <c r="A4871" s="636"/>
      <c r="B4871" s="476"/>
      <c r="C4871" s="141" t="s">
        <v>3430</v>
      </c>
      <c r="D4871" s="142" t="s">
        <v>1894</v>
      </c>
      <c r="E4871" s="12" t="s">
        <v>14</v>
      </c>
      <c r="F4871" s="12" t="s">
        <v>15</v>
      </c>
      <c r="G4871" s="14">
        <v>85000</v>
      </c>
      <c r="H4871" s="14">
        <v>85000</v>
      </c>
      <c r="I4871" s="14">
        <v>1</v>
      </c>
    </row>
    <row r="4872" spans="1:9" x14ac:dyDescent="0.25">
      <c r="A4872" s="636"/>
      <c r="B4872" s="476"/>
      <c r="C4872" s="141" t="s">
        <v>3431</v>
      </c>
      <c r="D4872" s="142" t="s">
        <v>468</v>
      </c>
      <c r="E4872" s="12" t="s">
        <v>14</v>
      </c>
      <c r="F4872" s="12" t="s">
        <v>15</v>
      </c>
      <c r="G4872" s="14">
        <v>25000</v>
      </c>
      <c r="H4872" s="14">
        <v>250000</v>
      </c>
      <c r="I4872" s="14">
        <v>10</v>
      </c>
    </row>
    <row r="4873" spans="1:9" x14ac:dyDescent="0.25">
      <c r="A4873" s="636"/>
      <c r="B4873" s="476"/>
      <c r="C4873" s="141" t="s">
        <v>3432</v>
      </c>
      <c r="D4873" s="142" t="s">
        <v>2422</v>
      </c>
      <c r="E4873" s="12" t="s">
        <v>14</v>
      </c>
      <c r="F4873" s="12" t="s">
        <v>15</v>
      </c>
      <c r="G4873" s="14">
        <v>60000</v>
      </c>
      <c r="H4873" s="14">
        <v>60000</v>
      </c>
      <c r="I4873" s="14">
        <v>1</v>
      </c>
    </row>
    <row r="4874" spans="1:9" s="8" customFormat="1" x14ac:dyDescent="0.25">
      <c r="A4874" s="636"/>
      <c r="B4874" s="476"/>
      <c r="C4874" s="139">
        <v>39515440</v>
      </c>
      <c r="D4874" s="140" t="s">
        <v>469</v>
      </c>
      <c r="E4874" s="15" t="s">
        <v>14</v>
      </c>
      <c r="F4874" s="15" t="s">
        <v>470</v>
      </c>
      <c r="G4874" s="16">
        <v>6000</v>
      </c>
      <c r="H4874" s="16">
        <v>780000</v>
      </c>
      <c r="I4874" s="16">
        <v>130</v>
      </c>
    </row>
    <row r="4875" spans="1:9" s="8" customFormat="1" x14ac:dyDescent="0.25">
      <c r="A4875" s="636"/>
      <c r="B4875" s="476"/>
      <c r="C4875" s="139">
        <v>39515450</v>
      </c>
      <c r="D4875" s="140" t="s">
        <v>3433</v>
      </c>
      <c r="E4875" s="15" t="s">
        <v>14</v>
      </c>
      <c r="F4875" s="15" t="s">
        <v>470</v>
      </c>
      <c r="G4875" s="16">
        <v>7000</v>
      </c>
      <c r="H4875" s="16">
        <v>140000</v>
      </c>
      <c r="I4875" s="16">
        <v>20</v>
      </c>
    </row>
    <row r="4876" spans="1:9" s="8" customFormat="1" x14ac:dyDescent="0.25">
      <c r="A4876" s="636"/>
      <c r="B4876" s="476"/>
      <c r="C4876" s="139">
        <v>39714200</v>
      </c>
      <c r="D4876" s="140" t="s">
        <v>3434</v>
      </c>
      <c r="E4876" s="15" t="s">
        <v>149</v>
      </c>
      <c r="F4876" s="15" t="s">
        <v>15</v>
      </c>
      <c r="G4876" s="16">
        <v>200000</v>
      </c>
      <c r="H4876" s="16">
        <v>200000</v>
      </c>
      <c r="I4876" s="16">
        <v>1</v>
      </c>
    </row>
    <row r="4877" spans="1:9" x14ac:dyDescent="0.25">
      <c r="A4877" s="636"/>
      <c r="B4877" s="478" t="s">
        <v>118</v>
      </c>
      <c r="C4877" s="478"/>
      <c r="D4877" s="478"/>
      <c r="E4877" s="478"/>
      <c r="F4877" s="478"/>
      <c r="G4877" s="478"/>
      <c r="H4877" s="72">
        <v>12376503.563999999</v>
      </c>
      <c r="I4877" s="72"/>
    </row>
    <row r="4878" spans="1:9" s="8" customFormat="1" x14ac:dyDescent="0.25">
      <c r="A4878" s="636"/>
      <c r="B4878" s="502">
        <v>4212</v>
      </c>
      <c r="C4878" s="139">
        <v>65211100</v>
      </c>
      <c r="D4878" s="140" t="s">
        <v>119</v>
      </c>
      <c r="E4878" s="15" t="s">
        <v>120</v>
      </c>
      <c r="F4878" s="15" t="s">
        <v>474</v>
      </c>
      <c r="G4878" s="16">
        <v>139</v>
      </c>
      <c r="H4878" s="16">
        <v>2278800.75</v>
      </c>
      <c r="I4878" s="16">
        <v>16394.25</v>
      </c>
    </row>
    <row r="4879" spans="1:9" s="8" customFormat="1" x14ac:dyDescent="0.25">
      <c r="A4879" s="636"/>
      <c r="B4879" s="502"/>
      <c r="C4879" s="139">
        <v>65311100</v>
      </c>
      <c r="D4879" s="140" t="s">
        <v>122</v>
      </c>
      <c r="E4879" s="15" t="s">
        <v>120</v>
      </c>
      <c r="F4879" s="15" t="s">
        <v>475</v>
      </c>
      <c r="G4879" s="16">
        <v>44.98</v>
      </c>
      <c r="H4879" s="16">
        <v>2169902.67</v>
      </c>
      <c r="I4879" s="16">
        <v>48241.5</v>
      </c>
    </row>
    <row r="4880" spans="1:9" s="8" customFormat="1" x14ac:dyDescent="0.25">
      <c r="A4880" s="636"/>
      <c r="B4880" s="502">
        <v>4213</v>
      </c>
      <c r="C4880" s="139">
        <v>65111100</v>
      </c>
      <c r="D4880" s="140" t="s">
        <v>123</v>
      </c>
      <c r="E4880" s="15" t="s">
        <v>120</v>
      </c>
      <c r="F4880" s="15" t="s">
        <v>474</v>
      </c>
      <c r="G4880" s="16">
        <v>174</v>
      </c>
      <c r="H4880" s="16">
        <v>120000.14399999999</v>
      </c>
      <c r="I4880" s="16">
        <v>689.65599999999995</v>
      </c>
    </row>
    <row r="4881" spans="1:9" ht="30" x14ac:dyDescent="0.25">
      <c r="A4881" s="636"/>
      <c r="B4881" s="476">
        <v>4214</v>
      </c>
      <c r="C4881" s="141" t="s">
        <v>3435</v>
      </c>
      <c r="D4881" s="142" t="s">
        <v>128</v>
      </c>
      <c r="E4881" s="12" t="s">
        <v>120</v>
      </c>
      <c r="F4881" s="12" t="s">
        <v>121</v>
      </c>
      <c r="G4881" s="14">
        <v>955000</v>
      </c>
      <c r="H4881" s="14">
        <v>955000</v>
      </c>
      <c r="I4881" s="14">
        <v>1</v>
      </c>
    </row>
    <row r="4882" spans="1:9" ht="30" x14ac:dyDescent="0.25">
      <c r="A4882" s="636"/>
      <c r="B4882" s="476"/>
      <c r="C4882" s="141" t="s">
        <v>3436</v>
      </c>
      <c r="D4882" s="142" t="s">
        <v>3437</v>
      </c>
      <c r="E4882" s="12" t="s">
        <v>14</v>
      </c>
      <c r="F4882" s="12" t="s">
        <v>121</v>
      </c>
      <c r="G4882" s="14">
        <v>600000</v>
      </c>
      <c r="H4882" s="14">
        <v>600000</v>
      </c>
      <c r="I4882" s="14">
        <v>1</v>
      </c>
    </row>
    <row r="4883" spans="1:9" s="8" customFormat="1" ht="30" x14ac:dyDescent="0.25">
      <c r="A4883" s="636"/>
      <c r="B4883" s="476"/>
      <c r="C4883" s="139">
        <v>64211130</v>
      </c>
      <c r="D4883" s="140" t="s">
        <v>131</v>
      </c>
      <c r="E4883" s="15" t="s">
        <v>14</v>
      </c>
      <c r="F4883" s="15" t="s">
        <v>121</v>
      </c>
      <c r="G4883" s="16">
        <v>832800</v>
      </c>
      <c r="H4883" s="16">
        <v>832800</v>
      </c>
      <c r="I4883" s="16">
        <v>1</v>
      </c>
    </row>
    <row r="4884" spans="1:9" ht="30" x14ac:dyDescent="0.25">
      <c r="A4884" s="636"/>
      <c r="B4884" s="476"/>
      <c r="C4884" s="141" t="s">
        <v>3438</v>
      </c>
      <c r="D4884" s="142" t="s">
        <v>3439</v>
      </c>
      <c r="E4884" s="12" t="s">
        <v>14</v>
      </c>
      <c r="F4884" s="12" t="s">
        <v>121</v>
      </c>
      <c r="G4884" s="14">
        <v>72000</v>
      </c>
      <c r="H4884" s="14">
        <v>72000</v>
      </c>
      <c r="I4884" s="14">
        <v>1</v>
      </c>
    </row>
    <row r="4885" spans="1:9" s="8" customFormat="1" ht="45" x14ac:dyDescent="0.25">
      <c r="A4885" s="636"/>
      <c r="B4885" s="502">
        <v>4215</v>
      </c>
      <c r="C4885" s="139">
        <v>66511180</v>
      </c>
      <c r="D4885" s="140" t="s">
        <v>3440</v>
      </c>
      <c r="E4885" s="15" t="s">
        <v>120</v>
      </c>
      <c r="F4885" s="15" t="s">
        <v>121</v>
      </c>
      <c r="G4885" s="16">
        <v>118000</v>
      </c>
      <c r="H4885" s="16">
        <v>118000</v>
      </c>
      <c r="I4885" s="16">
        <v>1</v>
      </c>
    </row>
    <row r="4886" spans="1:9" s="8" customFormat="1" ht="45" x14ac:dyDescent="0.25">
      <c r="A4886" s="636"/>
      <c r="B4886" s="502"/>
      <c r="C4886" s="139">
        <v>66511180</v>
      </c>
      <c r="D4886" s="140" t="s">
        <v>3441</v>
      </c>
      <c r="E4886" s="15" t="s">
        <v>120</v>
      </c>
      <c r="F4886" s="15" t="s">
        <v>121</v>
      </c>
      <c r="G4886" s="16">
        <v>68000</v>
      </c>
      <c r="H4886" s="16">
        <v>68000</v>
      </c>
      <c r="I4886" s="16">
        <v>1</v>
      </c>
    </row>
    <row r="4887" spans="1:9" s="8" customFormat="1" ht="45" x14ac:dyDescent="0.25">
      <c r="A4887" s="636"/>
      <c r="B4887" s="502"/>
      <c r="C4887" s="139">
        <v>66511180</v>
      </c>
      <c r="D4887" s="140" t="s">
        <v>3442</v>
      </c>
      <c r="E4887" s="15" t="s">
        <v>120</v>
      </c>
      <c r="F4887" s="15" t="s">
        <v>121</v>
      </c>
      <c r="G4887" s="16">
        <v>85000</v>
      </c>
      <c r="H4887" s="16">
        <v>85000</v>
      </c>
      <c r="I4887" s="16">
        <v>1</v>
      </c>
    </row>
    <row r="4888" spans="1:9" s="8" customFormat="1" x14ac:dyDescent="0.25">
      <c r="A4888" s="636"/>
      <c r="B4888" s="502">
        <v>4222</v>
      </c>
      <c r="C4888" s="139">
        <v>79991200</v>
      </c>
      <c r="D4888" s="140" t="s">
        <v>483</v>
      </c>
      <c r="E4888" s="15" t="s">
        <v>120</v>
      </c>
      <c r="F4888" s="15" t="s">
        <v>121</v>
      </c>
      <c r="G4888" s="16">
        <v>1000000</v>
      </c>
      <c r="H4888" s="16">
        <v>1000000</v>
      </c>
      <c r="I4888" s="16">
        <v>1</v>
      </c>
    </row>
    <row r="4889" spans="1:9" s="8" customFormat="1" x14ac:dyDescent="0.25">
      <c r="A4889" s="636"/>
      <c r="B4889" s="502">
        <v>4231</v>
      </c>
      <c r="C4889" s="139">
        <v>79971120</v>
      </c>
      <c r="D4889" s="140" t="s">
        <v>485</v>
      </c>
      <c r="E4889" s="15" t="s">
        <v>14</v>
      </c>
      <c r="F4889" s="15" t="s">
        <v>15</v>
      </c>
      <c r="G4889" s="16">
        <v>1000</v>
      </c>
      <c r="H4889" s="16">
        <v>150000</v>
      </c>
      <c r="I4889" s="16">
        <v>150</v>
      </c>
    </row>
    <row r="4890" spans="1:9" ht="45" x14ac:dyDescent="0.25">
      <c r="A4890" s="636"/>
      <c r="B4890" s="476">
        <v>4232</v>
      </c>
      <c r="C4890" s="141" t="s">
        <v>3443</v>
      </c>
      <c r="D4890" s="142" t="s">
        <v>3444</v>
      </c>
      <c r="E4890" s="12" t="s">
        <v>120</v>
      </c>
      <c r="F4890" s="12" t="s">
        <v>121</v>
      </c>
      <c r="G4890" s="14">
        <v>105000</v>
      </c>
      <c r="H4890" s="14">
        <v>105000</v>
      </c>
      <c r="I4890" s="14">
        <v>1</v>
      </c>
    </row>
    <row r="4891" spans="1:9" s="8" customFormat="1" ht="30" x14ac:dyDescent="0.25">
      <c r="A4891" s="636"/>
      <c r="B4891" s="502">
        <v>4237</v>
      </c>
      <c r="C4891" s="139">
        <v>79111300</v>
      </c>
      <c r="D4891" s="140" t="s">
        <v>3445</v>
      </c>
      <c r="E4891" s="15" t="s">
        <v>126</v>
      </c>
      <c r="F4891" s="15" t="s">
        <v>121</v>
      </c>
      <c r="G4891" s="16">
        <v>1000000</v>
      </c>
      <c r="H4891" s="16">
        <v>1000000</v>
      </c>
      <c r="I4891" s="16">
        <v>1</v>
      </c>
    </row>
    <row r="4892" spans="1:9" s="8" customFormat="1" x14ac:dyDescent="0.25">
      <c r="A4892" s="636"/>
      <c r="B4892" s="476">
        <v>4241</v>
      </c>
      <c r="C4892" s="139">
        <v>75251200</v>
      </c>
      <c r="D4892" s="140" t="s">
        <v>3446</v>
      </c>
      <c r="E4892" s="15" t="s">
        <v>120</v>
      </c>
      <c r="F4892" s="15" t="s">
        <v>121</v>
      </c>
      <c r="G4892" s="16">
        <v>30000</v>
      </c>
      <c r="H4892" s="16">
        <v>30000</v>
      </c>
      <c r="I4892" s="16">
        <v>1</v>
      </c>
    </row>
    <row r="4893" spans="1:9" ht="45" x14ac:dyDescent="0.25">
      <c r="A4893" s="636"/>
      <c r="B4893" s="476"/>
      <c r="C4893" s="141" t="s">
        <v>3447</v>
      </c>
      <c r="D4893" s="142" t="s">
        <v>142</v>
      </c>
      <c r="E4893" s="12" t="s">
        <v>120</v>
      </c>
      <c r="F4893" s="12" t="s">
        <v>121</v>
      </c>
      <c r="G4893" s="14">
        <v>25000</v>
      </c>
      <c r="H4893" s="14">
        <v>25000</v>
      </c>
      <c r="I4893" s="14">
        <v>1</v>
      </c>
    </row>
    <row r="4894" spans="1:9" x14ac:dyDescent="0.25">
      <c r="A4894" s="636"/>
      <c r="B4894" s="476"/>
      <c r="C4894" s="141" t="s">
        <v>3448</v>
      </c>
      <c r="D4894" s="142" t="s">
        <v>499</v>
      </c>
      <c r="E4894" s="12" t="s">
        <v>14</v>
      </c>
      <c r="F4894" s="12" t="s">
        <v>121</v>
      </c>
      <c r="G4894" s="14">
        <v>72000</v>
      </c>
      <c r="H4894" s="14">
        <v>72000</v>
      </c>
      <c r="I4894" s="14">
        <v>1</v>
      </c>
    </row>
    <row r="4895" spans="1:9" ht="30" x14ac:dyDescent="0.25">
      <c r="A4895" s="636"/>
      <c r="B4895" s="476">
        <v>4252</v>
      </c>
      <c r="C4895" s="141" t="s">
        <v>3449</v>
      </c>
      <c r="D4895" s="142" t="s">
        <v>3450</v>
      </c>
      <c r="E4895" s="12" t="s">
        <v>126</v>
      </c>
      <c r="F4895" s="12" t="s">
        <v>121</v>
      </c>
      <c r="G4895" s="14">
        <v>800000</v>
      </c>
      <c r="H4895" s="14">
        <v>800000</v>
      </c>
      <c r="I4895" s="14">
        <v>1</v>
      </c>
    </row>
    <row r="4896" spans="1:9" ht="30" x14ac:dyDescent="0.25">
      <c r="A4896" s="636"/>
      <c r="B4896" s="476"/>
      <c r="C4896" s="141" t="s">
        <v>3451</v>
      </c>
      <c r="D4896" s="142" t="s">
        <v>3452</v>
      </c>
      <c r="E4896" s="12" t="s">
        <v>126</v>
      </c>
      <c r="F4896" s="12" t="s">
        <v>121</v>
      </c>
      <c r="G4896" s="14">
        <v>600000</v>
      </c>
      <c r="H4896" s="14">
        <v>600000</v>
      </c>
      <c r="I4896" s="14">
        <v>1</v>
      </c>
    </row>
    <row r="4897" spans="1:9" ht="30" x14ac:dyDescent="0.25">
      <c r="A4897" s="636"/>
      <c r="B4897" s="476"/>
      <c r="C4897" s="141" t="s">
        <v>3453</v>
      </c>
      <c r="D4897" s="142" t="s">
        <v>3454</v>
      </c>
      <c r="E4897" s="12" t="s">
        <v>126</v>
      </c>
      <c r="F4897" s="12" t="s">
        <v>121</v>
      </c>
      <c r="G4897" s="14">
        <v>600000</v>
      </c>
      <c r="H4897" s="14">
        <v>600000</v>
      </c>
      <c r="I4897" s="14">
        <v>1</v>
      </c>
    </row>
    <row r="4898" spans="1:9" ht="45" x14ac:dyDescent="0.25">
      <c r="A4898" s="636"/>
      <c r="B4898" s="476"/>
      <c r="C4898" s="141" t="s">
        <v>3455</v>
      </c>
      <c r="D4898" s="142" t="s">
        <v>3456</v>
      </c>
      <c r="E4898" s="12" t="s">
        <v>149</v>
      </c>
      <c r="F4898" s="12" t="s">
        <v>121</v>
      </c>
      <c r="G4898" s="14">
        <v>150000</v>
      </c>
      <c r="H4898" s="14">
        <v>150000</v>
      </c>
      <c r="I4898" s="14">
        <v>1</v>
      </c>
    </row>
    <row r="4899" spans="1:9" ht="45" x14ac:dyDescent="0.25">
      <c r="A4899" s="636"/>
      <c r="B4899" s="476"/>
      <c r="C4899" s="141" t="s">
        <v>3457</v>
      </c>
      <c r="D4899" s="142" t="s">
        <v>509</v>
      </c>
      <c r="E4899" s="12" t="s">
        <v>149</v>
      </c>
      <c r="F4899" s="12" t="s">
        <v>121</v>
      </c>
      <c r="G4899" s="14">
        <v>100000</v>
      </c>
      <c r="H4899" s="14">
        <v>100000</v>
      </c>
      <c r="I4899" s="14">
        <v>1</v>
      </c>
    </row>
    <row r="4900" spans="1:9" ht="60" x14ac:dyDescent="0.25">
      <c r="A4900" s="636"/>
      <c r="B4900" s="476"/>
      <c r="C4900" s="141" t="s">
        <v>3458</v>
      </c>
      <c r="D4900" s="142" t="s">
        <v>3459</v>
      </c>
      <c r="E4900" s="12" t="s">
        <v>149</v>
      </c>
      <c r="F4900" s="12" t="s">
        <v>121</v>
      </c>
      <c r="G4900" s="14">
        <v>250000</v>
      </c>
      <c r="H4900" s="14">
        <v>250000</v>
      </c>
      <c r="I4900" s="14">
        <v>1</v>
      </c>
    </row>
    <row r="4901" spans="1:9" ht="45" x14ac:dyDescent="0.25">
      <c r="A4901" s="636"/>
      <c r="B4901" s="476"/>
      <c r="C4901" s="141" t="s">
        <v>3460</v>
      </c>
      <c r="D4901" s="142" t="s">
        <v>3461</v>
      </c>
      <c r="E4901" s="12" t="s">
        <v>149</v>
      </c>
      <c r="F4901" s="12" t="s">
        <v>121</v>
      </c>
      <c r="G4901" s="14">
        <v>150000</v>
      </c>
      <c r="H4901" s="14">
        <v>150000</v>
      </c>
      <c r="I4901" s="14">
        <v>1</v>
      </c>
    </row>
    <row r="4902" spans="1:9" ht="30" x14ac:dyDescent="0.25">
      <c r="A4902" s="636"/>
      <c r="B4902" s="476">
        <v>4261</v>
      </c>
      <c r="C4902" s="141" t="s">
        <v>3462</v>
      </c>
      <c r="D4902" s="142" t="s">
        <v>1237</v>
      </c>
      <c r="E4902" s="12" t="s">
        <v>14</v>
      </c>
      <c r="F4902" s="12" t="s">
        <v>121</v>
      </c>
      <c r="G4902" s="14">
        <v>10000</v>
      </c>
      <c r="H4902" s="14">
        <v>10000</v>
      </c>
      <c r="I4902" s="14">
        <v>1</v>
      </c>
    </row>
    <row r="4903" spans="1:9" ht="30" x14ac:dyDescent="0.25">
      <c r="A4903" s="636"/>
      <c r="B4903" s="476"/>
      <c r="C4903" s="141" t="s">
        <v>3463</v>
      </c>
      <c r="D4903" s="142" t="s">
        <v>3464</v>
      </c>
      <c r="E4903" s="12" t="s">
        <v>14</v>
      </c>
      <c r="F4903" s="12" t="s">
        <v>121</v>
      </c>
      <c r="G4903" s="14">
        <v>20000</v>
      </c>
      <c r="H4903" s="14">
        <v>20000</v>
      </c>
      <c r="I4903" s="14">
        <v>1</v>
      </c>
    </row>
    <row r="4904" spans="1:9" ht="45" x14ac:dyDescent="0.25">
      <c r="A4904" s="636"/>
      <c r="B4904" s="476"/>
      <c r="C4904" s="141" t="s">
        <v>3465</v>
      </c>
      <c r="D4904" s="142" t="s">
        <v>3466</v>
      </c>
      <c r="E4904" s="12" t="s">
        <v>14</v>
      </c>
      <c r="F4904" s="12" t="s">
        <v>121</v>
      </c>
      <c r="G4904" s="14">
        <v>15000</v>
      </c>
      <c r="H4904" s="14">
        <v>15000</v>
      </c>
      <c r="I4904" s="14">
        <v>1</v>
      </c>
    </row>
    <row r="4905" spans="1:9" x14ac:dyDescent="0.25">
      <c r="A4905" s="636"/>
      <c r="B4905" s="487" t="s">
        <v>642</v>
      </c>
      <c r="C4905" s="487"/>
      <c r="D4905" s="487"/>
      <c r="E4905" s="487"/>
      <c r="F4905" s="487"/>
      <c r="G4905" s="487"/>
      <c r="H4905" s="2">
        <v>600000</v>
      </c>
      <c r="I4905" s="2"/>
    </row>
    <row r="4906" spans="1:9" x14ac:dyDescent="0.25">
      <c r="A4906" s="636"/>
      <c r="B4906" s="478" t="s">
        <v>118</v>
      </c>
      <c r="C4906" s="478"/>
      <c r="D4906" s="478"/>
      <c r="E4906" s="478"/>
      <c r="F4906" s="478"/>
      <c r="G4906" s="478"/>
      <c r="H4906" s="72">
        <v>600000</v>
      </c>
      <c r="I4906" s="72"/>
    </row>
    <row r="4907" spans="1:9" ht="45" x14ac:dyDescent="0.25">
      <c r="A4907" s="636"/>
      <c r="B4907" s="476">
        <v>4239</v>
      </c>
      <c r="C4907" s="141" t="s">
        <v>3467</v>
      </c>
      <c r="D4907" s="142" t="s">
        <v>3468</v>
      </c>
      <c r="E4907" s="12" t="s">
        <v>120</v>
      </c>
      <c r="F4907" s="12" t="s">
        <v>121</v>
      </c>
      <c r="G4907" s="14">
        <v>600000</v>
      </c>
      <c r="H4907" s="14">
        <v>600000</v>
      </c>
      <c r="I4907" s="14">
        <v>1</v>
      </c>
    </row>
    <row r="4908" spans="1:9" x14ac:dyDescent="0.25">
      <c r="A4908" s="636"/>
      <c r="B4908" s="533" t="s">
        <v>301</v>
      </c>
      <c r="C4908" s="533"/>
      <c r="D4908" s="533"/>
      <c r="E4908" s="533"/>
      <c r="F4908" s="533"/>
      <c r="G4908" s="533"/>
      <c r="H4908" s="2">
        <v>188739165.56400001</v>
      </c>
      <c r="I4908" s="2" t="s">
        <v>3469</v>
      </c>
    </row>
    <row r="4909" spans="1:9" ht="38.25" customHeight="1" x14ac:dyDescent="0.25">
      <c r="A4909" s="636" t="s">
        <v>5458</v>
      </c>
      <c r="B4909" s="477" t="s">
        <v>3470</v>
      </c>
      <c r="C4909" s="477"/>
      <c r="D4909" s="477"/>
      <c r="E4909" s="477"/>
      <c r="F4909" s="477"/>
      <c r="G4909" s="477"/>
      <c r="H4909" s="477"/>
      <c r="I4909" s="477"/>
    </row>
    <row r="4910" spans="1:9" x14ac:dyDescent="0.25">
      <c r="A4910" s="636"/>
      <c r="B4910" s="13"/>
      <c r="C4910" s="138"/>
      <c r="D4910" s="138"/>
      <c r="E4910" s="13"/>
      <c r="F4910" s="13"/>
      <c r="G4910" s="72"/>
      <c r="H4910" s="72"/>
      <c r="I4910" s="72"/>
    </row>
    <row r="4911" spans="1:9" x14ac:dyDescent="0.25">
      <c r="A4911" s="636"/>
      <c r="B4911" s="478" t="s">
        <v>1</v>
      </c>
      <c r="C4911" s="479" t="s">
        <v>2</v>
      </c>
      <c r="D4911" s="479"/>
      <c r="E4911" s="478" t="s">
        <v>3</v>
      </c>
      <c r="F4911" s="478" t="s">
        <v>4</v>
      </c>
      <c r="G4911" s="480" t="s">
        <v>5</v>
      </c>
      <c r="H4911" s="480" t="s">
        <v>6</v>
      </c>
      <c r="I4911" s="480" t="s">
        <v>7</v>
      </c>
    </row>
    <row r="4912" spans="1:9" ht="60" x14ac:dyDescent="0.25">
      <c r="A4912" s="636"/>
      <c r="B4912" s="478"/>
      <c r="C4912" s="138" t="s">
        <v>8</v>
      </c>
      <c r="D4912" s="138" t="s">
        <v>9</v>
      </c>
      <c r="E4912" s="478"/>
      <c r="F4912" s="478"/>
      <c r="G4912" s="480"/>
      <c r="H4912" s="480"/>
      <c r="I4912" s="480"/>
    </row>
    <row r="4913" spans="1:9" x14ac:dyDescent="0.25">
      <c r="A4913" s="636"/>
      <c r="B4913" s="13"/>
      <c r="C4913" s="138">
        <v>1</v>
      </c>
      <c r="D4913" s="138">
        <v>2</v>
      </c>
      <c r="E4913" s="13">
        <v>3</v>
      </c>
      <c r="F4913" s="13">
        <v>4</v>
      </c>
      <c r="G4913" s="72">
        <v>5</v>
      </c>
      <c r="H4913" s="72">
        <v>6</v>
      </c>
      <c r="I4913" s="72">
        <v>7</v>
      </c>
    </row>
    <row r="4914" spans="1:9" x14ac:dyDescent="0.25">
      <c r="A4914" s="636"/>
      <c r="B4914" s="487" t="s">
        <v>10</v>
      </c>
      <c r="C4914" s="487"/>
      <c r="D4914" s="487"/>
      <c r="E4914" s="487"/>
      <c r="F4914" s="487"/>
      <c r="G4914" s="487"/>
      <c r="H4914" s="2">
        <v>75458154.539999992</v>
      </c>
      <c r="I4914" s="2"/>
    </row>
    <row r="4915" spans="1:9" x14ac:dyDescent="0.25">
      <c r="A4915" s="636"/>
      <c r="B4915" s="478" t="s">
        <v>11</v>
      </c>
      <c r="C4915" s="478"/>
      <c r="D4915" s="478"/>
      <c r="E4915" s="478"/>
      <c r="F4915" s="478"/>
      <c r="G4915" s="478"/>
      <c r="H4915" s="72">
        <v>30371290</v>
      </c>
      <c r="I4915" s="72"/>
    </row>
    <row r="4916" spans="1:9" ht="30" x14ac:dyDescent="0.25">
      <c r="A4916" s="636"/>
      <c r="B4916" s="468">
        <v>4261</v>
      </c>
      <c r="C4916" s="157" t="s">
        <v>3471</v>
      </c>
      <c r="D4916" s="142" t="s">
        <v>3472</v>
      </c>
      <c r="E4916" s="12" t="s">
        <v>14</v>
      </c>
      <c r="F4916" s="12" t="s">
        <v>15</v>
      </c>
      <c r="G4916" s="14">
        <v>2700</v>
      </c>
      <c r="H4916" s="14">
        <v>16200</v>
      </c>
      <c r="I4916" s="14">
        <v>6</v>
      </c>
    </row>
    <row r="4917" spans="1:9" x14ac:dyDescent="0.25">
      <c r="A4917" s="636"/>
      <c r="B4917" s="484"/>
      <c r="C4917" s="157" t="s">
        <v>3473</v>
      </c>
      <c r="D4917" s="142" t="s">
        <v>3474</v>
      </c>
      <c r="E4917" s="12" t="s">
        <v>14</v>
      </c>
      <c r="F4917" s="12" t="s">
        <v>15</v>
      </c>
      <c r="G4917" s="14">
        <v>400</v>
      </c>
      <c r="H4917" s="14">
        <v>6000</v>
      </c>
      <c r="I4917" s="14">
        <v>15</v>
      </c>
    </row>
    <row r="4918" spans="1:9" x14ac:dyDescent="0.25">
      <c r="A4918" s="636"/>
      <c r="B4918" s="484"/>
      <c r="C4918" s="141" t="s">
        <v>3475</v>
      </c>
      <c r="D4918" s="142" t="s">
        <v>13</v>
      </c>
      <c r="E4918" s="12" t="s">
        <v>14</v>
      </c>
      <c r="F4918" s="12" t="s">
        <v>15</v>
      </c>
      <c r="G4918" s="14">
        <v>2200</v>
      </c>
      <c r="H4918" s="14">
        <v>22000</v>
      </c>
      <c r="I4918" s="14">
        <v>10</v>
      </c>
    </row>
    <row r="4919" spans="1:9" x14ac:dyDescent="0.25">
      <c r="A4919" s="636"/>
      <c r="B4919" s="484"/>
      <c r="C4919" s="157" t="s">
        <v>3476</v>
      </c>
      <c r="D4919" s="142" t="s">
        <v>317</v>
      </c>
      <c r="E4919" s="12" t="s">
        <v>14</v>
      </c>
      <c r="F4919" s="12" t="s">
        <v>15</v>
      </c>
      <c r="G4919" s="14">
        <v>200</v>
      </c>
      <c r="H4919" s="14">
        <v>4000</v>
      </c>
      <c r="I4919" s="14">
        <v>20</v>
      </c>
    </row>
    <row r="4920" spans="1:9" x14ac:dyDescent="0.25">
      <c r="A4920" s="636"/>
      <c r="B4920" s="484"/>
      <c r="C4920" s="157" t="s">
        <v>3477</v>
      </c>
      <c r="D4920" s="142" t="s">
        <v>3478</v>
      </c>
      <c r="E4920" s="12" t="s">
        <v>14</v>
      </c>
      <c r="F4920" s="12" t="s">
        <v>15</v>
      </c>
      <c r="G4920" s="14">
        <v>80</v>
      </c>
      <c r="H4920" s="14">
        <v>64000</v>
      </c>
      <c r="I4920" s="14">
        <v>800</v>
      </c>
    </row>
    <row r="4921" spans="1:9" x14ac:dyDescent="0.25">
      <c r="A4921" s="636"/>
      <c r="B4921" s="484"/>
      <c r="C4921" s="157" t="s">
        <v>3479</v>
      </c>
      <c r="D4921" s="142" t="s">
        <v>21</v>
      </c>
      <c r="E4921" s="12" t="s">
        <v>14</v>
      </c>
      <c r="F4921" s="12" t="s">
        <v>15</v>
      </c>
      <c r="G4921" s="14">
        <v>60</v>
      </c>
      <c r="H4921" s="14">
        <v>3000</v>
      </c>
      <c r="I4921" s="14">
        <v>50</v>
      </c>
    </row>
    <row r="4922" spans="1:9" x14ac:dyDescent="0.25">
      <c r="A4922" s="636"/>
      <c r="B4922" s="484"/>
      <c r="C4922" s="157" t="s">
        <v>3480</v>
      </c>
      <c r="D4922" s="142" t="s">
        <v>320</v>
      </c>
      <c r="E4922" s="12" t="s">
        <v>14</v>
      </c>
      <c r="F4922" s="12" t="s">
        <v>15</v>
      </c>
      <c r="G4922" s="14">
        <v>100</v>
      </c>
      <c r="H4922" s="14">
        <v>4000</v>
      </c>
      <c r="I4922" s="14">
        <v>40</v>
      </c>
    </row>
    <row r="4923" spans="1:9" x14ac:dyDescent="0.25">
      <c r="A4923" s="636"/>
      <c r="B4923" s="484"/>
      <c r="C4923" s="157" t="s">
        <v>3481</v>
      </c>
      <c r="D4923" s="142" t="s">
        <v>23</v>
      </c>
      <c r="E4923" s="12" t="s">
        <v>14</v>
      </c>
      <c r="F4923" s="12" t="s">
        <v>15</v>
      </c>
      <c r="G4923" s="14">
        <v>200</v>
      </c>
      <c r="H4923" s="14">
        <v>14000</v>
      </c>
      <c r="I4923" s="14">
        <v>70</v>
      </c>
    </row>
    <row r="4924" spans="1:9" ht="45" x14ac:dyDescent="0.25">
      <c r="A4924" s="636"/>
      <c r="B4924" s="484"/>
      <c r="C4924" s="157" t="s">
        <v>3482</v>
      </c>
      <c r="D4924" s="142" t="s">
        <v>3483</v>
      </c>
      <c r="E4924" s="12" t="s">
        <v>14</v>
      </c>
      <c r="F4924" s="12" t="s">
        <v>15</v>
      </c>
      <c r="G4924" s="14">
        <v>500</v>
      </c>
      <c r="H4924" s="14">
        <v>5000</v>
      </c>
      <c r="I4924" s="14">
        <v>10</v>
      </c>
    </row>
    <row r="4925" spans="1:9" ht="45" x14ac:dyDescent="0.25">
      <c r="A4925" s="636"/>
      <c r="B4925" s="484"/>
      <c r="C4925" s="157" t="s">
        <v>3484</v>
      </c>
      <c r="D4925" s="142" t="s">
        <v>3485</v>
      </c>
      <c r="E4925" s="12" t="s">
        <v>14</v>
      </c>
      <c r="F4925" s="12" t="s">
        <v>15</v>
      </c>
      <c r="G4925" s="14">
        <v>250</v>
      </c>
      <c r="H4925" s="14">
        <v>7500</v>
      </c>
      <c r="I4925" s="14">
        <v>30</v>
      </c>
    </row>
    <row r="4926" spans="1:9" x14ac:dyDescent="0.25">
      <c r="A4926" s="636"/>
      <c r="B4926" s="484"/>
      <c r="C4926" s="157" t="s">
        <v>3486</v>
      </c>
      <c r="D4926" s="142" t="s">
        <v>3487</v>
      </c>
      <c r="E4926" s="12" t="s">
        <v>14</v>
      </c>
      <c r="F4926" s="12" t="s">
        <v>15</v>
      </c>
      <c r="G4926" s="14">
        <v>150</v>
      </c>
      <c r="H4926" s="14">
        <v>6000</v>
      </c>
      <c r="I4926" s="14">
        <v>40</v>
      </c>
    </row>
    <row r="4927" spans="1:9" ht="30" x14ac:dyDescent="0.25">
      <c r="A4927" s="636"/>
      <c r="B4927" s="484"/>
      <c r="C4927" s="141" t="s">
        <v>3488</v>
      </c>
      <c r="D4927" s="142" t="s">
        <v>659</v>
      </c>
      <c r="E4927" s="12" t="s">
        <v>14</v>
      </c>
      <c r="F4927" s="12" t="s">
        <v>15</v>
      </c>
      <c r="G4927" s="14">
        <v>1600</v>
      </c>
      <c r="H4927" s="14">
        <v>24000</v>
      </c>
      <c r="I4927" s="14">
        <v>15</v>
      </c>
    </row>
    <row r="4928" spans="1:9" x14ac:dyDescent="0.25">
      <c r="A4928" s="636"/>
      <c r="B4928" s="484"/>
      <c r="C4928" s="157" t="s">
        <v>3489</v>
      </c>
      <c r="D4928" s="142" t="s">
        <v>329</v>
      </c>
      <c r="E4928" s="12" t="s">
        <v>14</v>
      </c>
      <c r="F4928" s="12" t="s">
        <v>30</v>
      </c>
      <c r="G4928" s="14">
        <v>100</v>
      </c>
      <c r="H4928" s="14">
        <v>10000</v>
      </c>
      <c r="I4928" s="14">
        <v>100</v>
      </c>
    </row>
    <row r="4929" spans="1:9" ht="30" x14ac:dyDescent="0.25">
      <c r="A4929" s="636"/>
      <c r="B4929" s="484"/>
      <c r="C4929" s="157" t="s">
        <v>3490</v>
      </c>
      <c r="D4929" s="142" t="s">
        <v>36</v>
      </c>
      <c r="E4929" s="12" t="s">
        <v>14</v>
      </c>
      <c r="F4929" s="12" t="s">
        <v>15</v>
      </c>
      <c r="G4929" s="14">
        <v>10</v>
      </c>
      <c r="H4929" s="14">
        <v>35000</v>
      </c>
      <c r="I4929" s="14">
        <v>3500</v>
      </c>
    </row>
    <row r="4930" spans="1:9" x14ac:dyDescent="0.25">
      <c r="A4930" s="636"/>
      <c r="B4930" s="484"/>
      <c r="C4930" s="157" t="s">
        <v>3491</v>
      </c>
      <c r="D4930" s="142" t="s">
        <v>38</v>
      </c>
      <c r="E4930" s="12" t="s">
        <v>14</v>
      </c>
      <c r="F4930" s="12" t="s">
        <v>15</v>
      </c>
      <c r="G4930" s="14">
        <v>100</v>
      </c>
      <c r="H4930" s="14">
        <v>50000</v>
      </c>
      <c r="I4930" s="14">
        <v>500</v>
      </c>
    </row>
    <row r="4931" spans="1:9" x14ac:dyDescent="0.25">
      <c r="A4931" s="636"/>
      <c r="B4931" s="484"/>
      <c r="C4931" s="141" t="s">
        <v>3492</v>
      </c>
      <c r="D4931" s="142" t="s">
        <v>42</v>
      </c>
      <c r="E4931" s="12" t="s">
        <v>14</v>
      </c>
      <c r="F4931" s="12" t="s">
        <v>15</v>
      </c>
      <c r="G4931" s="14">
        <v>660</v>
      </c>
      <c r="H4931" s="14">
        <v>82500</v>
      </c>
      <c r="I4931" s="14">
        <v>125</v>
      </c>
    </row>
    <row r="4932" spans="1:9" x14ac:dyDescent="0.25">
      <c r="A4932" s="636"/>
      <c r="B4932" s="484"/>
      <c r="C4932" s="157" t="s">
        <v>3493</v>
      </c>
      <c r="D4932" s="142" t="s">
        <v>44</v>
      </c>
      <c r="E4932" s="12" t="s">
        <v>14</v>
      </c>
      <c r="F4932" s="12" t="s">
        <v>15</v>
      </c>
      <c r="G4932" s="14">
        <v>1200</v>
      </c>
      <c r="H4932" s="14">
        <v>24000</v>
      </c>
      <c r="I4932" s="14">
        <v>20</v>
      </c>
    </row>
    <row r="4933" spans="1:9" x14ac:dyDescent="0.25">
      <c r="A4933" s="636"/>
      <c r="B4933" s="484"/>
      <c r="C4933" s="141" t="s">
        <v>3494</v>
      </c>
      <c r="D4933" s="142" t="s">
        <v>46</v>
      </c>
      <c r="E4933" s="12" t="s">
        <v>14</v>
      </c>
      <c r="F4933" s="12" t="s">
        <v>15</v>
      </c>
      <c r="G4933" s="14">
        <v>3125</v>
      </c>
      <c r="H4933" s="14">
        <v>50000</v>
      </c>
      <c r="I4933" s="14">
        <v>16</v>
      </c>
    </row>
    <row r="4934" spans="1:9" x14ac:dyDescent="0.25">
      <c r="A4934" s="636"/>
      <c r="B4934" s="484"/>
      <c r="C4934" s="141" t="s">
        <v>3495</v>
      </c>
      <c r="D4934" s="142" t="s">
        <v>3496</v>
      </c>
      <c r="E4934" s="12" t="s">
        <v>14</v>
      </c>
      <c r="F4934" s="12" t="s">
        <v>15</v>
      </c>
      <c r="G4934" s="14">
        <v>800</v>
      </c>
      <c r="H4934" s="14">
        <v>8000</v>
      </c>
      <c r="I4934" s="14">
        <v>10</v>
      </c>
    </row>
    <row r="4935" spans="1:9" x14ac:dyDescent="0.25">
      <c r="A4935" s="636"/>
      <c r="B4935" s="484"/>
      <c r="C4935" s="157" t="s">
        <v>3497</v>
      </c>
      <c r="D4935" s="142" t="s">
        <v>48</v>
      </c>
      <c r="E4935" s="12" t="s">
        <v>14</v>
      </c>
      <c r="F4935" s="12" t="s">
        <v>49</v>
      </c>
      <c r="G4935" s="14">
        <v>650</v>
      </c>
      <c r="H4935" s="14">
        <v>1755000</v>
      </c>
      <c r="I4935" s="14">
        <v>2700</v>
      </c>
    </row>
    <row r="4936" spans="1:9" x14ac:dyDescent="0.25">
      <c r="A4936" s="636"/>
      <c r="B4936" s="484"/>
      <c r="C4936" s="157" t="s">
        <v>3498</v>
      </c>
      <c r="D4936" s="142" t="s">
        <v>3499</v>
      </c>
      <c r="E4936" s="12" t="s">
        <v>14</v>
      </c>
      <c r="F4936" s="12" t="s">
        <v>15</v>
      </c>
      <c r="G4936" s="14">
        <v>10</v>
      </c>
      <c r="H4936" s="14">
        <v>200000</v>
      </c>
      <c r="I4936" s="14">
        <v>20000</v>
      </c>
    </row>
    <row r="4937" spans="1:9" ht="30" x14ac:dyDescent="0.25">
      <c r="A4937" s="636"/>
      <c r="B4937" s="484"/>
      <c r="C4937" s="157" t="s">
        <v>3500</v>
      </c>
      <c r="D4937" s="142" t="s">
        <v>53</v>
      </c>
      <c r="E4937" s="12" t="s">
        <v>14</v>
      </c>
      <c r="F4937" s="12" t="s">
        <v>15</v>
      </c>
      <c r="G4937" s="14">
        <v>150</v>
      </c>
      <c r="H4937" s="14">
        <v>45000</v>
      </c>
      <c r="I4937" s="14">
        <v>300</v>
      </c>
    </row>
    <row r="4938" spans="1:9" ht="30" x14ac:dyDescent="0.25">
      <c r="A4938" s="636"/>
      <c r="B4938" s="484"/>
      <c r="C4938" s="157" t="s">
        <v>3501</v>
      </c>
      <c r="D4938" s="142" t="s">
        <v>3502</v>
      </c>
      <c r="E4938" s="12" t="s">
        <v>14</v>
      </c>
      <c r="F4938" s="12" t="s">
        <v>15</v>
      </c>
      <c r="G4938" s="14">
        <v>80</v>
      </c>
      <c r="H4938" s="14">
        <v>24000</v>
      </c>
      <c r="I4938" s="14">
        <v>300</v>
      </c>
    </row>
    <row r="4939" spans="1:9" ht="30" x14ac:dyDescent="0.25">
      <c r="A4939" s="636"/>
      <c r="B4939" s="484"/>
      <c r="C4939" s="157" t="s">
        <v>3503</v>
      </c>
      <c r="D4939" s="142" t="s">
        <v>3504</v>
      </c>
      <c r="E4939" s="12" t="s">
        <v>14</v>
      </c>
      <c r="F4939" s="12" t="s">
        <v>15</v>
      </c>
      <c r="G4939" s="14">
        <v>1400</v>
      </c>
      <c r="H4939" s="14">
        <v>28000</v>
      </c>
      <c r="I4939" s="14">
        <v>20</v>
      </c>
    </row>
    <row r="4940" spans="1:9" ht="45" x14ac:dyDescent="0.25">
      <c r="A4940" s="636"/>
      <c r="B4940" s="484"/>
      <c r="C4940" s="157" t="s">
        <v>3505</v>
      </c>
      <c r="D4940" s="142" t="s">
        <v>3506</v>
      </c>
      <c r="E4940" s="12" t="s">
        <v>14</v>
      </c>
      <c r="F4940" s="12" t="s">
        <v>15</v>
      </c>
      <c r="G4940" s="14">
        <v>2600</v>
      </c>
      <c r="H4940" s="14">
        <v>52000</v>
      </c>
      <c r="I4940" s="14">
        <v>20</v>
      </c>
    </row>
    <row r="4941" spans="1:9" x14ac:dyDescent="0.25">
      <c r="A4941" s="636"/>
      <c r="B4941" s="484"/>
      <c r="C4941" s="157" t="s">
        <v>3507</v>
      </c>
      <c r="D4941" s="142" t="s">
        <v>3508</v>
      </c>
      <c r="E4941" s="12" t="s">
        <v>14</v>
      </c>
      <c r="F4941" s="12" t="s">
        <v>15</v>
      </c>
      <c r="G4941" s="14">
        <v>80000</v>
      </c>
      <c r="H4941" s="14">
        <v>240000</v>
      </c>
      <c r="I4941" s="14">
        <v>3</v>
      </c>
    </row>
    <row r="4942" spans="1:9" ht="30" x14ac:dyDescent="0.25">
      <c r="A4942" s="636"/>
      <c r="B4942" s="484"/>
      <c r="C4942" s="157" t="s">
        <v>3509</v>
      </c>
      <c r="D4942" s="142" t="s">
        <v>346</v>
      </c>
      <c r="E4942" s="12" t="s">
        <v>14</v>
      </c>
      <c r="F4942" s="12" t="s">
        <v>15</v>
      </c>
      <c r="G4942" s="14">
        <v>200</v>
      </c>
      <c r="H4942" s="14">
        <v>4000</v>
      </c>
      <c r="I4942" s="14">
        <v>20</v>
      </c>
    </row>
    <row r="4943" spans="1:9" x14ac:dyDescent="0.25">
      <c r="A4943" s="636"/>
      <c r="B4943" s="484"/>
      <c r="C4943" s="157" t="s">
        <v>3510</v>
      </c>
      <c r="D4943" s="142" t="s">
        <v>348</v>
      </c>
      <c r="E4943" s="12" t="s">
        <v>14</v>
      </c>
      <c r="F4943" s="12" t="s">
        <v>15</v>
      </c>
      <c r="G4943" s="14">
        <v>500</v>
      </c>
      <c r="H4943" s="14">
        <v>8000</v>
      </c>
      <c r="I4943" s="14">
        <v>16</v>
      </c>
    </row>
    <row r="4944" spans="1:9" ht="45" x14ac:dyDescent="0.25">
      <c r="A4944" s="636"/>
      <c r="B4944" s="484"/>
      <c r="C4944" s="157" t="s">
        <v>3511</v>
      </c>
      <c r="D4944" s="142" t="s">
        <v>3512</v>
      </c>
      <c r="E4944" s="12" t="s">
        <v>14</v>
      </c>
      <c r="F4944" s="12" t="s">
        <v>15</v>
      </c>
      <c r="G4944" s="14">
        <v>400</v>
      </c>
      <c r="H4944" s="14">
        <v>8000</v>
      </c>
      <c r="I4944" s="14">
        <v>20</v>
      </c>
    </row>
    <row r="4945" spans="1:9" ht="45" x14ac:dyDescent="0.25">
      <c r="A4945" s="636"/>
      <c r="B4945" s="484"/>
      <c r="C4945" s="157" t="s">
        <v>3513</v>
      </c>
      <c r="D4945" s="142" t="s">
        <v>3514</v>
      </c>
      <c r="E4945" s="12" t="s">
        <v>14</v>
      </c>
      <c r="F4945" s="12" t="s">
        <v>15</v>
      </c>
      <c r="G4945" s="14">
        <v>500</v>
      </c>
      <c r="H4945" s="14">
        <v>10000</v>
      </c>
      <c r="I4945" s="14">
        <v>20</v>
      </c>
    </row>
    <row r="4946" spans="1:9" x14ac:dyDescent="0.25">
      <c r="A4946" s="636"/>
      <c r="B4946" s="484"/>
      <c r="C4946" s="157" t="s">
        <v>3515</v>
      </c>
      <c r="D4946" s="142" t="s">
        <v>59</v>
      </c>
      <c r="E4946" s="12" t="s">
        <v>14</v>
      </c>
      <c r="F4946" s="12" t="s">
        <v>30</v>
      </c>
      <c r="G4946" s="14">
        <v>100</v>
      </c>
      <c r="H4946" s="14">
        <v>5000</v>
      </c>
      <c r="I4946" s="14">
        <v>50</v>
      </c>
    </row>
    <row r="4947" spans="1:9" x14ac:dyDescent="0.25">
      <c r="A4947" s="636"/>
      <c r="B4947" s="484"/>
      <c r="C4947" s="141" t="s">
        <v>3516</v>
      </c>
      <c r="D4947" s="142" t="s">
        <v>352</v>
      </c>
      <c r="E4947" s="12" t="s">
        <v>14</v>
      </c>
      <c r="F4947" s="12" t="s">
        <v>30</v>
      </c>
      <c r="G4947" s="14">
        <v>250</v>
      </c>
      <c r="H4947" s="14">
        <v>10500</v>
      </c>
      <c r="I4947" s="14">
        <v>42</v>
      </c>
    </row>
    <row r="4948" spans="1:9" x14ac:dyDescent="0.25">
      <c r="A4948" s="636"/>
      <c r="B4948" s="484"/>
      <c r="C4948" s="157" t="s">
        <v>3517</v>
      </c>
      <c r="D4948" s="142" t="s">
        <v>354</v>
      </c>
      <c r="E4948" s="12" t="s">
        <v>14</v>
      </c>
      <c r="F4948" s="12" t="s">
        <v>15</v>
      </c>
      <c r="G4948" s="14">
        <v>30</v>
      </c>
      <c r="H4948" s="14">
        <v>1500</v>
      </c>
      <c r="I4948" s="14">
        <v>50</v>
      </c>
    </row>
    <row r="4949" spans="1:9" x14ac:dyDescent="0.25">
      <c r="A4949" s="636"/>
      <c r="B4949" s="484"/>
      <c r="C4949" s="141" t="s">
        <v>3518</v>
      </c>
      <c r="D4949" s="142" t="s">
        <v>63</v>
      </c>
      <c r="E4949" s="12" t="s">
        <v>14</v>
      </c>
      <c r="F4949" s="12" t="s">
        <v>15</v>
      </c>
      <c r="G4949" s="14">
        <v>50</v>
      </c>
      <c r="H4949" s="14">
        <v>2500</v>
      </c>
      <c r="I4949" s="14">
        <v>50</v>
      </c>
    </row>
    <row r="4950" spans="1:9" x14ac:dyDescent="0.25">
      <c r="A4950" s="636"/>
      <c r="B4950" s="484"/>
      <c r="C4950" s="157" t="s">
        <v>3519</v>
      </c>
      <c r="D4950" s="142" t="s">
        <v>358</v>
      </c>
      <c r="E4950" s="12" t="s">
        <v>14</v>
      </c>
      <c r="F4950" s="12" t="s">
        <v>15</v>
      </c>
      <c r="G4950" s="14">
        <v>100</v>
      </c>
      <c r="H4950" s="14">
        <v>4000</v>
      </c>
      <c r="I4950" s="14">
        <v>40</v>
      </c>
    </row>
    <row r="4951" spans="1:9" ht="30" x14ac:dyDescent="0.25">
      <c r="A4951" s="636"/>
      <c r="B4951" s="484"/>
      <c r="C4951" s="157" t="s">
        <v>3520</v>
      </c>
      <c r="D4951" s="142" t="s">
        <v>3420</v>
      </c>
      <c r="E4951" s="12" t="s">
        <v>14</v>
      </c>
      <c r="F4951" s="12" t="s">
        <v>402</v>
      </c>
      <c r="G4951" s="14">
        <v>300</v>
      </c>
      <c r="H4951" s="14">
        <v>30000</v>
      </c>
      <c r="I4951" s="14">
        <v>100</v>
      </c>
    </row>
    <row r="4952" spans="1:9" x14ac:dyDescent="0.25">
      <c r="A4952" s="636"/>
      <c r="B4952" s="484"/>
      <c r="C4952" s="157" t="s">
        <v>3521</v>
      </c>
      <c r="D4952" s="142" t="s">
        <v>3522</v>
      </c>
      <c r="E4952" s="12" t="s">
        <v>14</v>
      </c>
      <c r="F4952" s="12" t="s">
        <v>15</v>
      </c>
      <c r="G4952" s="14">
        <v>4000</v>
      </c>
      <c r="H4952" s="14">
        <v>20000</v>
      </c>
      <c r="I4952" s="14">
        <v>5</v>
      </c>
    </row>
    <row r="4953" spans="1:9" x14ac:dyDescent="0.25">
      <c r="A4953" s="636"/>
      <c r="B4953" s="484"/>
      <c r="C4953" s="157" t="s">
        <v>3523</v>
      </c>
      <c r="D4953" s="142" t="s">
        <v>3524</v>
      </c>
      <c r="E4953" s="115" t="s">
        <v>14</v>
      </c>
      <c r="F4953" s="115" t="s">
        <v>15</v>
      </c>
      <c r="G4953" s="14">
        <v>9000</v>
      </c>
      <c r="H4953" s="14">
        <v>36000</v>
      </c>
      <c r="I4953" s="14">
        <v>4</v>
      </c>
    </row>
    <row r="4954" spans="1:9" x14ac:dyDescent="0.25">
      <c r="A4954" s="636"/>
      <c r="B4954" s="469"/>
      <c r="C4954" s="210" t="s">
        <v>5640</v>
      </c>
      <c r="D4954" s="211" t="s">
        <v>4377</v>
      </c>
      <c r="E4954" s="212" t="s">
        <v>14</v>
      </c>
      <c r="F4954" s="212" t="s">
        <v>15</v>
      </c>
      <c r="G4954" s="213">
        <v>400</v>
      </c>
      <c r="H4954" s="214">
        <v>800</v>
      </c>
      <c r="I4954" s="213">
        <v>2000</v>
      </c>
    </row>
    <row r="4955" spans="1:9" s="8" customFormat="1" x14ac:dyDescent="0.25">
      <c r="A4955" s="636"/>
      <c r="B4955" s="476">
        <v>4264</v>
      </c>
      <c r="C4955" s="139" t="s">
        <v>64</v>
      </c>
      <c r="D4955" s="140" t="s">
        <v>65</v>
      </c>
      <c r="E4955" s="15" t="s">
        <v>14</v>
      </c>
      <c r="F4955" s="15" t="s">
        <v>66</v>
      </c>
      <c r="G4955" s="16">
        <v>470</v>
      </c>
      <c r="H4955" s="16">
        <v>11413950</v>
      </c>
      <c r="I4955" s="16">
        <v>24285</v>
      </c>
    </row>
    <row r="4956" spans="1:9" ht="30" x14ac:dyDescent="0.25">
      <c r="A4956" s="636"/>
      <c r="B4956" s="476"/>
      <c r="C4956" s="157" t="s">
        <v>3525</v>
      </c>
      <c r="D4956" s="142" t="s">
        <v>3526</v>
      </c>
      <c r="E4956" s="12" t="s">
        <v>14</v>
      </c>
      <c r="F4956" s="12" t="s">
        <v>15</v>
      </c>
      <c r="G4956" s="14">
        <v>45000</v>
      </c>
      <c r="H4956" s="14">
        <v>180000</v>
      </c>
      <c r="I4956" s="14">
        <v>4</v>
      </c>
    </row>
    <row r="4957" spans="1:9" ht="30" x14ac:dyDescent="0.25">
      <c r="A4957" s="636"/>
      <c r="B4957" s="476"/>
      <c r="C4957" s="157" t="s">
        <v>3527</v>
      </c>
      <c r="D4957" s="142" t="s">
        <v>3528</v>
      </c>
      <c r="E4957" s="12" t="s">
        <v>14</v>
      </c>
      <c r="F4957" s="12" t="s">
        <v>15</v>
      </c>
      <c r="G4957" s="14">
        <v>45000</v>
      </c>
      <c r="H4957" s="14">
        <v>180000</v>
      </c>
      <c r="I4957" s="14">
        <v>4</v>
      </c>
    </row>
    <row r="4958" spans="1:9" x14ac:dyDescent="0.25">
      <c r="A4958" s="636"/>
      <c r="B4958" s="476">
        <v>4267</v>
      </c>
      <c r="C4958" s="141" t="s">
        <v>3529</v>
      </c>
      <c r="D4958" s="142" t="s">
        <v>3530</v>
      </c>
      <c r="E4958" s="12" t="s">
        <v>14</v>
      </c>
      <c r="F4958" s="12" t="s">
        <v>15</v>
      </c>
      <c r="G4958" s="14">
        <v>250</v>
      </c>
      <c r="H4958" s="14">
        <v>17500</v>
      </c>
      <c r="I4958" s="14">
        <v>70</v>
      </c>
    </row>
    <row r="4959" spans="1:9" ht="30" x14ac:dyDescent="0.25">
      <c r="A4959" s="636"/>
      <c r="B4959" s="476"/>
      <c r="C4959" s="141" t="s">
        <v>3531</v>
      </c>
      <c r="D4959" s="142" t="s">
        <v>3532</v>
      </c>
      <c r="E4959" s="12" t="s">
        <v>14</v>
      </c>
      <c r="F4959" s="12" t="s">
        <v>30</v>
      </c>
      <c r="G4959" s="14">
        <v>350</v>
      </c>
      <c r="H4959" s="14">
        <v>10500</v>
      </c>
      <c r="I4959" s="14">
        <v>30</v>
      </c>
    </row>
    <row r="4960" spans="1:9" ht="30" x14ac:dyDescent="0.25">
      <c r="A4960" s="636"/>
      <c r="B4960" s="476"/>
      <c r="C4960" s="23" t="s">
        <v>3533</v>
      </c>
      <c r="D4960" s="24" t="s">
        <v>3534</v>
      </c>
      <c r="E4960" s="18" t="s">
        <v>14</v>
      </c>
      <c r="F4960" s="18" t="s">
        <v>66</v>
      </c>
      <c r="G4960" s="53">
        <v>800</v>
      </c>
      <c r="H4960" s="53">
        <v>40000</v>
      </c>
      <c r="I4960" s="53">
        <v>50</v>
      </c>
    </row>
    <row r="4961" spans="1:9" x14ac:dyDescent="0.25">
      <c r="A4961" s="636"/>
      <c r="B4961" s="476"/>
      <c r="C4961" s="23" t="s">
        <v>3535</v>
      </c>
      <c r="D4961" s="24" t="s">
        <v>3536</v>
      </c>
      <c r="E4961" s="18" t="s">
        <v>14</v>
      </c>
      <c r="F4961" s="18" t="s">
        <v>66</v>
      </c>
      <c r="G4961" s="53">
        <v>500</v>
      </c>
      <c r="H4961" s="53">
        <v>85000</v>
      </c>
      <c r="I4961" s="53">
        <v>170</v>
      </c>
    </row>
    <row r="4962" spans="1:9" x14ac:dyDescent="0.25">
      <c r="A4962" s="636"/>
      <c r="B4962" s="476"/>
      <c r="C4962" s="157" t="s">
        <v>3537</v>
      </c>
      <c r="D4962" s="142" t="s">
        <v>1040</v>
      </c>
      <c r="E4962" s="12" t="s">
        <v>14</v>
      </c>
      <c r="F4962" s="12" t="s">
        <v>15</v>
      </c>
      <c r="G4962" s="14">
        <v>1600</v>
      </c>
      <c r="H4962" s="14">
        <v>160000</v>
      </c>
      <c r="I4962" s="14">
        <v>100</v>
      </c>
    </row>
    <row r="4963" spans="1:9" ht="30" x14ac:dyDescent="0.25">
      <c r="A4963" s="636"/>
      <c r="B4963" s="476"/>
      <c r="C4963" s="157" t="s">
        <v>3538</v>
      </c>
      <c r="D4963" s="142" t="s">
        <v>3539</v>
      </c>
      <c r="E4963" s="12" t="s">
        <v>14</v>
      </c>
      <c r="F4963" s="12" t="s">
        <v>15</v>
      </c>
      <c r="G4963" s="14">
        <v>700</v>
      </c>
      <c r="H4963" s="14">
        <v>35000</v>
      </c>
      <c r="I4963" s="14">
        <v>50</v>
      </c>
    </row>
    <row r="4964" spans="1:9" ht="30" x14ac:dyDescent="0.25">
      <c r="A4964" s="636"/>
      <c r="B4964" s="476"/>
      <c r="C4964" s="157" t="s">
        <v>3540</v>
      </c>
      <c r="D4964" s="142" t="s">
        <v>3541</v>
      </c>
      <c r="E4964" s="12" t="s">
        <v>14</v>
      </c>
      <c r="F4964" s="12" t="s">
        <v>15</v>
      </c>
      <c r="G4964" s="14">
        <v>1200</v>
      </c>
      <c r="H4964" s="14">
        <v>24000</v>
      </c>
      <c r="I4964" s="14">
        <v>20</v>
      </c>
    </row>
    <row r="4965" spans="1:9" ht="30" x14ac:dyDescent="0.25">
      <c r="A4965" s="636"/>
      <c r="B4965" s="476"/>
      <c r="C4965" s="157" t="s">
        <v>3542</v>
      </c>
      <c r="D4965" s="142" t="s">
        <v>3543</v>
      </c>
      <c r="E4965" s="12" t="s">
        <v>14</v>
      </c>
      <c r="F4965" s="12" t="s">
        <v>15</v>
      </c>
      <c r="G4965" s="14">
        <v>700</v>
      </c>
      <c r="H4965" s="14">
        <v>35000</v>
      </c>
      <c r="I4965" s="14">
        <v>50</v>
      </c>
    </row>
    <row r="4966" spans="1:9" ht="30" x14ac:dyDescent="0.25">
      <c r="A4966" s="636"/>
      <c r="B4966" s="476"/>
      <c r="C4966" s="157" t="s">
        <v>3544</v>
      </c>
      <c r="D4966" s="142" t="s">
        <v>3545</v>
      </c>
      <c r="E4966" s="12" t="s">
        <v>14</v>
      </c>
      <c r="F4966" s="12" t="s">
        <v>15</v>
      </c>
      <c r="G4966" s="14">
        <v>4500</v>
      </c>
      <c r="H4966" s="14">
        <v>45000</v>
      </c>
      <c r="I4966" s="14">
        <v>10</v>
      </c>
    </row>
    <row r="4967" spans="1:9" ht="30" x14ac:dyDescent="0.25">
      <c r="A4967" s="636"/>
      <c r="B4967" s="476"/>
      <c r="C4967" s="141" t="s">
        <v>3546</v>
      </c>
      <c r="D4967" s="142" t="s">
        <v>3547</v>
      </c>
      <c r="E4967" s="12" t="s">
        <v>14</v>
      </c>
      <c r="F4967" s="12" t="s">
        <v>15</v>
      </c>
      <c r="G4967" s="14">
        <v>5000</v>
      </c>
      <c r="H4967" s="14">
        <v>45000</v>
      </c>
      <c r="I4967" s="14">
        <v>9</v>
      </c>
    </row>
    <row r="4968" spans="1:9" x14ac:dyDescent="0.25">
      <c r="A4968" s="636"/>
      <c r="B4968" s="476"/>
      <c r="C4968" s="157" t="s">
        <v>3548</v>
      </c>
      <c r="D4968" s="142" t="s">
        <v>394</v>
      </c>
      <c r="E4968" s="12" t="s">
        <v>14</v>
      </c>
      <c r="F4968" s="12" t="s">
        <v>15</v>
      </c>
      <c r="G4968" s="14">
        <v>300</v>
      </c>
      <c r="H4968" s="14">
        <v>3000</v>
      </c>
      <c r="I4968" s="14">
        <v>10</v>
      </c>
    </row>
    <row r="4969" spans="1:9" x14ac:dyDescent="0.25">
      <c r="A4969" s="636"/>
      <c r="B4969" s="476"/>
      <c r="C4969" s="157" t="s">
        <v>3549</v>
      </c>
      <c r="D4969" s="142" t="s">
        <v>396</v>
      </c>
      <c r="E4969" s="12" t="s">
        <v>14</v>
      </c>
      <c r="F4969" s="12" t="s">
        <v>15</v>
      </c>
      <c r="G4969" s="14">
        <v>2700</v>
      </c>
      <c r="H4969" s="14">
        <v>16200</v>
      </c>
      <c r="I4969" s="14">
        <v>6</v>
      </c>
    </row>
    <row r="4970" spans="1:9" ht="30" x14ac:dyDescent="0.25">
      <c r="A4970" s="636"/>
      <c r="B4970" s="476"/>
      <c r="C4970" s="157" t="s">
        <v>3550</v>
      </c>
      <c r="D4970" s="142" t="s">
        <v>682</v>
      </c>
      <c r="E4970" s="12" t="s">
        <v>14</v>
      </c>
      <c r="F4970" s="12" t="s">
        <v>15</v>
      </c>
      <c r="G4970" s="14">
        <v>500</v>
      </c>
      <c r="H4970" s="14">
        <v>10000</v>
      </c>
      <c r="I4970" s="14">
        <v>20</v>
      </c>
    </row>
    <row r="4971" spans="1:9" x14ac:dyDescent="0.25">
      <c r="A4971" s="636"/>
      <c r="B4971" s="476"/>
      <c r="C4971" s="157" t="s">
        <v>3551</v>
      </c>
      <c r="D4971" s="142" t="s">
        <v>82</v>
      </c>
      <c r="E4971" s="12" t="s">
        <v>14</v>
      </c>
      <c r="F4971" s="12" t="s">
        <v>15</v>
      </c>
      <c r="G4971" s="14">
        <v>130</v>
      </c>
      <c r="H4971" s="14">
        <v>117000</v>
      </c>
      <c r="I4971" s="14">
        <v>900</v>
      </c>
    </row>
    <row r="4972" spans="1:9" ht="30" x14ac:dyDescent="0.25">
      <c r="A4972" s="636"/>
      <c r="B4972" s="476"/>
      <c r="C4972" s="157" t="s">
        <v>3552</v>
      </c>
      <c r="D4972" s="142" t="s">
        <v>3553</v>
      </c>
      <c r="E4972" s="12" t="s">
        <v>14</v>
      </c>
      <c r="F4972" s="12" t="s">
        <v>15</v>
      </c>
      <c r="G4972" s="14">
        <v>170</v>
      </c>
      <c r="H4972" s="14">
        <v>68000</v>
      </c>
      <c r="I4972" s="14">
        <v>400</v>
      </c>
    </row>
    <row r="4973" spans="1:9" x14ac:dyDescent="0.25">
      <c r="A4973" s="636"/>
      <c r="B4973" s="476"/>
      <c r="C4973" s="157" t="s">
        <v>3554</v>
      </c>
      <c r="D4973" s="142" t="s">
        <v>685</v>
      </c>
      <c r="E4973" s="12" t="s">
        <v>14</v>
      </c>
      <c r="F4973" s="12" t="s">
        <v>15</v>
      </c>
      <c r="G4973" s="14">
        <v>400</v>
      </c>
      <c r="H4973" s="14">
        <v>16000</v>
      </c>
      <c r="I4973" s="14">
        <v>40</v>
      </c>
    </row>
    <row r="4974" spans="1:9" ht="30" x14ac:dyDescent="0.25">
      <c r="A4974" s="636"/>
      <c r="B4974" s="476"/>
      <c r="C4974" s="141" t="s">
        <v>3555</v>
      </c>
      <c r="D4974" s="142" t="s">
        <v>3556</v>
      </c>
      <c r="E4974" s="12" t="s">
        <v>14</v>
      </c>
      <c r="F4974" s="12" t="s">
        <v>15</v>
      </c>
      <c r="G4974" s="14">
        <v>750</v>
      </c>
      <c r="H4974" s="14">
        <v>30000</v>
      </c>
      <c r="I4974" s="14">
        <v>40</v>
      </c>
    </row>
    <row r="4975" spans="1:9" x14ac:dyDescent="0.25">
      <c r="A4975" s="636"/>
      <c r="B4975" s="476"/>
      <c r="C4975" s="157" t="s">
        <v>3557</v>
      </c>
      <c r="D4975" s="142" t="s">
        <v>409</v>
      </c>
      <c r="E4975" s="12" t="s">
        <v>14</v>
      </c>
      <c r="F4975" s="12" t="s">
        <v>15</v>
      </c>
      <c r="G4975" s="14">
        <v>1400</v>
      </c>
      <c r="H4975" s="14">
        <v>28000</v>
      </c>
      <c r="I4975" s="14">
        <v>20</v>
      </c>
    </row>
    <row r="4976" spans="1:9" x14ac:dyDescent="0.25">
      <c r="A4976" s="636"/>
      <c r="B4976" s="476"/>
      <c r="C4976" s="157" t="s">
        <v>3558</v>
      </c>
      <c r="D4976" s="142" t="s">
        <v>3559</v>
      </c>
      <c r="E4976" s="12" t="s">
        <v>14</v>
      </c>
      <c r="F4976" s="12" t="s">
        <v>15</v>
      </c>
      <c r="G4976" s="14">
        <v>1800</v>
      </c>
      <c r="H4976" s="14">
        <v>10800</v>
      </c>
      <c r="I4976" s="14">
        <v>6</v>
      </c>
    </row>
    <row r="4977" spans="1:9" x14ac:dyDescent="0.25">
      <c r="A4977" s="636"/>
      <c r="B4977" s="476"/>
      <c r="C4977" s="157" t="s">
        <v>3560</v>
      </c>
      <c r="D4977" s="142" t="s">
        <v>411</v>
      </c>
      <c r="E4977" s="12" t="s">
        <v>14</v>
      </c>
      <c r="F4977" s="12" t="s">
        <v>15</v>
      </c>
      <c r="G4977" s="14">
        <v>1500</v>
      </c>
      <c r="H4977" s="14">
        <v>4500</v>
      </c>
      <c r="I4977" s="14">
        <v>3</v>
      </c>
    </row>
    <row r="4978" spans="1:9" x14ac:dyDescent="0.25">
      <c r="A4978" s="636"/>
      <c r="B4978" s="476"/>
      <c r="C4978" s="157" t="s">
        <v>3561</v>
      </c>
      <c r="D4978" s="142" t="s">
        <v>2728</v>
      </c>
      <c r="E4978" s="12" t="s">
        <v>14</v>
      </c>
      <c r="F4978" s="12" t="s">
        <v>15</v>
      </c>
      <c r="G4978" s="14">
        <v>200</v>
      </c>
      <c r="H4978" s="14">
        <v>10000</v>
      </c>
      <c r="I4978" s="14">
        <v>50</v>
      </c>
    </row>
    <row r="4979" spans="1:9" x14ac:dyDescent="0.25">
      <c r="A4979" s="636"/>
      <c r="B4979" s="476"/>
      <c r="C4979" s="141">
        <v>39513200505</v>
      </c>
      <c r="D4979" s="142" t="s">
        <v>416</v>
      </c>
      <c r="E4979" s="12" t="s">
        <v>14</v>
      </c>
      <c r="F4979" s="12" t="s">
        <v>15</v>
      </c>
      <c r="G4979" s="14">
        <v>150</v>
      </c>
      <c r="H4979" s="14">
        <v>180000</v>
      </c>
      <c r="I4979" s="14">
        <v>1200</v>
      </c>
    </row>
    <row r="4980" spans="1:9" x14ac:dyDescent="0.25">
      <c r="A4980" s="636"/>
      <c r="B4980" s="476"/>
      <c r="C4980" s="157" t="s">
        <v>3562</v>
      </c>
      <c r="D4980" s="142" t="s">
        <v>3563</v>
      </c>
      <c r="E4980" s="12" t="s">
        <v>14</v>
      </c>
      <c r="F4980" s="12" t="s">
        <v>15</v>
      </c>
      <c r="G4980" s="14">
        <v>450</v>
      </c>
      <c r="H4980" s="14">
        <v>27000</v>
      </c>
      <c r="I4980" s="14">
        <v>60</v>
      </c>
    </row>
    <row r="4981" spans="1:9" ht="30" x14ac:dyDescent="0.25">
      <c r="A4981" s="636"/>
      <c r="B4981" s="476"/>
      <c r="C4981" s="141" t="s">
        <v>3564</v>
      </c>
      <c r="D4981" s="142" t="s">
        <v>3565</v>
      </c>
      <c r="E4981" s="12" t="s">
        <v>14</v>
      </c>
      <c r="F4981" s="12" t="s">
        <v>15</v>
      </c>
      <c r="G4981" s="14">
        <v>1800</v>
      </c>
      <c r="H4981" s="14">
        <v>9000</v>
      </c>
      <c r="I4981" s="14">
        <v>5</v>
      </c>
    </row>
    <row r="4982" spans="1:9" x14ac:dyDescent="0.25">
      <c r="A4982" s="636"/>
      <c r="B4982" s="476"/>
      <c r="C4982" s="141" t="s">
        <v>3566</v>
      </c>
      <c r="D4982" s="142" t="s">
        <v>3567</v>
      </c>
      <c r="E4982" s="12" t="s">
        <v>14</v>
      </c>
      <c r="F4982" s="12" t="s">
        <v>470</v>
      </c>
      <c r="G4982" s="14">
        <v>6000</v>
      </c>
      <c r="H4982" s="14">
        <v>18000</v>
      </c>
      <c r="I4982" s="14">
        <v>3</v>
      </c>
    </row>
    <row r="4983" spans="1:9" x14ac:dyDescent="0.25">
      <c r="A4983" s="636"/>
      <c r="B4983" s="476"/>
      <c r="C4983" s="157" t="s">
        <v>3568</v>
      </c>
      <c r="D4983" s="142" t="s">
        <v>3569</v>
      </c>
      <c r="E4983" s="12" t="s">
        <v>14</v>
      </c>
      <c r="F4983" s="12" t="s">
        <v>15</v>
      </c>
      <c r="G4983" s="14">
        <v>1500</v>
      </c>
      <c r="H4983" s="14">
        <v>7500</v>
      </c>
      <c r="I4983" s="14">
        <v>5</v>
      </c>
    </row>
    <row r="4984" spans="1:9" ht="30" x14ac:dyDescent="0.25">
      <c r="A4984" s="636"/>
      <c r="B4984" s="476"/>
      <c r="C4984" s="157" t="s">
        <v>3570</v>
      </c>
      <c r="D4984" s="142" t="s">
        <v>3571</v>
      </c>
      <c r="E4984" s="12" t="s">
        <v>14</v>
      </c>
      <c r="F4984" s="12" t="s">
        <v>15</v>
      </c>
      <c r="G4984" s="14">
        <v>6000</v>
      </c>
      <c r="H4984" s="14">
        <v>30000</v>
      </c>
      <c r="I4984" s="14">
        <v>5</v>
      </c>
    </row>
    <row r="4985" spans="1:9" ht="30" x14ac:dyDescent="0.25">
      <c r="A4985" s="636"/>
      <c r="B4985" s="476"/>
      <c r="C4985" s="157" t="s">
        <v>3572</v>
      </c>
      <c r="D4985" s="142" t="s">
        <v>3573</v>
      </c>
      <c r="E4985" s="12" t="s">
        <v>14</v>
      </c>
      <c r="F4985" s="12" t="s">
        <v>66</v>
      </c>
      <c r="G4985" s="14">
        <v>600</v>
      </c>
      <c r="H4985" s="14">
        <v>30000</v>
      </c>
      <c r="I4985" s="14">
        <v>50</v>
      </c>
    </row>
    <row r="4986" spans="1:9" ht="30" x14ac:dyDescent="0.25">
      <c r="A4986" s="636"/>
      <c r="B4986" s="476"/>
      <c r="C4986" s="157" t="s">
        <v>3574</v>
      </c>
      <c r="D4986" s="142" t="s">
        <v>3575</v>
      </c>
      <c r="E4986" s="12" t="s">
        <v>14</v>
      </c>
      <c r="F4986" s="12" t="s">
        <v>66</v>
      </c>
      <c r="G4986" s="14">
        <v>1200</v>
      </c>
      <c r="H4986" s="14">
        <v>18000</v>
      </c>
      <c r="I4986" s="14">
        <v>15</v>
      </c>
    </row>
    <row r="4987" spans="1:9" x14ac:dyDescent="0.25">
      <c r="A4987" s="636"/>
      <c r="B4987" s="476"/>
      <c r="C4987" s="157" t="s">
        <v>3576</v>
      </c>
      <c r="D4987" s="142" t="s">
        <v>694</v>
      </c>
      <c r="E4987" s="12" t="s">
        <v>14</v>
      </c>
      <c r="F4987" s="12" t="s">
        <v>49</v>
      </c>
      <c r="G4987" s="14">
        <v>750</v>
      </c>
      <c r="H4987" s="14">
        <v>15000</v>
      </c>
      <c r="I4987" s="14">
        <v>20</v>
      </c>
    </row>
    <row r="4988" spans="1:9" x14ac:dyDescent="0.25">
      <c r="A4988" s="636"/>
      <c r="B4988" s="476"/>
      <c r="C4988" s="157" t="s">
        <v>3577</v>
      </c>
      <c r="D4988" s="142" t="s">
        <v>99</v>
      </c>
      <c r="E4988" s="12" t="s">
        <v>14</v>
      </c>
      <c r="F4988" s="12" t="s">
        <v>66</v>
      </c>
      <c r="G4988" s="14">
        <v>600</v>
      </c>
      <c r="H4988" s="14">
        <v>150000</v>
      </c>
      <c r="I4988" s="14">
        <v>250</v>
      </c>
    </row>
    <row r="4989" spans="1:9" x14ac:dyDescent="0.25">
      <c r="A4989" s="636"/>
      <c r="B4989" s="476"/>
      <c r="C4989" s="157" t="s">
        <v>3578</v>
      </c>
      <c r="D4989" s="142" t="s">
        <v>101</v>
      </c>
      <c r="E4989" s="12" t="s">
        <v>14</v>
      </c>
      <c r="F4989" s="12" t="s">
        <v>66</v>
      </c>
      <c r="G4989" s="14">
        <v>950</v>
      </c>
      <c r="H4989" s="14">
        <v>27550</v>
      </c>
      <c r="I4989" s="14">
        <v>29</v>
      </c>
    </row>
    <row r="4990" spans="1:9" x14ac:dyDescent="0.25">
      <c r="A4990" s="636"/>
      <c r="B4990" s="476"/>
      <c r="C4990" s="157" t="s">
        <v>3579</v>
      </c>
      <c r="D4990" s="142" t="s">
        <v>105</v>
      </c>
      <c r="E4990" s="12" t="s">
        <v>14</v>
      </c>
      <c r="F4990" s="12" t="s">
        <v>15</v>
      </c>
      <c r="G4990" s="14">
        <v>400</v>
      </c>
      <c r="H4990" s="14">
        <v>32000</v>
      </c>
      <c r="I4990" s="14">
        <v>80</v>
      </c>
    </row>
    <row r="4991" spans="1:9" ht="30" x14ac:dyDescent="0.25">
      <c r="A4991" s="636"/>
      <c r="B4991" s="476"/>
      <c r="C4991" s="157" t="s">
        <v>3580</v>
      </c>
      <c r="D4991" s="142" t="s">
        <v>109</v>
      </c>
      <c r="E4991" s="12" t="s">
        <v>14</v>
      </c>
      <c r="F4991" s="12" t="s">
        <v>15</v>
      </c>
      <c r="G4991" s="14">
        <v>1200</v>
      </c>
      <c r="H4991" s="14">
        <v>9600</v>
      </c>
      <c r="I4991" s="14">
        <v>8</v>
      </c>
    </row>
    <row r="4992" spans="1:9" x14ac:dyDescent="0.25">
      <c r="A4992" s="636"/>
      <c r="B4992" s="476"/>
      <c r="C4992" s="157" t="s">
        <v>3581</v>
      </c>
      <c r="D4992" s="142" t="s">
        <v>3582</v>
      </c>
      <c r="E4992" s="12" t="s">
        <v>14</v>
      </c>
      <c r="F4992" s="12" t="s">
        <v>66</v>
      </c>
      <c r="G4992" s="14">
        <v>70</v>
      </c>
      <c r="H4992" s="14">
        <v>540540</v>
      </c>
      <c r="I4992" s="14">
        <v>7722</v>
      </c>
    </row>
    <row r="4993" spans="1:9" x14ac:dyDescent="0.25">
      <c r="A4993" s="636"/>
      <c r="B4993" s="476"/>
      <c r="C4993" s="157" t="s">
        <v>3583</v>
      </c>
      <c r="D4993" s="142" t="s">
        <v>3584</v>
      </c>
      <c r="E4993" s="12" t="s">
        <v>14</v>
      </c>
      <c r="F4993" s="12" t="s">
        <v>66</v>
      </c>
      <c r="G4993" s="14">
        <v>300</v>
      </c>
      <c r="H4993" s="14">
        <v>18000</v>
      </c>
      <c r="I4993" s="14">
        <v>60</v>
      </c>
    </row>
    <row r="4994" spans="1:9" ht="30" x14ac:dyDescent="0.25">
      <c r="A4994" s="636"/>
      <c r="B4994" s="476"/>
      <c r="C4994" s="157" t="s">
        <v>3585</v>
      </c>
      <c r="D4994" s="142" t="s">
        <v>3586</v>
      </c>
      <c r="E4994" s="12" t="s">
        <v>14</v>
      </c>
      <c r="F4994" s="12" t="s">
        <v>15</v>
      </c>
      <c r="G4994" s="14">
        <v>1500</v>
      </c>
      <c r="H4994" s="14">
        <v>7500</v>
      </c>
      <c r="I4994" s="14">
        <v>5</v>
      </c>
    </row>
    <row r="4995" spans="1:9" ht="30" x14ac:dyDescent="0.25">
      <c r="A4995" s="636"/>
      <c r="B4995" s="476"/>
      <c r="C4995" s="157" t="s">
        <v>3587</v>
      </c>
      <c r="D4995" s="142" t="s">
        <v>3588</v>
      </c>
      <c r="E4995" s="12" t="s">
        <v>14</v>
      </c>
      <c r="F4995" s="12" t="s">
        <v>15</v>
      </c>
      <c r="G4995" s="14">
        <v>3000</v>
      </c>
      <c r="H4995" s="14">
        <v>30000</v>
      </c>
      <c r="I4995" s="14">
        <v>10</v>
      </c>
    </row>
    <row r="4996" spans="1:9" ht="45" x14ac:dyDescent="0.25">
      <c r="A4996" s="636"/>
      <c r="B4996" s="476"/>
      <c r="C4996" s="157" t="s">
        <v>3589</v>
      </c>
      <c r="D4996" s="142" t="s">
        <v>2757</v>
      </c>
      <c r="E4996" s="12" t="s">
        <v>14</v>
      </c>
      <c r="F4996" s="12" t="s">
        <v>402</v>
      </c>
      <c r="G4996" s="14">
        <v>350</v>
      </c>
      <c r="H4996" s="14">
        <v>17500</v>
      </c>
      <c r="I4996" s="14">
        <v>50</v>
      </c>
    </row>
    <row r="4997" spans="1:9" x14ac:dyDescent="0.25">
      <c r="A4997" s="636"/>
      <c r="B4997" s="476"/>
      <c r="C4997" s="141" t="s">
        <v>3590</v>
      </c>
      <c r="D4997" s="142" t="s">
        <v>2759</v>
      </c>
      <c r="E4997" s="12" t="s">
        <v>14</v>
      </c>
      <c r="F4997" s="12" t="s">
        <v>15</v>
      </c>
      <c r="G4997" s="14">
        <v>2500</v>
      </c>
      <c r="H4997" s="14">
        <v>20000</v>
      </c>
      <c r="I4997" s="14">
        <v>8</v>
      </c>
    </row>
    <row r="4998" spans="1:9" x14ac:dyDescent="0.25">
      <c r="A4998" s="636"/>
      <c r="B4998" s="476"/>
      <c r="C4998" s="141" t="s">
        <v>3591</v>
      </c>
      <c r="D4998" s="142" t="s">
        <v>453</v>
      </c>
      <c r="E4998" s="12" t="s">
        <v>14</v>
      </c>
      <c r="F4998" s="12" t="s">
        <v>15</v>
      </c>
      <c r="G4998" s="14">
        <v>3750</v>
      </c>
      <c r="H4998" s="14">
        <v>30000</v>
      </c>
      <c r="I4998" s="14">
        <v>8</v>
      </c>
    </row>
    <row r="4999" spans="1:9" x14ac:dyDescent="0.25">
      <c r="A4999" s="636"/>
      <c r="B4999" s="476"/>
      <c r="C4999" s="157" t="s">
        <v>3592</v>
      </c>
      <c r="D4999" s="142" t="s">
        <v>2406</v>
      </c>
      <c r="E4999" s="12" t="s">
        <v>14</v>
      </c>
      <c r="F4999" s="12" t="s">
        <v>15</v>
      </c>
      <c r="G4999" s="14">
        <v>2500</v>
      </c>
      <c r="H4999" s="14">
        <v>75000</v>
      </c>
      <c r="I4999" s="14">
        <v>30</v>
      </c>
    </row>
    <row r="5000" spans="1:9" s="8" customFormat="1" x14ac:dyDescent="0.25">
      <c r="A5000" s="636"/>
      <c r="B5000" s="476">
        <v>4269</v>
      </c>
      <c r="C5000" s="139" t="s">
        <v>3593</v>
      </c>
      <c r="D5000" s="140" t="s">
        <v>3594</v>
      </c>
      <c r="E5000" s="15" t="s">
        <v>14</v>
      </c>
      <c r="F5000" s="15" t="s">
        <v>15</v>
      </c>
      <c r="G5000" s="16">
        <v>330</v>
      </c>
      <c r="H5000" s="16">
        <v>349800</v>
      </c>
      <c r="I5000" s="16">
        <v>1060</v>
      </c>
    </row>
    <row r="5001" spans="1:9" s="8" customFormat="1" ht="30" x14ac:dyDescent="0.25">
      <c r="A5001" s="636"/>
      <c r="B5001" s="476"/>
      <c r="C5001" s="139" t="s">
        <v>455</v>
      </c>
      <c r="D5001" s="140" t="s">
        <v>3595</v>
      </c>
      <c r="E5001" s="15" t="s">
        <v>14</v>
      </c>
      <c r="F5001" s="15" t="s">
        <v>15</v>
      </c>
      <c r="G5001" s="16">
        <v>22000</v>
      </c>
      <c r="H5001" s="16">
        <v>330000</v>
      </c>
      <c r="I5001" s="16">
        <v>15</v>
      </c>
    </row>
    <row r="5002" spans="1:9" s="8" customFormat="1" x14ac:dyDescent="0.25">
      <c r="A5002" s="636"/>
      <c r="B5002" s="476"/>
      <c r="C5002" s="139">
        <v>33141129</v>
      </c>
      <c r="D5002" s="140" t="s">
        <v>112</v>
      </c>
      <c r="E5002" s="15" t="s">
        <v>14</v>
      </c>
      <c r="F5002" s="15" t="s">
        <v>15</v>
      </c>
      <c r="G5002" s="16">
        <v>30</v>
      </c>
      <c r="H5002" s="16">
        <v>150150</v>
      </c>
      <c r="I5002" s="16">
        <v>5005</v>
      </c>
    </row>
    <row r="5003" spans="1:9" s="8" customFormat="1" x14ac:dyDescent="0.25">
      <c r="A5003" s="636"/>
      <c r="B5003" s="476"/>
      <c r="C5003" s="139">
        <v>33141156</v>
      </c>
      <c r="D5003" s="140" t="s">
        <v>3596</v>
      </c>
      <c r="E5003" s="15" t="s">
        <v>14</v>
      </c>
      <c r="F5003" s="15" t="s">
        <v>30</v>
      </c>
      <c r="G5003" s="16">
        <v>4000</v>
      </c>
      <c r="H5003" s="16">
        <v>20000</v>
      </c>
      <c r="I5003" s="16">
        <v>5</v>
      </c>
    </row>
    <row r="5004" spans="1:9" s="8" customFormat="1" ht="30" x14ac:dyDescent="0.25">
      <c r="A5004" s="636"/>
      <c r="B5004" s="476"/>
      <c r="C5004" s="139">
        <v>33741400</v>
      </c>
      <c r="D5004" s="140" t="s">
        <v>3597</v>
      </c>
      <c r="E5004" s="15" t="s">
        <v>14</v>
      </c>
      <c r="F5004" s="15" t="s">
        <v>15</v>
      </c>
      <c r="G5004" s="16">
        <v>1250</v>
      </c>
      <c r="H5004" s="16">
        <v>1000000</v>
      </c>
      <c r="I5004" s="16">
        <v>800</v>
      </c>
    </row>
    <row r="5005" spans="1:9" s="8" customFormat="1" ht="30" x14ac:dyDescent="0.25">
      <c r="A5005" s="636"/>
      <c r="B5005" s="476"/>
      <c r="C5005" s="139">
        <v>33741400</v>
      </c>
      <c r="D5005" s="140" t="s">
        <v>3598</v>
      </c>
      <c r="E5005" s="15" t="s">
        <v>14</v>
      </c>
      <c r="F5005" s="15" t="s">
        <v>15</v>
      </c>
      <c r="G5005" s="16">
        <v>1500</v>
      </c>
      <c r="H5005" s="16">
        <v>150000</v>
      </c>
      <c r="I5005" s="16">
        <v>100</v>
      </c>
    </row>
    <row r="5006" spans="1:9" x14ac:dyDescent="0.25">
      <c r="A5006" s="636"/>
      <c r="B5006" s="476">
        <v>5122</v>
      </c>
      <c r="C5006" s="157" t="s">
        <v>3599</v>
      </c>
      <c r="D5006" s="142" t="s">
        <v>115</v>
      </c>
      <c r="E5006" s="12" t="s">
        <v>14</v>
      </c>
      <c r="F5006" s="12" t="s">
        <v>15</v>
      </c>
      <c r="G5006" s="14">
        <v>360000</v>
      </c>
      <c r="H5006" s="14">
        <v>1080000</v>
      </c>
      <c r="I5006" s="14">
        <v>3</v>
      </c>
    </row>
    <row r="5007" spans="1:9" ht="30" x14ac:dyDescent="0.25">
      <c r="A5007" s="636"/>
      <c r="B5007" s="476"/>
      <c r="C5007" s="157" t="s">
        <v>3600</v>
      </c>
      <c r="D5007" s="142" t="s">
        <v>3601</v>
      </c>
      <c r="E5007" s="12" t="s">
        <v>14</v>
      </c>
      <c r="F5007" s="12" t="s">
        <v>15</v>
      </c>
      <c r="G5007" s="14">
        <v>165500</v>
      </c>
      <c r="H5007" s="14">
        <v>165500</v>
      </c>
      <c r="I5007" s="14">
        <v>1</v>
      </c>
    </row>
    <row r="5008" spans="1:9" x14ac:dyDescent="0.25">
      <c r="A5008" s="636"/>
      <c r="B5008" s="476"/>
      <c r="C5008" s="157" t="s">
        <v>3602</v>
      </c>
      <c r="D5008" s="142" t="s">
        <v>2773</v>
      </c>
      <c r="E5008" s="12" t="s">
        <v>14</v>
      </c>
      <c r="F5008" s="12" t="s">
        <v>15</v>
      </c>
      <c r="G5008" s="14">
        <v>15000</v>
      </c>
      <c r="H5008" s="14">
        <v>120000</v>
      </c>
      <c r="I5008" s="14">
        <v>8</v>
      </c>
    </row>
    <row r="5009" spans="1:9" ht="45" x14ac:dyDescent="0.25">
      <c r="A5009" s="636"/>
      <c r="B5009" s="476"/>
      <c r="C5009" s="157" t="s">
        <v>3603</v>
      </c>
      <c r="D5009" s="142" t="s">
        <v>3604</v>
      </c>
      <c r="E5009" s="12" t="s">
        <v>14</v>
      </c>
      <c r="F5009" s="12" t="s">
        <v>15</v>
      </c>
      <c r="G5009" s="14">
        <v>6500</v>
      </c>
      <c r="H5009" s="14">
        <v>97500</v>
      </c>
      <c r="I5009" s="14">
        <v>15</v>
      </c>
    </row>
    <row r="5010" spans="1:9" ht="30" x14ac:dyDescent="0.25">
      <c r="A5010" s="636"/>
      <c r="B5010" s="476"/>
      <c r="C5010" s="157" t="s">
        <v>3605</v>
      </c>
      <c r="D5010" s="405" t="s">
        <v>3606</v>
      </c>
      <c r="E5010" s="157" t="s">
        <v>14</v>
      </c>
      <c r="F5010" s="157" t="s">
        <v>15</v>
      </c>
      <c r="G5010" s="14">
        <v>9000</v>
      </c>
      <c r="H5010" s="14">
        <v>360000</v>
      </c>
      <c r="I5010" s="14">
        <v>40</v>
      </c>
    </row>
    <row r="5011" spans="1:9" x14ac:dyDescent="0.25">
      <c r="A5011" s="636"/>
      <c r="B5011" s="476"/>
      <c r="C5011" s="157" t="s">
        <v>6417</v>
      </c>
      <c r="D5011" s="405" t="s">
        <v>115</v>
      </c>
      <c r="E5011" s="157" t="s">
        <v>14</v>
      </c>
      <c r="F5011" s="157" t="s">
        <v>15</v>
      </c>
      <c r="G5011" s="403">
        <v>285000</v>
      </c>
      <c r="H5011" s="404">
        <v>3135</v>
      </c>
      <c r="I5011" s="403">
        <v>11</v>
      </c>
    </row>
    <row r="5012" spans="1:9" ht="30" x14ac:dyDescent="0.25">
      <c r="A5012" s="636"/>
      <c r="B5012" s="476"/>
      <c r="C5012" s="157" t="s">
        <v>6418</v>
      </c>
      <c r="D5012" s="405" t="s">
        <v>3609</v>
      </c>
      <c r="E5012" s="157" t="s">
        <v>14</v>
      </c>
      <c r="F5012" s="157" t="s">
        <v>15</v>
      </c>
      <c r="G5012" s="403">
        <v>165000</v>
      </c>
      <c r="H5012" s="404">
        <v>825</v>
      </c>
      <c r="I5012" s="403">
        <v>5</v>
      </c>
    </row>
    <row r="5013" spans="1:9" ht="30" x14ac:dyDescent="0.25">
      <c r="A5013" s="636"/>
      <c r="B5013" s="476"/>
      <c r="C5013" s="157" t="s">
        <v>3607</v>
      </c>
      <c r="D5013" s="142" t="s">
        <v>3608</v>
      </c>
      <c r="E5013" s="12" t="s">
        <v>14</v>
      </c>
      <c r="F5013" s="12" t="s">
        <v>15</v>
      </c>
      <c r="G5013" s="14">
        <v>7000</v>
      </c>
      <c r="H5013" s="14">
        <v>14000</v>
      </c>
      <c r="I5013" s="14">
        <v>2</v>
      </c>
    </row>
    <row r="5014" spans="1:9" ht="30" x14ac:dyDescent="0.25">
      <c r="A5014" s="636"/>
      <c r="B5014" s="476"/>
      <c r="C5014" s="157" t="s">
        <v>5883</v>
      </c>
      <c r="D5014" s="142" t="s">
        <v>3609</v>
      </c>
      <c r="E5014" s="12" t="s">
        <v>14</v>
      </c>
      <c r="F5014" s="12" t="s">
        <v>15</v>
      </c>
      <c r="G5014" s="14">
        <v>165000</v>
      </c>
      <c r="H5014" s="14">
        <f>G5014*I5014</f>
        <v>495000</v>
      </c>
      <c r="I5014" s="14">
        <v>3</v>
      </c>
    </row>
    <row r="5015" spans="1:9" ht="30" x14ac:dyDescent="0.25">
      <c r="A5015" s="636"/>
      <c r="B5015" s="476"/>
      <c r="C5015" s="157" t="s">
        <v>3610</v>
      </c>
      <c r="D5015" s="142" t="s">
        <v>3611</v>
      </c>
      <c r="E5015" s="12" t="s">
        <v>14</v>
      </c>
      <c r="F5015" s="12" t="s">
        <v>1872</v>
      </c>
      <c r="G5015" s="14">
        <v>2000000</v>
      </c>
      <c r="H5015" s="14">
        <v>2000000</v>
      </c>
      <c r="I5015" s="14">
        <v>1</v>
      </c>
    </row>
    <row r="5016" spans="1:9" x14ac:dyDescent="0.25">
      <c r="A5016" s="636"/>
      <c r="B5016" s="476"/>
      <c r="C5016" s="141">
        <v>32421300501</v>
      </c>
      <c r="D5016" s="142" t="s">
        <v>3612</v>
      </c>
      <c r="E5016" s="12" t="s">
        <v>14</v>
      </c>
      <c r="F5016" s="12" t="s">
        <v>15</v>
      </c>
      <c r="G5016" s="14">
        <v>13000</v>
      </c>
      <c r="H5016" s="14">
        <v>39000</v>
      </c>
      <c r="I5016" s="14">
        <v>3</v>
      </c>
    </row>
    <row r="5017" spans="1:9" ht="30" x14ac:dyDescent="0.25">
      <c r="A5017" s="636"/>
      <c r="B5017" s="476"/>
      <c r="C5017" s="157" t="s">
        <v>3613</v>
      </c>
      <c r="D5017" s="142" t="s">
        <v>465</v>
      </c>
      <c r="E5017" s="12" t="s">
        <v>14</v>
      </c>
      <c r="F5017" s="12" t="s">
        <v>15</v>
      </c>
      <c r="G5017" s="14">
        <v>9000</v>
      </c>
      <c r="H5017" s="14">
        <v>1800000</v>
      </c>
      <c r="I5017" s="14">
        <v>200</v>
      </c>
    </row>
    <row r="5018" spans="1:9" ht="30" x14ac:dyDescent="0.25">
      <c r="A5018" s="636"/>
      <c r="B5018" s="476"/>
      <c r="C5018" s="157" t="s">
        <v>3614</v>
      </c>
      <c r="D5018" s="142" t="s">
        <v>3615</v>
      </c>
      <c r="E5018" s="12" t="s">
        <v>14</v>
      </c>
      <c r="F5018" s="12" t="s">
        <v>15</v>
      </c>
      <c r="G5018" s="14">
        <v>31250</v>
      </c>
      <c r="H5018" s="14">
        <v>625000</v>
      </c>
      <c r="I5018" s="14">
        <v>20</v>
      </c>
    </row>
    <row r="5019" spans="1:9" x14ac:dyDescent="0.25">
      <c r="A5019" s="636"/>
      <c r="B5019" s="476"/>
      <c r="C5019" s="157" t="s">
        <v>3616</v>
      </c>
      <c r="D5019" s="142" t="s">
        <v>3617</v>
      </c>
      <c r="E5019" s="12" t="s">
        <v>14</v>
      </c>
      <c r="F5019" s="12" t="s">
        <v>15</v>
      </c>
      <c r="G5019" s="14">
        <v>360000</v>
      </c>
      <c r="H5019" s="14">
        <v>360000</v>
      </c>
      <c r="I5019" s="14">
        <v>1</v>
      </c>
    </row>
    <row r="5020" spans="1:9" x14ac:dyDescent="0.25">
      <c r="A5020" s="636"/>
      <c r="B5020" s="476"/>
      <c r="C5020" s="157" t="s">
        <v>3618</v>
      </c>
      <c r="D5020" s="142" t="s">
        <v>3619</v>
      </c>
      <c r="E5020" s="12" t="s">
        <v>14</v>
      </c>
      <c r="F5020" s="12" t="s">
        <v>15</v>
      </c>
      <c r="G5020" s="14">
        <v>95000</v>
      </c>
      <c r="H5020" s="14">
        <v>95000</v>
      </c>
      <c r="I5020" s="14">
        <v>1</v>
      </c>
    </row>
    <row r="5021" spans="1:9" x14ac:dyDescent="0.25">
      <c r="A5021" s="636"/>
      <c r="B5021" s="476"/>
      <c r="C5021" s="157" t="s">
        <v>3620</v>
      </c>
      <c r="D5021" s="142" t="s">
        <v>3621</v>
      </c>
      <c r="E5021" s="12" t="s">
        <v>14</v>
      </c>
      <c r="F5021" s="12" t="s">
        <v>470</v>
      </c>
      <c r="G5021" s="14">
        <v>17500</v>
      </c>
      <c r="H5021" s="14">
        <v>1260000</v>
      </c>
      <c r="I5021" s="14">
        <v>72</v>
      </c>
    </row>
    <row r="5022" spans="1:9" x14ac:dyDescent="0.25">
      <c r="A5022" s="636"/>
      <c r="B5022" s="476"/>
      <c r="C5022" s="157" t="s">
        <v>3622</v>
      </c>
      <c r="D5022" s="142" t="s">
        <v>721</v>
      </c>
      <c r="E5022" s="12" t="s">
        <v>14</v>
      </c>
      <c r="F5022" s="12" t="s">
        <v>470</v>
      </c>
      <c r="G5022" s="14">
        <v>7000</v>
      </c>
      <c r="H5022" s="14">
        <v>140000</v>
      </c>
      <c r="I5022" s="14">
        <v>20</v>
      </c>
    </row>
    <row r="5023" spans="1:9" x14ac:dyDescent="0.25">
      <c r="A5023" s="636"/>
      <c r="B5023" s="476"/>
      <c r="C5023" s="157" t="s">
        <v>3623</v>
      </c>
      <c r="D5023" s="142" t="s">
        <v>472</v>
      </c>
      <c r="E5023" s="12" t="s">
        <v>14</v>
      </c>
      <c r="F5023" s="12" t="s">
        <v>15</v>
      </c>
      <c r="G5023" s="14">
        <v>215000</v>
      </c>
      <c r="H5023" s="14">
        <v>645000</v>
      </c>
      <c r="I5023" s="14">
        <v>3</v>
      </c>
    </row>
    <row r="5024" spans="1:9" x14ac:dyDescent="0.25">
      <c r="A5024" s="636"/>
      <c r="B5024" s="476"/>
      <c r="C5024" s="157" t="s">
        <v>3624</v>
      </c>
      <c r="D5024" s="142" t="s">
        <v>3625</v>
      </c>
      <c r="E5024" s="12" t="s">
        <v>14</v>
      </c>
      <c r="F5024" s="12" t="s">
        <v>15</v>
      </c>
      <c r="G5024" s="14">
        <v>480000</v>
      </c>
      <c r="H5024" s="14">
        <v>1920000</v>
      </c>
      <c r="I5024" s="14">
        <v>4</v>
      </c>
    </row>
    <row r="5025" spans="1:9" ht="30" x14ac:dyDescent="0.25">
      <c r="A5025" s="636"/>
      <c r="B5025" s="476"/>
      <c r="C5025" s="157" t="s">
        <v>3626</v>
      </c>
      <c r="D5025" s="142" t="s">
        <v>3627</v>
      </c>
      <c r="E5025" s="12" t="s">
        <v>14</v>
      </c>
      <c r="F5025" s="12" t="s">
        <v>15</v>
      </c>
      <c r="G5025" s="14">
        <v>17000</v>
      </c>
      <c r="H5025" s="14">
        <v>255000</v>
      </c>
      <c r="I5025" s="14">
        <v>15</v>
      </c>
    </row>
    <row r="5026" spans="1:9" x14ac:dyDescent="0.25">
      <c r="A5026" s="636"/>
      <c r="B5026" s="478" t="s">
        <v>154</v>
      </c>
      <c r="C5026" s="478"/>
      <c r="D5026" s="478"/>
      <c r="E5026" s="478"/>
      <c r="F5026" s="478"/>
      <c r="G5026" s="478"/>
      <c r="H5026" s="72">
        <v>1921638</v>
      </c>
      <c r="I5026" s="72"/>
    </row>
    <row r="5027" spans="1:9" ht="30" x14ac:dyDescent="0.25">
      <c r="A5027" s="636"/>
      <c r="B5027" s="476">
        <v>4251</v>
      </c>
      <c r="C5027" s="157" t="s">
        <v>3628</v>
      </c>
      <c r="D5027" s="142" t="s">
        <v>539</v>
      </c>
      <c r="E5027" s="12" t="s">
        <v>126</v>
      </c>
      <c r="F5027" s="12" t="s">
        <v>121</v>
      </c>
      <c r="G5027" s="14">
        <v>1921638</v>
      </c>
      <c r="H5027" s="14">
        <v>1921638</v>
      </c>
      <c r="I5027" s="14">
        <v>1</v>
      </c>
    </row>
    <row r="5028" spans="1:9" x14ac:dyDescent="0.25">
      <c r="A5028" s="636"/>
      <c r="B5028" s="478" t="s">
        <v>118</v>
      </c>
      <c r="C5028" s="478"/>
      <c r="D5028" s="478"/>
      <c r="E5028" s="478"/>
      <c r="F5028" s="478"/>
      <c r="G5028" s="478"/>
      <c r="H5028" s="72">
        <v>43165226.539999999</v>
      </c>
      <c r="I5028" s="72"/>
    </row>
    <row r="5029" spans="1:9" s="8" customFormat="1" x14ac:dyDescent="0.25">
      <c r="A5029" s="636"/>
      <c r="B5029" s="502">
        <v>4212</v>
      </c>
      <c r="C5029" s="139">
        <v>65211100</v>
      </c>
      <c r="D5029" s="140" t="s">
        <v>119</v>
      </c>
      <c r="E5029" s="15" t="s">
        <v>120</v>
      </c>
      <c r="F5029" s="15" t="s">
        <v>474</v>
      </c>
      <c r="G5029" s="16">
        <v>139</v>
      </c>
      <c r="H5029" s="16">
        <v>7628320</v>
      </c>
      <c r="I5029" s="16">
        <v>54880</v>
      </c>
    </row>
    <row r="5030" spans="1:9" s="8" customFormat="1" x14ac:dyDescent="0.25">
      <c r="A5030" s="636"/>
      <c r="B5030" s="502"/>
      <c r="C5030" s="139">
        <v>65311100</v>
      </c>
      <c r="D5030" s="140" t="s">
        <v>122</v>
      </c>
      <c r="E5030" s="15" t="s">
        <v>120</v>
      </c>
      <c r="F5030" s="15" t="s">
        <v>475</v>
      </c>
      <c r="G5030" s="16">
        <v>44.98</v>
      </c>
      <c r="H5030" s="16">
        <v>10634306.539999999</v>
      </c>
      <c r="I5030" s="16">
        <v>236423</v>
      </c>
    </row>
    <row r="5031" spans="1:9" s="8" customFormat="1" x14ac:dyDescent="0.25">
      <c r="A5031" s="636"/>
      <c r="B5031" s="476">
        <v>4213</v>
      </c>
      <c r="C5031" s="139">
        <v>65111100</v>
      </c>
      <c r="D5031" s="140" t="s">
        <v>123</v>
      </c>
      <c r="E5031" s="15" t="s">
        <v>120</v>
      </c>
      <c r="F5031" s="15" t="s">
        <v>474</v>
      </c>
      <c r="G5031" s="16">
        <v>180</v>
      </c>
      <c r="H5031" s="16">
        <v>2214000</v>
      </c>
      <c r="I5031" s="16">
        <v>12300</v>
      </c>
    </row>
    <row r="5032" spans="1:9" ht="45" x14ac:dyDescent="0.25">
      <c r="A5032" s="636"/>
      <c r="B5032" s="476"/>
      <c r="C5032" s="157" t="s">
        <v>3629</v>
      </c>
      <c r="D5032" s="142" t="s">
        <v>3630</v>
      </c>
      <c r="E5032" s="12" t="s">
        <v>126</v>
      </c>
      <c r="F5032" s="12" t="s">
        <v>121</v>
      </c>
      <c r="G5032" s="14">
        <v>253000</v>
      </c>
      <c r="H5032" s="14">
        <v>253000</v>
      </c>
      <c r="I5032" s="14">
        <v>1</v>
      </c>
    </row>
    <row r="5033" spans="1:9" ht="30" x14ac:dyDescent="0.25">
      <c r="A5033" s="636"/>
      <c r="B5033" s="476">
        <v>4214</v>
      </c>
      <c r="C5033" s="157" t="s">
        <v>3631</v>
      </c>
      <c r="D5033" s="142" t="s">
        <v>128</v>
      </c>
      <c r="E5033" s="12" t="s">
        <v>120</v>
      </c>
      <c r="F5033" s="12" t="s">
        <v>121</v>
      </c>
      <c r="G5033" s="14">
        <v>8540000</v>
      </c>
      <c r="H5033" s="14">
        <v>8540000</v>
      </c>
      <c r="I5033" s="14">
        <v>1</v>
      </c>
    </row>
    <row r="5034" spans="1:9" ht="30" x14ac:dyDescent="0.25">
      <c r="A5034" s="636"/>
      <c r="B5034" s="476"/>
      <c r="C5034" s="157" t="s">
        <v>3632</v>
      </c>
      <c r="D5034" s="142" t="s">
        <v>130</v>
      </c>
      <c r="E5034" s="12" t="s">
        <v>14</v>
      </c>
      <c r="F5034" s="12" t="s">
        <v>121</v>
      </c>
      <c r="G5034" s="14">
        <v>3160200</v>
      </c>
      <c r="H5034" s="14">
        <v>3160200</v>
      </c>
      <c r="I5034" s="14">
        <v>1</v>
      </c>
    </row>
    <row r="5035" spans="1:9" s="8" customFormat="1" ht="30" x14ac:dyDescent="0.25">
      <c r="A5035" s="636"/>
      <c r="B5035" s="476"/>
      <c r="C5035" s="139">
        <v>64211130</v>
      </c>
      <c r="D5035" s="140" t="s">
        <v>131</v>
      </c>
      <c r="E5035" s="15" t="s">
        <v>120</v>
      </c>
      <c r="F5035" s="15" t="s">
        <v>121</v>
      </c>
      <c r="G5035" s="16">
        <v>1000000</v>
      </c>
      <c r="H5035" s="16">
        <v>1000000</v>
      </c>
      <c r="I5035" s="16">
        <v>1</v>
      </c>
    </row>
    <row r="5036" spans="1:9" ht="30" x14ac:dyDescent="0.25">
      <c r="A5036" s="636"/>
      <c r="B5036" s="476"/>
      <c r="C5036" s="157" t="s">
        <v>3633</v>
      </c>
      <c r="D5036" s="142" t="s">
        <v>133</v>
      </c>
      <c r="E5036" s="12" t="s">
        <v>14</v>
      </c>
      <c r="F5036" s="12" t="s">
        <v>121</v>
      </c>
      <c r="G5036" s="14">
        <v>300000</v>
      </c>
      <c r="H5036" s="14">
        <v>300000</v>
      </c>
      <c r="I5036" s="14">
        <v>1</v>
      </c>
    </row>
    <row r="5037" spans="1:9" s="8" customFormat="1" ht="45" x14ac:dyDescent="0.25">
      <c r="A5037" s="636"/>
      <c r="B5037" s="476">
        <v>4215</v>
      </c>
      <c r="C5037" s="139">
        <v>66511170</v>
      </c>
      <c r="D5037" s="140" t="s">
        <v>3634</v>
      </c>
      <c r="E5037" s="15" t="s">
        <v>120</v>
      </c>
      <c r="F5037" s="15" t="s">
        <v>121</v>
      </c>
      <c r="G5037" s="16">
        <v>150000</v>
      </c>
      <c r="H5037" s="16">
        <v>150000</v>
      </c>
      <c r="I5037" s="16">
        <v>1</v>
      </c>
    </row>
    <row r="5038" spans="1:9" s="8" customFormat="1" ht="45" x14ac:dyDescent="0.25">
      <c r="A5038" s="636"/>
      <c r="B5038" s="476"/>
      <c r="C5038" s="139">
        <v>66511170</v>
      </c>
      <c r="D5038" s="140" t="s">
        <v>3635</v>
      </c>
      <c r="E5038" s="15" t="s">
        <v>120</v>
      </c>
      <c r="F5038" s="15" t="s">
        <v>121</v>
      </c>
      <c r="G5038" s="16">
        <v>125000</v>
      </c>
      <c r="H5038" s="16">
        <v>125000</v>
      </c>
      <c r="I5038" s="16">
        <v>1</v>
      </c>
    </row>
    <row r="5039" spans="1:9" s="8" customFormat="1" ht="45" x14ac:dyDescent="0.25">
      <c r="A5039" s="636"/>
      <c r="B5039" s="476"/>
      <c r="C5039" s="139">
        <v>66511170</v>
      </c>
      <c r="D5039" s="140" t="s">
        <v>3635</v>
      </c>
      <c r="E5039" s="15" t="s">
        <v>120</v>
      </c>
      <c r="F5039" s="15" t="s">
        <v>121</v>
      </c>
      <c r="G5039" s="16">
        <v>125000</v>
      </c>
      <c r="H5039" s="16">
        <v>125000</v>
      </c>
      <c r="I5039" s="16">
        <v>1</v>
      </c>
    </row>
    <row r="5040" spans="1:9" s="8" customFormat="1" x14ac:dyDescent="0.25">
      <c r="A5040" s="636"/>
      <c r="B5040" s="502">
        <v>4222</v>
      </c>
      <c r="C5040" s="139">
        <v>79991200</v>
      </c>
      <c r="D5040" s="140" t="s">
        <v>483</v>
      </c>
      <c r="E5040" s="15" t="s">
        <v>126</v>
      </c>
      <c r="F5040" s="15" t="s">
        <v>121</v>
      </c>
      <c r="G5040" s="16">
        <v>1000000</v>
      </c>
      <c r="H5040" s="16">
        <v>1000000</v>
      </c>
      <c r="I5040" s="16">
        <v>1</v>
      </c>
    </row>
    <row r="5041" spans="1:9" s="8" customFormat="1" ht="30" x14ac:dyDescent="0.25">
      <c r="A5041" s="636"/>
      <c r="B5041" s="502">
        <v>4232</v>
      </c>
      <c r="C5041" s="139">
        <v>72261160</v>
      </c>
      <c r="D5041" s="140" t="s">
        <v>486</v>
      </c>
      <c r="E5041" s="15" t="s">
        <v>120</v>
      </c>
      <c r="F5041" s="15" t="s">
        <v>121</v>
      </c>
      <c r="G5041" s="16">
        <v>234000</v>
      </c>
      <c r="H5041" s="16">
        <v>234000</v>
      </c>
      <c r="I5041" s="16">
        <v>1</v>
      </c>
    </row>
    <row r="5042" spans="1:9" ht="45" x14ac:dyDescent="0.25">
      <c r="A5042" s="636"/>
      <c r="B5042" s="476">
        <v>4234</v>
      </c>
      <c r="C5042" s="157" t="s">
        <v>3636</v>
      </c>
      <c r="D5042" s="142" t="s">
        <v>3637</v>
      </c>
      <c r="E5042" s="12" t="s">
        <v>14</v>
      </c>
      <c r="F5042" s="17" t="s">
        <v>15</v>
      </c>
      <c r="G5042" s="14">
        <v>700</v>
      </c>
      <c r="H5042" s="14">
        <v>105000</v>
      </c>
      <c r="I5042" s="14">
        <v>150</v>
      </c>
    </row>
    <row r="5043" spans="1:9" ht="45" x14ac:dyDescent="0.25">
      <c r="A5043" s="636"/>
      <c r="B5043" s="476"/>
      <c r="C5043" s="157" t="s">
        <v>3638</v>
      </c>
      <c r="D5043" s="142" t="s">
        <v>3639</v>
      </c>
      <c r="E5043" s="12" t="s">
        <v>14</v>
      </c>
      <c r="F5043" s="12" t="s">
        <v>121</v>
      </c>
      <c r="G5043" s="14">
        <v>320000</v>
      </c>
      <c r="H5043" s="14">
        <v>320000</v>
      </c>
      <c r="I5043" s="14">
        <v>1</v>
      </c>
    </row>
    <row r="5044" spans="1:9" ht="30" x14ac:dyDescent="0.25">
      <c r="A5044" s="636"/>
      <c r="B5044" s="476"/>
      <c r="C5044" s="157" t="s">
        <v>3640</v>
      </c>
      <c r="D5044" s="142" t="s">
        <v>3641</v>
      </c>
      <c r="E5044" s="12" t="s">
        <v>14</v>
      </c>
      <c r="F5044" s="12" t="s">
        <v>121</v>
      </c>
      <c r="G5044" s="14">
        <v>175000</v>
      </c>
      <c r="H5044" s="14">
        <v>175000</v>
      </c>
      <c r="I5044" s="14">
        <v>1</v>
      </c>
    </row>
    <row r="5045" spans="1:9" s="8" customFormat="1" ht="30" x14ac:dyDescent="0.25">
      <c r="A5045" s="636"/>
      <c r="B5045" s="502">
        <v>4237</v>
      </c>
      <c r="C5045" s="139">
        <v>79111200</v>
      </c>
      <c r="D5045" s="140" t="s">
        <v>141</v>
      </c>
      <c r="E5045" s="15" t="s">
        <v>126</v>
      </c>
      <c r="F5045" s="15" t="s">
        <v>121</v>
      </c>
      <c r="G5045" s="16">
        <v>1000000</v>
      </c>
      <c r="H5045" s="16">
        <v>1000000</v>
      </c>
      <c r="I5045" s="16">
        <v>1</v>
      </c>
    </row>
    <row r="5046" spans="1:9" s="8" customFormat="1" ht="30" x14ac:dyDescent="0.25">
      <c r="A5046" s="636"/>
      <c r="B5046" s="476">
        <v>4241</v>
      </c>
      <c r="C5046" s="139">
        <v>50531140</v>
      </c>
      <c r="D5046" s="140" t="s">
        <v>3642</v>
      </c>
      <c r="E5046" s="15" t="s">
        <v>126</v>
      </c>
      <c r="F5046" s="15" t="s">
        <v>121</v>
      </c>
      <c r="G5046" s="16">
        <v>48000</v>
      </c>
      <c r="H5046" s="16">
        <v>48000</v>
      </c>
      <c r="I5046" s="16">
        <v>1</v>
      </c>
    </row>
    <row r="5047" spans="1:9" ht="30" x14ac:dyDescent="0.25">
      <c r="A5047" s="636"/>
      <c r="B5047" s="476"/>
      <c r="C5047" s="141" t="s">
        <v>3643</v>
      </c>
      <c r="D5047" s="142" t="s">
        <v>3644</v>
      </c>
      <c r="E5047" s="12" t="s">
        <v>126</v>
      </c>
      <c r="F5047" s="12" t="s">
        <v>121</v>
      </c>
      <c r="G5047" s="14">
        <v>1870000</v>
      </c>
      <c r="H5047" s="14">
        <v>1870000</v>
      </c>
      <c r="I5047" s="14">
        <v>1</v>
      </c>
    </row>
    <row r="5048" spans="1:9" ht="45" x14ac:dyDescent="0.25">
      <c r="A5048" s="636"/>
      <c r="B5048" s="476"/>
      <c r="C5048" s="157" t="s">
        <v>3645</v>
      </c>
      <c r="D5048" s="142" t="s">
        <v>142</v>
      </c>
      <c r="E5048" s="12" t="s">
        <v>120</v>
      </c>
      <c r="F5048" s="12" t="s">
        <v>121</v>
      </c>
      <c r="G5048" s="14">
        <v>80000</v>
      </c>
      <c r="H5048" s="14">
        <v>80000</v>
      </c>
      <c r="I5048" s="14">
        <v>1</v>
      </c>
    </row>
    <row r="5049" spans="1:9" ht="30" x14ac:dyDescent="0.25">
      <c r="A5049" s="636"/>
      <c r="B5049" s="476"/>
      <c r="C5049" s="157" t="s">
        <v>3646</v>
      </c>
      <c r="D5049" s="142" t="s">
        <v>497</v>
      </c>
      <c r="E5049" s="12" t="s">
        <v>120</v>
      </c>
      <c r="F5049" s="12" t="s">
        <v>121</v>
      </c>
      <c r="G5049" s="14">
        <v>25000</v>
      </c>
      <c r="H5049" s="14">
        <v>25000</v>
      </c>
      <c r="I5049" s="14">
        <v>1</v>
      </c>
    </row>
    <row r="5050" spans="1:9" ht="60" x14ac:dyDescent="0.25">
      <c r="A5050" s="636"/>
      <c r="B5050" s="476">
        <v>4251</v>
      </c>
      <c r="C5050" s="157" t="s">
        <v>3647</v>
      </c>
      <c r="D5050" s="158" t="s">
        <v>3648</v>
      </c>
      <c r="E5050" s="12" t="s">
        <v>126</v>
      </c>
      <c r="F5050" s="12" t="s">
        <v>121</v>
      </c>
      <c r="G5050" s="14">
        <v>38400</v>
      </c>
      <c r="H5050" s="14">
        <v>38400</v>
      </c>
      <c r="I5050" s="14">
        <v>1</v>
      </c>
    </row>
    <row r="5051" spans="1:9" ht="30" x14ac:dyDescent="0.25">
      <c r="A5051" s="636"/>
      <c r="B5051" s="476">
        <v>4252</v>
      </c>
      <c r="C5051" s="157" t="s">
        <v>3649</v>
      </c>
      <c r="D5051" s="142" t="s">
        <v>3650</v>
      </c>
      <c r="E5051" s="12" t="s">
        <v>126</v>
      </c>
      <c r="F5051" s="12" t="s">
        <v>121</v>
      </c>
      <c r="G5051" s="14">
        <v>600000</v>
      </c>
      <c r="H5051" s="14">
        <v>600000</v>
      </c>
      <c r="I5051" s="14">
        <v>1</v>
      </c>
    </row>
    <row r="5052" spans="1:9" ht="30" x14ac:dyDescent="0.25">
      <c r="A5052" s="636"/>
      <c r="B5052" s="476"/>
      <c r="C5052" s="157" t="s">
        <v>3651</v>
      </c>
      <c r="D5052" s="142" t="s">
        <v>3652</v>
      </c>
      <c r="E5052" s="12" t="s">
        <v>126</v>
      </c>
      <c r="F5052" s="12" t="s">
        <v>121</v>
      </c>
      <c r="G5052" s="14">
        <v>1200000</v>
      </c>
      <c r="H5052" s="14">
        <v>1200000</v>
      </c>
      <c r="I5052" s="14">
        <v>1</v>
      </c>
    </row>
    <row r="5053" spans="1:9" ht="45" x14ac:dyDescent="0.25">
      <c r="A5053" s="636"/>
      <c r="B5053" s="476"/>
      <c r="C5053" s="141" t="s">
        <v>3653</v>
      </c>
      <c r="D5053" s="142" t="s">
        <v>3654</v>
      </c>
      <c r="E5053" s="12" t="s">
        <v>126</v>
      </c>
      <c r="F5053" s="12" t="s">
        <v>121</v>
      </c>
      <c r="G5053" s="14">
        <v>500000</v>
      </c>
      <c r="H5053" s="14">
        <v>500000</v>
      </c>
      <c r="I5053" s="14">
        <v>1</v>
      </c>
    </row>
    <row r="5054" spans="1:9" ht="60" x14ac:dyDescent="0.25">
      <c r="A5054" s="636"/>
      <c r="B5054" s="476"/>
      <c r="C5054" s="141" t="s">
        <v>3655</v>
      </c>
      <c r="D5054" s="142" t="s">
        <v>1265</v>
      </c>
      <c r="E5054" s="12" t="s">
        <v>126</v>
      </c>
      <c r="F5054" s="12" t="s">
        <v>121</v>
      </c>
      <c r="G5054" s="14">
        <v>1100000</v>
      </c>
      <c r="H5054" s="14">
        <v>1100000</v>
      </c>
      <c r="I5054" s="14">
        <v>1</v>
      </c>
    </row>
    <row r="5055" spans="1:9" ht="60" x14ac:dyDescent="0.25">
      <c r="A5055" s="636"/>
      <c r="B5055" s="476"/>
      <c r="C5055" s="141" t="s">
        <v>3656</v>
      </c>
      <c r="D5055" s="142" t="s">
        <v>3657</v>
      </c>
      <c r="E5055" s="12" t="s">
        <v>126</v>
      </c>
      <c r="F5055" s="12" t="s">
        <v>121</v>
      </c>
      <c r="G5055" s="14">
        <v>240000</v>
      </c>
      <c r="H5055" s="14">
        <v>240000</v>
      </c>
      <c r="I5055" s="14">
        <v>1</v>
      </c>
    </row>
    <row r="5056" spans="1:9" ht="75" x14ac:dyDescent="0.25">
      <c r="A5056" s="636"/>
      <c r="B5056" s="476">
        <v>4861</v>
      </c>
      <c r="C5056" s="157" t="s">
        <v>3658</v>
      </c>
      <c r="D5056" s="142" t="s">
        <v>3659</v>
      </c>
      <c r="E5056" s="12" t="s">
        <v>126</v>
      </c>
      <c r="F5056" s="12" t="s">
        <v>121</v>
      </c>
      <c r="G5056" s="14">
        <v>500000</v>
      </c>
      <c r="H5056" s="14">
        <v>500000</v>
      </c>
      <c r="I5056" s="14">
        <v>1</v>
      </c>
    </row>
    <row r="5057" spans="1:9" x14ac:dyDescent="0.25">
      <c r="A5057" s="636"/>
      <c r="B5057" s="487" t="s">
        <v>517</v>
      </c>
      <c r="C5057" s="487"/>
      <c r="D5057" s="487"/>
      <c r="E5057" s="487"/>
      <c r="F5057" s="487"/>
      <c r="G5057" s="487"/>
      <c r="H5057" s="2">
        <v>470800.00001830002</v>
      </c>
      <c r="I5057" s="2"/>
    </row>
    <row r="5058" spans="1:9" x14ac:dyDescent="0.25">
      <c r="A5058" s="636"/>
      <c r="B5058" s="478" t="s">
        <v>118</v>
      </c>
      <c r="C5058" s="478"/>
      <c r="D5058" s="478"/>
      <c r="E5058" s="478"/>
      <c r="F5058" s="478"/>
      <c r="G5058" s="478"/>
      <c r="H5058" s="72">
        <v>470800.00001830002</v>
      </c>
      <c r="I5058" s="72"/>
    </row>
    <row r="5059" spans="1:9" s="8" customFormat="1" x14ac:dyDescent="0.25">
      <c r="A5059" s="636"/>
      <c r="B5059" s="15">
        <v>4212</v>
      </c>
      <c r="C5059" s="139">
        <v>65311100</v>
      </c>
      <c r="D5059" s="140" t="s">
        <v>122</v>
      </c>
      <c r="E5059" s="15" t="s">
        <v>120</v>
      </c>
      <c r="F5059" s="15" t="s">
        <v>475</v>
      </c>
      <c r="G5059" s="16">
        <v>44.98</v>
      </c>
      <c r="H5059" s="16">
        <v>153500.00001829999</v>
      </c>
      <c r="I5059" s="16">
        <v>3412.6278349999998</v>
      </c>
    </row>
    <row r="5060" spans="1:9" ht="30" x14ac:dyDescent="0.25">
      <c r="A5060" s="636"/>
      <c r="B5060" s="475">
        <v>4214</v>
      </c>
      <c r="C5060" s="157" t="s">
        <v>3660</v>
      </c>
      <c r="D5060" s="142" t="s">
        <v>130</v>
      </c>
      <c r="E5060" s="12" t="s">
        <v>14</v>
      </c>
      <c r="F5060" s="12" t="s">
        <v>121</v>
      </c>
      <c r="G5060" s="14">
        <v>257300</v>
      </c>
      <c r="H5060" s="14">
        <v>257300</v>
      </c>
      <c r="I5060" s="14">
        <v>1</v>
      </c>
    </row>
    <row r="5061" spans="1:9" ht="30" x14ac:dyDescent="0.25">
      <c r="A5061" s="636"/>
      <c r="B5061" s="475"/>
      <c r="C5061" s="157" t="s">
        <v>3661</v>
      </c>
      <c r="D5061" s="142" t="s">
        <v>133</v>
      </c>
      <c r="E5061" s="12" t="s">
        <v>14</v>
      </c>
      <c r="F5061" s="12" t="s">
        <v>121</v>
      </c>
      <c r="G5061" s="14">
        <v>60000</v>
      </c>
      <c r="H5061" s="14">
        <v>60000</v>
      </c>
      <c r="I5061" s="14">
        <v>1</v>
      </c>
    </row>
    <row r="5062" spans="1:9" x14ac:dyDescent="0.25">
      <c r="A5062" s="636"/>
      <c r="B5062" s="487" t="s">
        <v>153</v>
      </c>
      <c r="C5062" s="487"/>
      <c r="D5062" s="487"/>
      <c r="E5062" s="487"/>
      <c r="F5062" s="487"/>
      <c r="G5062" s="487"/>
      <c r="H5062" s="2">
        <v>5000000</v>
      </c>
      <c r="I5062" s="2"/>
    </row>
    <row r="5063" spans="1:9" x14ac:dyDescent="0.25">
      <c r="A5063" s="636"/>
      <c r="B5063" s="478" t="s">
        <v>154</v>
      </c>
      <c r="C5063" s="478"/>
      <c r="D5063" s="478"/>
      <c r="E5063" s="478"/>
      <c r="F5063" s="478"/>
      <c r="G5063" s="478"/>
      <c r="H5063" s="72">
        <v>4502100</v>
      </c>
      <c r="I5063" s="72"/>
    </row>
    <row r="5064" spans="1:9" ht="60" x14ac:dyDescent="0.25">
      <c r="A5064" s="636"/>
      <c r="B5064" s="476">
        <v>5134</v>
      </c>
      <c r="C5064" s="157" t="s">
        <v>3662</v>
      </c>
      <c r="D5064" s="142" t="s">
        <v>3663</v>
      </c>
      <c r="E5064" s="12" t="s">
        <v>149</v>
      </c>
      <c r="F5064" s="12" t="s">
        <v>121</v>
      </c>
      <c r="G5064" s="14">
        <v>210000</v>
      </c>
      <c r="H5064" s="14">
        <v>210000</v>
      </c>
      <c r="I5064" s="14">
        <v>1</v>
      </c>
    </row>
    <row r="5065" spans="1:9" s="8" customFormat="1" ht="30" x14ac:dyDescent="0.25">
      <c r="A5065" s="636"/>
      <c r="B5065" s="476"/>
      <c r="C5065" s="139">
        <v>71241200</v>
      </c>
      <c r="D5065" s="140" t="s">
        <v>519</v>
      </c>
      <c r="E5065" s="15" t="s">
        <v>149</v>
      </c>
      <c r="F5065" s="15" t="s">
        <v>121</v>
      </c>
      <c r="G5065" s="16">
        <v>4292100</v>
      </c>
      <c r="H5065" s="16">
        <v>4292100</v>
      </c>
      <c r="I5065" s="16">
        <v>1</v>
      </c>
    </row>
    <row r="5066" spans="1:9" x14ac:dyDescent="0.25">
      <c r="A5066" s="636"/>
      <c r="B5066" s="478" t="s">
        <v>118</v>
      </c>
      <c r="C5066" s="478"/>
      <c r="D5066" s="478"/>
      <c r="E5066" s="478"/>
      <c r="F5066" s="478"/>
      <c r="G5066" s="478"/>
      <c r="H5066" s="72">
        <v>497900</v>
      </c>
      <c r="I5066" s="72"/>
    </row>
    <row r="5067" spans="1:9" ht="60" x14ac:dyDescent="0.25">
      <c r="A5067" s="636"/>
      <c r="B5067" s="476">
        <v>5134</v>
      </c>
      <c r="C5067" s="157" t="s">
        <v>3664</v>
      </c>
      <c r="D5067" s="142" t="s">
        <v>3665</v>
      </c>
      <c r="E5067" s="12" t="s">
        <v>126</v>
      </c>
      <c r="F5067" s="12" t="s">
        <v>121</v>
      </c>
      <c r="G5067" s="14">
        <v>21000</v>
      </c>
      <c r="H5067" s="14">
        <v>21000</v>
      </c>
      <c r="I5067" s="14">
        <v>1</v>
      </c>
    </row>
    <row r="5068" spans="1:9" s="8" customFormat="1" x14ac:dyDescent="0.25">
      <c r="A5068" s="636"/>
      <c r="B5068" s="476"/>
      <c r="C5068" s="139">
        <v>50531140</v>
      </c>
      <c r="D5068" s="140" t="s">
        <v>164</v>
      </c>
      <c r="E5068" s="15" t="s">
        <v>126</v>
      </c>
      <c r="F5068" s="15" t="s">
        <v>121</v>
      </c>
      <c r="G5068" s="16">
        <v>476900</v>
      </c>
      <c r="H5068" s="16">
        <v>476900</v>
      </c>
      <c r="I5068" s="16">
        <v>1</v>
      </c>
    </row>
    <row r="5069" spans="1:9" x14ac:dyDescent="0.25">
      <c r="A5069" s="636"/>
      <c r="B5069" s="487" t="s">
        <v>524</v>
      </c>
      <c r="C5069" s="487"/>
      <c r="D5069" s="487"/>
      <c r="E5069" s="487"/>
      <c r="F5069" s="487"/>
      <c r="G5069" s="487"/>
      <c r="H5069" s="2">
        <v>1000000</v>
      </c>
      <c r="I5069" s="2"/>
    </row>
    <row r="5070" spans="1:9" x14ac:dyDescent="0.25">
      <c r="A5070" s="636"/>
      <c r="B5070" s="478" t="s">
        <v>118</v>
      </c>
      <c r="C5070" s="478"/>
      <c r="D5070" s="478"/>
      <c r="E5070" s="478"/>
      <c r="F5070" s="478"/>
      <c r="G5070" s="478"/>
      <c r="H5070" s="72">
        <v>1000000</v>
      </c>
      <c r="I5070" s="72"/>
    </row>
    <row r="5071" spans="1:9" s="8" customFormat="1" ht="60" x14ac:dyDescent="0.25">
      <c r="A5071" s="636"/>
      <c r="B5071" s="502">
        <v>4239</v>
      </c>
      <c r="C5071" s="139">
        <v>60171100</v>
      </c>
      <c r="D5071" s="140" t="s">
        <v>3666</v>
      </c>
      <c r="E5071" s="15" t="s">
        <v>126</v>
      </c>
      <c r="F5071" s="15" t="s">
        <v>121</v>
      </c>
      <c r="G5071" s="16">
        <v>400000</v>
      </c>
      <c r="H5071" s="16">
        <v>400000</v>
      </c>
      <c r="I5071" s="16">
        <v>1</v>
      </c>
    </row>
    <row r="5072" spans="1:9" s="8" customFormat="1" ht="60" x14ac:dyDescent="0.25">
      <c r="A5072" s="636"/>
      <c r="B5072" s="502"/>
      <c r="C5072" s="139">
        <v>60171100</v>
      </c>
      <c r="D5072" s="140" t="s">
        <v>3667</v>
      </c>
      <c r="E5072" s="15" t="s">
        <v>126</v>
      </c>
      <c r="F5072" s="15" t="s">
        <v>121</v>
      </c>
      <c r="G5072" s="16">
        <v>600000</v>
      </c>
      <c r="H5072" s="16">
        <v>600000</v>
      </c>
      <c r="I5072" s="16">
        <v>1</v>
      </c>
    </row>
    <row r="5073" spans="1:9" x14ac:dyDescent="0.25">
      <c r="A5073" s="636"/>
      <c r="B5073" s="487" t="s">
        <v>3668</v>
      </c>
      <c r="C5073" s="487"/>
      <c r="D5073" s="487"/>
      <c r="E5073" s="487"/>
      <c r="F5073" s="487"/>
      <c r="G5073" s="487"/>
      <c r="H5073" s="2">
        <v>159152000</v>
      </c>
      <c r="I5073" s="2"/>
    </row>
    <row r="5074" spans="1:9" x14ac:dyDescent="0.25">
      <c r="A5074" s="636"/>
      <c r="B5074" s="478" t="s">
        <v>154</v>
      </c>
      <c r="C5074" s="478"/>
      <c r="D5074" s="478"/>
      <c r="E5074" s="478"/>
      <c r="F5074" s="478"/>
      <c r="G5074" s="478"/>
      <c r="H5074" s="72">
        <v>156000000</v>
      </c>
      <c r="I5074" s="72"/>
    </row>
    <row r="5075" spans="1:9" ht="30" x14ac:dyDescent="0.25">
      <c r="A5075" s="636"/>
      <c r="B5075" s="476">
        <v>4251</v>
      </c>
      <c r="C5075" s="157" t="s">
        <v>3669</v>
      </c>
      <c r="D5075" s="142" t="s">
        <v>167</v>
      </c>
      <c r="E5075" s="12" t="s">
        <v>149</v>
      </c>
      <c r="F5075" s="12" t="s">
        <v>121</v>
      </c>
      <c r="G5075" s="14">
        <v>156000000</v>
      </c>
      <c r="H5075" s="14">
        <v>156000000</v>
      </c>
      <c r="I5075" s="14">
        <v>1</v>
      </c>
    </row>
    <row r="5076" spans="1:9" x14ac:dyDescent="0.25">
      <c r="A5076" s="636"/>
      <c r="B5076" s="478" t="s">
        <v>118</v>
      </c>
      <c r="C5076" s="478"/>
      <c r="D5076" s="478"/>
      <c r="E5076" s="478"/>
      <c r="F5076" s="478"/>
      <c r="G5076" s="478"/>
      <c r="H5076" s="72">
        <v>3152000</v>
      </c>
      <c r="I5076" s="72"/>
    </row>
    <row r="5077" spans="1:9" ht="30" x14ac:dyDescent="0.25">
      <c r="A5077" s="636"/>
      <c r="B5077" s="476">
        <v>4251</v>
      </c>
      <c r="C5077" s="157" t="s">
        <v>3670</v>
      </c>
      <c r="D5077" s="158" t="s">
        <v>168</v>
      </c>
      <c r="E5077" s="12" t="s">
        <v>149</v>
      </c>
      <c r="F5077" s="12" t="s">
        <v>121</v>
      </c>
      <c r="G5077" s="14">
        <v>3152000</v>
      </c>
      <c r="H5077" s="14">
        <v>3152000</v>
      </c>
      <c r="I5077" s="14">
        <v>1</v>
      </c>
    </row>
    <row r="5078" spans="1:9" x14ac:dyDescent="0.25">
      <c r="A5078" s="636"/>
      <c r="B5078" s="487" t="s">
        <v>169</v>
      </c>
      <c r="C5078" s="487"/>
      <c r="D5078" s="487"/>
      <c r="E5078" s="487"/>
      <c r="F5078" s="487"/>
      <c r="G5078" s="487"/>
      <c r="H5078" s="2">
        <v>6441276</v>
      </c>
      <c r="I5078" s="2"/>
    </row>
    <row r="5079" spans="1:9" x14ac:dyDescent="0.25">
      <c r="A5079" s="636"/>
      <c r="B5079" s="478" t="s">
        <v>154</v>
      </c>
      <c r="C5079" s="478"/>
      <c r="D5079" s="478"/>
      <c r="E5079" s="478"/>
      <c r="F5079" s="478"/>
      <c r="G5079" s="478"/>
      <c r="H5079" s="72">
        <v>6314976</v>
      </c>
      <c r="I5079" s="72"/>
    </row>
    <row r="5080" spans="1:9" ht="30" x14ac:dyDescent="0.25">
      <c r="A5080" s="636"/>
      <c r="B5080" s="476">
        <v>4251</v>
      </c>
      <c r="C5080" s="157" t="s">
        <v>3671</v>
      </c>
      <c r="D5080" s="142" t="s">
        <v>529</v>
      </c>
      <c r="E5080" s="12" t="s">
        <v>149</v>
      </c>
      <c r="F5080" s="17" t="s">
        <v>121</v>
      </c>
      <c r="G5080" s="14">
        <v>6314976</v>
      </c>
      <c r="H5080" s="14">
        <v>6314976</v>
      </c>
      <c r="I5080" s="14">
        <v>1</v>
      </c>
    </row>
    <row r="5081" spans="1:9" x14ac:dyDescent="0.25">
      <c r="A5081" s="636"/>
      <c r="B5081" s="478" t="s">
        <v>118</v>
      </c>
      <c r="C5081" s="478"/>
      <c r="D5081" s="478"/>
      <c r="E5081" s="478"/>
      <c r="F5081" s="478"/>
      <c r="G5081" s="478"/>
      <c r="H5081" s="72">
        <v>126300</v>
      </c>
      <c r="I5081" s="72"/>
    </row>
    <row r="5082" spans="1:9" ht="30" x14ac:dyDescent="0.25">
      <c r="A5082" s="636"/>
      <c r="B5082" s="476">
        <v>4251</v>
      </c>
      <c r="C5082" s="157" t="s">
        <v>3672</v>
      </c>
      <c r="D5082" s="24" t="s">
        <v>168</v>
      </c>
      <c r="E5082" s="12" t="s">
        <v>149</v>
      </c>
      <c r="F5082" s="12" t="s">
        <v>121</v>
      </c>
      <c r="G5082" s="14">
        <v>126300</v>
      </c>
      <c r="H5082" s="14">
        <v>126300</v>
      </c>
      <c r="I5082" s="14">
        <v>1</v>
      </c>
    </row>
    <row r="5083" spans="1:9" x14ac:dyDescent="0.25">
      <c r="A5083" s="636"/>
      <c r="B5083" s="487" t="s">
        <v>173</v>
      </c>
      <c r="C5083" s="487"/>
      <c r="D5083" s="487"/>
      <c r="E5083" s="487"/>
      <c r="F5083" s="487"/>
      <c r="G5083" s="487"/>
      <c r="H5083" s="2">
        <v>9995325</v>
      </c>
      <c r="I5083" s="2"/>
    </row>
    <row r="5084" spans="1:9" x14ac:dyDescent="0.25">
      <c r="A5084" s="636"/>
      <c r="B5084" s="478" t="s">
        <v>154</v>
      </c>
      <c r="C5084" s="478"/>
      <c r="D5084" s="478"/>
      <c r="E5084" s="478"/>
      <c r="F5084" s="478"/>
      <c r="G5084" s="478"/>
      <c r="H5084" s="72">
        <v>9799325</v>
      </c>
      <c r="I5084" s="72"/>
    </row>
    <row r="5085" spans="1:9" ht="30" x14ac:dyDescent="0.25">
      <c r="A5085" s="636"/>
      <c r="B5085" s="476">
        <v>4251</v>
      </c>
      <c r="C5085" s="157" t="s">
        <v>3673</v>
      </c>
      <c r="D5085" s="142" t="s">
        <v>539</v>
      </c>
      <c r="E5085" s="12" t="s">
        <v>149</v>
      </c>
      <c r="F5085" s="12" t="s">
        <v>121</v>
      </c>
      <c r="G5085" s="14">
        <v>9799325</v>
      </c>
      <c r="H5085" s="14">
        <v>9799325</v>
      </c>
      <c r="I5085" s="14">
        <v>1</v>
      </c>
    </row>
    <row r="5086" spans="1:9" x14ac:dyDescent="0.25">
      <c r="A5086" s="636"/>
      <c r="B5086" s="478" t="s">
        <v>118</v>
      </c>
      <c r="C5086" s="478"/>
      <c r="D5086" s="478"/>
      <c r="E5086" s="478"/>
      <c r="F5086" s="478"/>
      <c r="G5086" s="478"/>
      <c r="H5086" s="72">
        <v>196000</v>
      </c>
      <c r="I5086" s="72"/>
    </row>
    <row r="5087" spans="1:9" ht="30" x14ac:dyDescent="0.25">
      <c r="A5087" s="636"/>
      <c r="B5087" s="476">
        <v>4251</v>
      </c>
      <c r="C5087" s="157" t="s">
        <v>3674</v>
      </c>
      <c r="D5087" s="24" t="s">
        <v>168</v>
      </c>
      <c r="E5087" s="12" t="s">
        <v>149</v>
      </c>
      <c r="F5087" s="12" t="s">
        <v>121</v>
      </c>
      <c r="G5087" s="14">
        <v>196000</v>
      </c>
      <c r="H5087" s="14">
        <v>196000</v>
      </c>
      <c r="I5087" s="14">
        <v>1</v>
      </c>
    </row>
    <row r="5088" spans="1:9" x14ac:dyDescent="0.25">
      <c r="A5088" s="636"/>
      <c r="B5088" s="487" t="s">
        <v>175</v>
      </c>
      <c r="C5088" s="487"/>
      <c r="D5088" s="487"/>
      <c r="E5088" s="487"/>
      <c r="F5088" s="487"/>
      <c r="G5088" s="487"/>
      <c r="H5088" s="2">
        <v>24987672</v>
      </c>
      <c r="I5088" s="2"/>
    </row>
    <row r="5089" spans="1:9" x14ac:dyDescent="0.25">
      <c r="A5089" s="636"/>
      <c r="B5089" s="478" t="s">
        <v>154</v>
      </c>
      <c r="C5089" s="478"/>
      <c r="D5089" s="478"/>
      <c r="E5089" s="478"/>
      <c r="F5089" s="478"/>
      <c r="G5089" s="478"/>
      <c r="H5089" s="72">
        <v>24416332</v>
      </c>
      <c r="I5089" s="72"/>
    </row>
    <row r="5090" spans="1:9" ht="30" x14ac:dyDescent="0.25">
      <c r="A5090" s="636"/>
      <c r="B5090" s="476">
        <v>4251</v>
      </c>
      <c r="C5090" s="157" t="s">
        <v>3675</v>
      </c>
      <c r="D5090" s="142" t="s">
        <v>171</v>
      </c>
      <c r="E5090" s="12" t="s">
        <v>149</v>
      </c>
      <c r="F5090" s="12" t="s">
        <v>121</v>
      </c>
      <c r="G5090" s="14">
        <v>16316335</v>
      </c>
      <c r="H5090" s="14">
        <v>16316335</v>
      </c>
      <c r="I5090" s="14">
        <v>1</v>
      </c>
    </row>
    <row r="5091" spans="1:9" s="8" customFormat="1" ht="30" x14ac:dyDescent="0.25">
      <c r="A5091" s="636"/>
      <c r="B5091" s="502">
        <v>5113</v>
      </c>
      <c r="C5091" s="139">
        <v>45611300</v>
      </c>
      <c r="D5091" s="140" t="s">
        <v>536</v>
      </c>
      <c r="E5091" s="15" t="s">
        <v>126</v>
      </c>
      <c r="F5091" s="15" t="s">
        <v>121</v>
      </c>
      <c r="G5091" s="16">
        <v>8099997</v>
      </c>
      <c r="H5091" s="16">
        <v>8099997</v>
      </c>
      <c r="I5091" s="16">
        <v>1</v>
      </c>
    </row>
    <row r="5092" spans="1:9" x14ac:dyDescent="0.25">
      <c r="A5092" s="636"/>
      <c r="B5092" s="478" t="s">
        <v>118</v>
      </c>
      <c r="C5092" s="478"/>
      <c r="D5092" s="478"/>
      <c r="E5092" s="478"/>
      <c r="F5092" s="478"/>
      <c r="G5092" s="478"/>
      <c r="H5092" s="72">
        <v>571340</v>
      </c>
      <c r="I5092" s="72"/>
    </row>
    <row r="5093" spans="1:9" ht="30" x14ac:dyDescent="0.25">
      <c r="A5093" s="636"/>
      <c r="B5093" s="476">
        <v>4251</v>
      </c>
      <c r="C5093" s="157" t="s">
        <v>3676</v>
      </c>
      <c r="D5093" s="24" t="s">
        <v>168</v>
      </c>
      <c r="E5093" s="12" t="s">
        <v>149</v>
      </c>
      <c r="F5093" s="12" t="s">
        <v>121</v>
      </c>
      <c r="G5093" s="14">
        <v>326340</v>
      </c>
      <c r="H5093" s="14">
        <v>326340</v>
      </c>
      <c r="I5093" s="14">
        <v>1</v>
      </c>
    </row>
    <row r="5094" spans="1:9" s="8" customFormat="1" ht="30" x14ac:dyDescent="0.25">
      <c r="A5094" s="636"/>
      <c r="B5094" s="502">
        <v>5113</v>
      </c>
      <c r="C5094" s="139">
        <v>71351540</v>
      </c>
      <c r="D5094" s="140" t="s">
        <v>168</v>
      </c>
      <c r="E5094" s="15" t="s">
        <v>149</v>
      </c>
      <c r="F5094" s="15" t="s">
        <v>121</v>
      </c>
      <c r="G5094" s="16">
        <v>162000</v>
      </c>
      <c r="H5094" s="16">
        <v>162000</v>
      </c>
      <c r="I5094" s="16">
        <v>1</v>
      </c>
    </row>
    <row r="5095" spans="1:9" s="8" customFormat="1" ht="30" x14ac:dyDescent="0.25">
      <c r="A5095" s="636"/>
      <c r="B5095" s="502"/>
      <c r="C5095" s="139">
        <v>98111140</v>
      </c>
      <c r="D5095" s="140" t="s">
        <v>532</v>
      </c>
      <c r="E5095" s="15" t="s">
        <v>120</v>
      </c>
      <c r="F5095" s="15" t="s">
        <v>121</v>
      </c>
      <c r="G5095" s="16">
        <v>83000</v>
      </c>
      <c r="H5095" s="16">
        <v>83000</v>
      </c>
      <c r="I5095" s="16">
        <v>1</v>
      </c>
    </row>
    <row r="5096" spans="1:9" x14ac:dyDescent="0.25">
      <c r="A5096" s="636"/>
      <c r="B5096" s="487" t="s">
        <v>540</v>
      </c>
      <c r="C5096" s="487"/>
      <c r="D5096" s="487"/>
      <c r="E5096" s="487"/>
      <c r="F5096" s="487"/>
      <c r="G5096" s="487"/>
      <c r="H5096" s="2">
        <v>1341280</v>
      </c>
      <c r="I5096" s="2"/>
    </row>
    <row r="5097" spans="1:9" x14ac:dyDescent="0.25">
      <c r="A5097" s="636"/>
      <c r="B5097" s="478" t="s">
        <v>154</v>
      </c>
      <c r="C5097" s="478"/>
      <c r="D5097" s="478"/>
      <c r="E5097" s="478"/>
      <c r="F5097" s="478"/>
      <c r="G5097" s="478"/>
      <c r="H5097" s="72">
        <v>1307320</v>
      </c>
      <c r="I5097" s="72"/>
    </row>
    <row r="5098" spans="1:9" ht="30" x14ac:dyDescent="0.25">
      <c r="A5098" s="636"/>
      <c r="B5098" s="476">
        <v>5112</v>
      </c>
      <c r="C5098" s="157" t="s">
        <v>3677</v>
      </c>
      <c r="D5098" s="142" t="s">
        <v>171</v>
      </c>
      <c r="E5098" s="12" t="s">
        <v>149</v>
      </c>
      <c r="F5098" s="12" t="s">
        <v>121</v>
      </c>
      <c r="G5098" s="14">
        <v>1307320</v>
      </c>
      <c r="H5098" s="14">
        <v>1307320</v>
      </c>
      <c r="I5098" s="14">
        <v>1</v>
      </c>
    </row>
    <row r="5099" spans="1:9" x14ac:dyDescent="0.25">
      <c r="A5099" s="636"/>
      <c r="B5099" s="478" t="s">
        <v>118</v>
      </c>
      <c r="C5099" s="478"/>
      <c r="D5099" s="478"/>
      <c r="E5099" s="478"/>
      <c r="F5099" s="478"/>
      <c r="G5099" s="478"/>
      <c r="H5099" s="72">
        <v>33960</v>
      </c>
      <c r="I5099" s="72"/>
    </row>
    <row r="5100" spans="1:9" ht="30" x14ac:dyDescent="0.25">
      <c r="A5100" s="636"/>
      <c r="B5100" s="476">
        <v>5112</v>
      </c>
      <c r="C5100" s="157" t="s">
        <v>3678</v>
      </c>
      <c r="D5100" s="24" t="s">
        <v>168</v>
      </c>
      <c r="E5100" s="12" t="s">
        <v>149</v>
      </c>
      <c r="F5100" s="12" t="s">
        <v>121</v>
      </c>
      <c r="G5100" s="14">
        <v>26160</v>
      </c>
      <c r="H5100" s="14">
        <v>26160</v>
      </c>
      <c r="I5100" s="14">
        <v>1</v>
      </c>
    </row>
    <row r="5101" spans="1:9" ht="30" x14ac:dyDescent="0.25">
      <c r="A5101" s="636"/>
      <c r="B5101" s="476"/>
      <c r="C5101" s="157" t="s">
        <v>3679</v>
      </c>
      <c r="D5101" s="142" t="s">
        <v>532</v>
      </c>
      <c r="E5101" s="12" t="s">
        <v>120</v>
      </c>
      <c r="F5101" s="12" t="s">
        <v>121</v>
      </c>
      <c r="G5101" s="14">
        <v>7800</v>
      </c>
      <c r="H5101" s="14">
        <v>7800</v>
      </c>
      <c r="I5101" s="14">
        <v>1</v>
      </c>
    </row>
    <row r="5102" spans="1:9" x14ac:dyDescent="0.25">
      <c r="A5102" s="636"/>
      <c r="B5102" s="487" t="s">
        <v>2488</v>
      </c>
      <c r="C5102" s="487"/>
      <c r="D5102" s="487"/>
      <c r="E5102" s="487"/>
      <c r="F5102" s="487"/>
      <c r="G5102" s="487"/>
      <c r="H5102" s="2">
        <v>1500000</v>
      </c>
      <c r="I5102" s="2"/>
    </row>
    <row r="5103" spans="1:9" x14ac:dyDescent="0.25">
      <c r="A5103" s="636"/>
      <c r="B5103" s="478" t="s">
        <v>11</v>
      </c>
      <c r="C5103" s="478"/>
      <c r="D5103" s="478"/>
      <c r="E5103" s="478"/>
      <c r="F5103" s="478"/>
      <c r="G5103" s="478"/>
      <c r="H5103" s="72">
        <v>1500000</v>
      </c>
      <c r="I5103" s="72"/>
    </row>
    <row r="5104" spans="1:9" ht="45" x14ac:dyDescent="0.25">
      <c r="A5104" s="636"/>
      <c r="B5104" s="476">
        <v>5129</v>
      </c>
      <c r="C5104" s="157" t="s">
        <v>3680</v>
      </c>
      <c r="D5104" s="142" t="s">
        <v>3681</v>
      </c>
      <c r="E5104" s="12" t="s">
        <v>14</v>
      </c>
      <c r="F5104" s="12" t="s">
        <v>15</v>
      </c>
      <c r="G5104" s="14">
        <v>750000</v>
      </c>
      <c r="H5104" s="14">
        <v>1500000</v>
      </c>
      <c r="I5104" s="14">
        <v>2</v>
      </c>
    </row>
    <row r="5105" spans="1:9" x14ac:dyDescent="0.25">
      <c r="A5105" s="636"/>
      <c r="B5105" s="487" t="s">
        <v>178</v>
      </c>
      <c r="C5105" s="487"/>
      <c r="D5105" s="487"/>
      <c r="E5105" s="487"/>
      <c r="F5105" s="487"/>
      <c r="G5105" s="487"/>
      <c r="H5105" s="2">
        <v>6187148.46</v>
      </c>
      <c r="I5105" s="2"/>
    </row>
    <row r="5106" spans="1:9" x14ac:dyDescent="0.25">
      <c r="A5106" s="636"/>
      <c r="B5106" s="478" t="s">
        <v>118</v>
      </c>
      <c r="C5106" s="478"/>
      <c r="D5106" s="478"/>
      <c r="E5106" s="478"/>
      <c r="F5106" s="478"/>
      <c r="G5106" s="478"/>
      <c r="H5106" s="72">
        <v>6187148.46</v>
      </c>
      <c r="I5106" s="72"/>
    </row>
    <row r="5107" spans="1:9" ht="30" x14ac:dyDescent="0.25">
      <c r="A5107" s="636"/>
      <c r="B5107" s="476">
        <v>5129</v>
      </c>
      <c r="C5107" s="157" t="s">
        <v>3682</v>
      </c>
      <c r="D5107" s="142" t="s">
        <v>543</v>
      </c>
      <c r="E5107" s="12" t="s">
        <v>126</v>
      </c>
      <c r="F5107" s="12" t="s">
        <v>121</v>
      </c>
      <c r="G5107" s="14">
        <v>6062800.46</v>
      </c>
      <c r="H5107" s="14">
        <v>6062800.46</v>
      </c>
      <c r="I5107" s="14">
        <v>1</v>
      </c>
    </row>
    <row r="5108" spans="1:9" ht="30" x14ac:dyDescent="0.25">
      <c r="A5108" s="636"/>
      <c r="B5108" s="476"/>
      <c r="C5108" s="23" t="s">
        <v>3683</v>
      </c>
      <c r="D5108" s="24" t="s">
        <v>168</v>
      </c>
      <c r="E5108" s="18" t="s">
        <v>172</v>
      </c>
      <c r="F5108" s="18" t="s">
        <v>121</v>
      </c>
      <c r="G5108" s="53">
        <v>124348</v>
      </c>
      <c r="H5108" s="53">
        <v>124348</v>
      </c>
      <c r="I5108" s="53">
        <v>1</v>
      </c>
    </row>
    <row r="5109" spans="1:9" x14ac:dyDescent="0.25">
      <c r="A5109" s="636"/>
      <c r="B5109" s="487" t="s">
        <v>210</v>
      </c>
      <c r="C5109" s="487"/>
      <c r="D5109" s="487"/>
      <c r="E5109" s="487"/>
      <c r="F5109" s="487"/>
      <c r="G5109" s="487"/>
      <c r="H5109" s="2">
        <v>29992000</v>
      </c>
      <c r="I5109" s="2"/>
    </row>
    <row r="5110" spans="1:9" x14ac:dyDescent="0.25">
      <c r="A5110" s="636"/>
      <c r="B5110" s="478" t="s">
        <v>154</v>
      </c>
      <c r="C5110" s="478"/>
      <c r="D5110" s="478"/>
      <c r="E5110" s="478"/>
      <c r="F5110" s="478"/>
      <c r="G5110" s="478"/>
      <c r="H5110" s="72">
        <v>19600000</v>
      </c>
      <c r="I5110" s="72"/>
    </row>
    <row r="5111" spans="1:9" ht="30" x14ac:dyDescent="0.25">
      <c r="A5111" s="636"/>
      <c r="B5111" s="476">
        <v>4861</v>
      </c>
      <c r="C5111" s="157" t="s">
        <v>3684</v>
      </c>
      <c r="D5111" s="142" t="s">
        <v>171</v>
      </c>
      <c r="E5111" s="12" t="s">
        <v>149</v>
      </c>
      <c r="F5111" s="12" t="s">
        <v>121</v>
      </c>
      <c r="G5111" s="14">
        <v>19600000</v>
      </c>
      <c r="H5111" s="14">
        <v>19600000</v>
      </c>
      <c r="I5111" s="14">
        <v>1</v>
      </c>
    </row>
    <row r="5112" spans="1:9" x14ac:dyDescent="0.25">
      <c r="A5112" s="636"/>
      <c r="B5112" s="478" t="s">
        <v>118</v>
      </c>
      <c r="C5112" s="478"/>
      <c r="D5112" s="478"/>
      <c r="E5112" s="478"/>
      <c r="F5112" s="478"/>
      <c r="G5112" s="478"/>
      <c r="H5112" s="72">
        <v>10392000</v>
      </c>
      <c r="I5112" s="72"/>
    </row>
    <row r="5113" spans="1:9" ht="30" x14ac:dyDescent="0.25">
      <c r="A5113" s="636"/>
      <c r="B5113" s="476">
        <v>4861</v>
      </c>
      <c r="C5113" s="157" t="s">
        <v>3685</v>
      </c>
      <c r="D5113" s="142" t="s">
        <v>213</v>
      </c>
      <c r="E5113" s="12" t="s">
        <v>149</v>
      </c>
      <c r="F5113" s="12" t="s">
        <v>121</v>
      </c>
      <c r="G5113" s="14">
        <v>10000000</v>
      </c>
      <c r="H5113" s="14">
        <v>10000000</v>
      </c>
      <c r="I5113" s="14">
        <v>1</v>
      </c>
    </row>
    <row r="5114" spans="1:9" ht="30" x14ac:dyDescent="0.25">
      <c r="A5114" s="636"/>
      <c r="B5114" s="476"/>
      <c r="C5114" s="157" t="s">
        <v>3686</v>
      </c>
      <c r="D5114" s="142" t="s">
        <v>168</v>
      </c>
      <c r="E5114" s="12" t="s">
        <v>149</v>
      </c>
      <c r="F5114" s="12" t="s">
        <v>121</v>
      </c>
      <c r="G5114" s="14">
        <v>392000</v>
      </c>
      <c r="H5114" s="14">
        <v>392000</v>
      </c>
      <c r="I5114" s="14">
        <v>1</v>
      </c>
    </row>
    <row r="5115" spans="1:9" x14ac:dyDescent="0.25">
      <c r="A5115" s="636"/>
      <c r="B5115" s="487" t="s">
        <v>547</v>
      </c>
      <c r="C5115" s="487"/>
      <c r="D5115" s="487"/>
      <c r="E5115" s="487"/>
      <c r="F5115" s="487"/>
      <c r="G5115" s="487"/>
      <c r="H5115" s="2">
        <v>5500000</v>
      </c>
      <c r="I5115" s="2"/>
    </row>
    <row r="5116" spans="1:9" x14ac:dyDescent="0.25">
      <c r="A5116" s="636"/>
      <c r="B5116" s="478" t="s">
        <v>118</v>
      </c>
      <c r="C5116" s="478"/>
      <c r="D5116" s="478"/>
      <c r="E5116" s="478"/>
      <c r="F5116" s="478"/>
      <c r="G5116" s="478"/>
      <c r="H5116" s="72">
        <v>5500000</v>
      </c>
      <c r="I5116" s="72"/>
    </row>
    <row r="5117" spans="1:9" ht="30" x14ac:dyDescent="0.25">
      <c r="A5117" s="636"/>
      <c r="B5117" s="476">
        <v>4213</v>
      </c>
      <c r="C5117" s="157" t="s">
        <v>3687</v>
      </c>
      <c r="D5117" s="142" t="s">
        <v>3688</v>
      </c>
      <c r="E5117" s="12" t="s">
        <v>126</v>
      </c>
      <c r="F5117" s="12" t="s">
        <v>121</v>
      </c>
      <c r="G5117" s="14">
        <v>2000000</v>
      </c>
      <c r="H5117" s="14">
        <v>2000000</v>
      </c>
      <c r="I5117" s="14">
        <v>1</v>
      </c>
    </row>
    <row r="5118" spans="1:9" ht="30" x14ac:dyDescent="0.25">
      <c r="A5118" s="636"/>
      <c r="B5118" s="476"/>
      <c r="C5118" s="159" t="s">
        <v>3689</v>
      </c>
      <c r="D5118" s="158" t="s">
        <v>3690</v>
      </c>
      <c r="E5118" s="19" t="s">
        <v>126</v>
      </c>
      <c r="F5118" s="19" t="s">
        <v>121</v>
      </c>
      <c r="G5118" s="54">
        <v>3500000</v>
      </c>
      <c r="H5118" s="54">
        <v>3500000</v>
      </c>
      <c r="I5118" s="54">
        <v>1</v>
      </c>
    </row>
    <row r="5119" spans="1:9" x14ac:dyDescent="0.25">
      <c r="A5119" s="636"/>
      <c r="B5119" s="487" t="s">
        <v>549</v>
      </c>
      <c r="C5119" s="487"/>
      <c r="D5119" s="487"/>
      <c r="E5119" s="487"/>
      <c r="F5119" s="487"/>
      <c r="G5119" s="487"/>
      <c r="H5119" s="2">
        <v>2800000</v>
      </c>
      <c r="I5119" s="2"/>
    </row>
    <row r="5120" spans="1:9" x14ac:dyDescent="0.25">
      <c r="A5120" s="636"/>
      <c r="B5120" s="478" t="s">
        <v>118</v>
      </c>
      <c r="C5120" s="478"/>
      <c r="D5120" s="478"/>
      <c r="E5120" s="478"/>
      <c r="F5120" s="478"/>
      <c r="G5120" s="478"/>
      <c r="H5120" s="72">
        <v>2800000</v>
      </c>
      <c r="I5120" s="72"/>
    </row>
    <row r="5121" spans="1:9" ht="45" x14ac:dyDescent="0.25">
      <c r="A5121" s="636"/>
      <c r="B5121" s="476">
        <v>4213</v>
      </c>
      <c r="C5121" s="157" t="s">
        <v>3691</v>
      </c>
      <c r="D5121" s="142" t="s">
        <v>551</v>
      </c>
      <c r="E5121" s="12" t="s">
        <v>126</v>
      </c>
      <c r="F5121" s="12" t="s">
        <v>121</v>
      </c>
      <c r="G5121" s="14">
        <v>2800000</v>
      </c>
      <c r="H5121" s="14">
        <v>2800000</v>
      </c>
      <c r="I5121" s="14">
        <v>1</v>
      </c>
    </row>
    <row r="5122" spans="1:9" x14ac:dyDescent="0.25">
      <c r="A5122" s="636"/>
      <c r="B5122" s="487" t="s">
        <v>214</v>
      </c>
      <c r="C5122" s="487"/>
      <c r="D5122" s="487"/>
      <c r="E5122" s="487"/>
      <c r="F5122" s="487"/>
      <c r="G5122" s="487"/>
      <c r="H5122" s="2">
        <v>55000000</v>
      </c>
      <c r="I5122" s="2"/>
    </row>
    <row r="5123" spans="1:9" x14ac:dyDescent="0.25">
      <c r="A5123" s="636"/>
      <c r="B5123" s="478" t="s">
        <v>154</v>
      </c>
      <c r="C5123" s="478"/>
      <c r="D5123" s="478"/>
      <c r="E5123" s="478"/>
      <c r="F5123" s="478"/>
      <c r="G5123" s="478"/>
      <c r="H5123" s="72">
        <v>53900000</v>
      </c>
      <c r="I5123" s="72"/>
    </row>
    <row r="5124" spans="1:9" ht="30" x14ac:dyDescent="0.25">
      <c r="A5124" s="636"/>
      <c r="B5124" s="476">
        <v>4251</v>
      </c>
      <c r="C5124" s="157" t="s">
        <v>3692</v>
      </c>
      <c r="D5124" s="142" t="s">
        <v>216</v>
      </c>
      <c r="E5124" s="12" t="s">
        <v>149</v>
      </c>
      <c r="F5124" s="12" t="s">
        <v>121</v>
      </c>
      <c r="G5124" s="14">
        <v>53900000</v>
      </c>
      <c r="H5124" s="14">
        <v>53900000</v>
      </c>
      <c r="I5124" s="14">
        <v>1</v>
      </c>
    </row>
    <row r="5125" spans="1:9" x14ac:dyDescent="0.25">
      <c r="A5125" s="636"/>
      <c r="B5125" s="478" t="s">
        <v>118</v>
      </c>
      <c r="C5125" s="478"/>
      <c r="D5125" s="478"/>
      <c r="E5125" s="478"/>
      <c r="F5125" s="478"/>
      <c r="G5125" s="478"/>
      <c r="H5125" s="72">
        <v>1100000</v>
      </c>
      <c r="I5125" s="72"/>
    </row>
    <row r="5126" spans="1:9" ht="30" x14ac:dyDescent="0.25">
      <c r="A5126" s="636"/>
      <c r="B5126" s="476">
        <v>4251</v>
      </c>
      <c r="C5126" s="157" t="s">
        <v>3693</v>
      </c>
      <c r="D5126" s="142" t="s">
        <v>168</v>
      </c>
      <c r="E5126" s="12" t="s">
        <v>149</v>
      </c>
      <c r="F5126" s="12" t="s">
        <v>121</v>
      </c>
      <c r="G5126" s="14">
        <v>1100000</v>
      </c>
      <c r="H5126" s="14">
        <v>1100000</v>
      </c>
      <c r="I5126" s="14">
        <v>1</v>
      </c>
    </row>
    <row r="5127" spans="1:9" x14ac:dyDescent="0.25">
      <c r="A5127" s="636"/>
      <c r="B5127" s="487" t="s">
        <v>217</v>
      </c>
      <c r="C5127" s="487"/>
      <c r="D5127" s="487"/>
      <c r="E5127" s="487"/>
      <c r="F5127" s="487"/>
      <c r="G5127" s="487"/>
      <c r="H5127" s="2">
        <v>141481912</v>
      </c>
      <c r="I5127" s="2"/>
    </row>
    <row r="5128" spans="1:9" x14ac:dyDescent="0.25">
      <c r="A5128" s="636"/>
      <c r="B5128" s="478" t="s">
        <v>11</v>
      </c>
      <c r="C5128" s="478"/>
      <c r="D5128" s="478"/>
      <c r="E5128" s="478"/>
      <c r="F5128" s="478"/>
      <c r="G5128" s="478"/>
      <c r="H5128" s="72">
        <v>19993530</v>
      </c>
      <c r="I5128" s="72"/>
    </row>
    <row r="5129" spans="1:9" ht="30" x14ac:dyDescent="0.25">
      <c r="A5129" s="636"/>
      <c r="B5129" s="476">
        <v>4269</v>
      </c>
      <c r="C5129" s="157" t="s">
        <v>3694</v>
      </c>
      <c r="D5129" s="142" t="s">
        <v>3695</v>
      </c>
      <c r="E5129" s="12" t="s">
        <v>14</v>
      </c>
      <c r="F5129" s="12" t="s">
        <v>470</v>
      </c>
      <c r="G5129" s="14">
        <v>3910</v>
      </c>
      <c r="H5129" s="14">
        <v>2932500</v>
      </c>
      <c r="I5129" s="14">
        <v>750</v>
      </c>
    </row>
    <row r="5130" spans="1:9" x14ac:dyDescent="0.25">
      <c r="A5130" s="636"/>
      <c r="B5130" s="476"/>
      <c r="C5130" s="157" t="s">
        <v>3696</v>
      </c>
      <c r="D5130" s="142" t="s">
        <v>3697</v>
      </c>
      <c r="E5130" s="12" t="s">
        <v>14</v>
      </c>
      <c r="F5130" s="12" t="s">
        <v>470</v>
      </c>
      <c r="G5130" s="14">
        <v>4590</v>
      </c>
      <c r="H5130" s="14">
        <v>17061030</v>
      </c>
      <c r="I5130" s="14">
        <v>3717</v>
      </c>
    </row>
    <row r="5131" spans="1:9" x14ac:dyDescent="0.25">
      <c r="A5131" s="636"/>
      <c r="B5131" s="478" t="s">
        <v>154</v>
      </c>
      <c r="C5131" s="478"/>
      <c r="D5131" s="478"/>
      <c r="E5131" s="478"/>
      <c r="F5131" s="478"/>
      <c r="G5131" s="478"/>
      <c r="H5131" s="72">
        <v>120042850</v>
      </c>
      <c r="I5131" s="72"/>
    </row>
    <row r="5132" spans="1:9" ht="45" x14ac:dyDescent="0.25">
      <c r="A5132" s="636"/>
      <c r="B5132" s="476">
        <v>5113</v>
      </c>
      <c r="C5132" s="157" t="s">
        <v>3698</v>
      </c>
      <c r="D5132" s="142" t="s">
        <v>3699</v>
      </c>
      <c r="E5132" s="12" t="s">
        <v>149</v>
      </c>
      <c r="F5132" s="12" t="s">
        <v>121</v>
      </c>
      <c r="G5132" s="14">
        <v>37446560</v>
      </c>
      <c r="H5132" s="14">
        <v>37446560</v>
      </c>
      <c r="I5132" s="14">
        <v>1</v>
      </c>
    </row>
    <row r="5133" spans="1:9" ht="45" x14ac:dyDescent="0.25">
      <c r="A5133" s="636"/>
      <c r="B5133" s="476"/>
      <c r="C5133" s="157" t="s">
        <v>3700</v>
      </c>
      <c r="D5133" s="142" t="s">
        <v>3701</v>
      </c>
      <c r="E5133" s="12" t="s">
        <v>149</v>
      </c>
      <c r="F5133" s="12" t="s">
        <v>121</v>
      </c>
      <c r="G5133" s="14">
        <v>43583400</v>
      </c>
      <c r="H5133" s="14">
        <v>43583400</v>
      </c>
      <c r="I5133" s="14">
        <v>1</v>
      </c>
    </row>
    <row r="5134" spans="1:9" ht="45" x14ac:dyDescent="0.25">
      <c r="A5134" s="636"/>
      <c r="B5134" s="476"/>
      <c r="C5134" s="157" t="s">
        <v>3702</v>
      </c>
      <c r="D5134" s="142" t="s">
        <v>3703</v>
      </c>
      <c r="E5134" s="12" t="s">
        <v>149</v>
      </c>
      <c r="F5134" s="12" t="s">
        <v>121</v>
      </c>
      <c r="G5134" s="14">
        <v>39012890</v>
      </c>
      <c r="H5134" s="14">
        <v>39012890</v>
      </c>
      <c r="I5134" s="14">
        <v>1</v>
      </c>
    </row>
    <row r="5135" spans="1:9" x14ac:dyDescent="0.25">
      <c r="A5135" s="636"/>
      <c r="B5135" s="478" t="s">
        <v>118</v>
      </c>
      <c r="C5135" s="478"/>
      <c r="D5135" s="478"/>
      <c r="E5135" s="478"/>
      <c r="F5135" s="478"/>
      <c r="G5135" s="478"/>
      <c r="H5135" s="72">
        <v>1445532</v>
      </c>
      <c r="I5135" s="72"/>
    </row>
    <row r="5136" spans="1:9" ht="45" x14ac:dyDescent="0.25">
      <c r="A5136" s="636"/>
      <c r="B5136" s="20"/>
      <c r="C5136" s="23" t="s">
        <v>3704</v>
      </c>
      <c r="D5136" s="24" t="s">
        <v>3705</v>
      </c>
      <c r="E5136" s="18" t="s">
        <v>149</v>
      </c>
      <c r="F5136" s="18" t="s">
        <v>121</v>
      </c>
      <c r="G5136" s="53">
        <v>767688</v>
      </c>
      <c r="H5136" s="53">
        <v>767688</v>
      </c>
      <c r="I5136" s="53">
        <v>1</v>
      </c>
    </row>
    <row r="5137" spans="1:9" ht="45" x14ac:dyDescent="0.25">
      <c r="A5137" s="636"/>
      <c r="B5137" s="20"/>
      <c r="C5137" s="23" t="s">
        <v>3706</v>
      </c>
      <c r="D5137" s="24" t="s">
        <v>3707</v>
      </c>
      <c r="E5137" s="18" t="s">
        <v>149</v>
      </c>
      <c r="F5137" s="18" t="s">
        <v>121</v>
      </c>
      <c r="G5137" s="53">
        <v>857628</v>
      </c>
      <c r="H5137" s="53">
        <v>857628</v>
      </c>
      <c r="I5137" s="53">
        <v>1</v>
      </c>
    </row>
    <row r="5138" spans="1:9" ht="45" x14ac:dyDescent="0.25">
      <c r="A5138" s="636"/>
      <c r="B5138" s="476">
        <v>5113</v>
      </c>
      <c r="C5138" s="23" t="s">
        <v>3708</v>
      </c>
      <c r="D5138" s="24" t="s">
        <v>3709</v>
      </c>
      <c r="E5138" s="18" t="s">
        <v>149</v>
      </c>
      <c r="F5138" s="18" t="s">
        <v>121</v>
      </c>
      <c r="G5138" s="53">
        <v>736872</v>
      </c>
      <c r="H5138" s="53">
        <v>736872</v>
      </c>
      <c r="I5138" s="53">
        <v>1</v>
      </c>
    </row>
    <row r="5139" spans="1:9" ht="45" x14ac:dyDescent="0.25">
      <c r="A5139" s="636"/>
      <c r="B5139" s="476"/>
      <c r="C5139" s="157" t="s">
        <v>3710</v>
      </c>
      <c r="D5139" s="142" t="s">
        <v>3711</v>
      </c>
      <c r="E5139" s="12" t="s">
        <v>120</v>
      </c>
      <c r="F5139" s="12" t="s">
        <v>121</v>
      </c>
      <c r="G5139" s="14">
        <v>230304</v>
      </c>
      <c r="H5139" s="14">
        <v>230304</v>
      </c>
      <c r="I5139" s="14">
        <v>1</v>
      </c>
    </row>
    <row r="5140" spans="1:9" ht="45" x14ac:dyDescent="0.25">
      <c r="A5140" s="636"/>
      <c r="B5140" s="476"/>
      <c r="C5140" s="157" t="s">
        <v>3712</v>
      </c>
      <c r="D5140" s="142" t="s">
        <v>3713</v>
      </c>
      <c r="E5140" s="12" t="s">
        <v>120</v>
      </c>
      <c r="F5140" s="12" t="s">
        <v>121</v>
      </c>
      <c r="G5140" s="14">
        <v>257292</v>
      </c>
      <c r="H5140" s="14">
        <v>257292</v>
      </c>
      <c r="I5140" s="14">
        <v>1</v>
      </c>
    </row>
    <row r="5141" spans="1:9" ht="45" x14ac:dyDescent="0.25">
      <c r="A5141" s="636"/>
      <c r="B5141" s="476"/>
      <c r="C5141" s="157" t="s">
        <v>3714</v>
      </c>
      <c r="D5141" s="142" t="s">
        <v>3715</v>
      </c>
      <c r="E5141" s="12" t="s">
        <v>120</v>
      </c>
      <c r="F5141" s="12" t="s">
        <v>121</v>
      </c>
      <c r="G5141" s="14">
        <v>221064</v>
      </c>
      <c r="H5141" s="14">
        <v>221064</v>
      </c>
      <c r="I5141" s="14">
        <v>1</v>
      </c>
    </row>
    <row r="5142" spans="1:9" x14ac:dyDescent="0.25">
      <c r="A5142" s="636"/>
      <c r="B5142" s="487" t="s">
        <v>228</v>
      </c>
      <c r="C5142" s="487"/>
      <c r="D5142" s="487"/>
      <c r="E5142" s="487"/>
      <c r="F5142" s="487"/>
      <c r="G5142" s="487"/>
      <c r="H5142" s="2">
        <v>79914531</v>
      </c>
      <c r="I5142" s="2"/>
    </row>
    <row r="5143" spans="1:9" x14ac:dyDescent="0.25">
      <c r="A5143" s="636"/>
      <c r="B5143" s="478" t="s">
        <v>11</v>
      </c>
      <c r="C5143" s="478"/>
      <c r="D5143" s="478"/>
      <c r="E5143" s="478"/>
      <c r="F5143" s="478"/>
      <c r="G5143" s="478"/>
      <c r="H5143" s="72">
        <v>17926917</v>
      </c>
      <c r="I5143" s="72"/>
    </row>
    <row r="5144" spans="1:9" x14ac:dyDescent="0.25">
      <c r="A5144" s="636"/>
      <c r="B5144" s="476">
        <v>5129</v>
      </c>
      <c r="C5144" s="157" t="s">
        <v>6055</v>
      </c>
      <c r="D5144" s="142" t="s">
        <v>3716</v>
      </c>
      <c r="E5144" s="12" t="s">
        <v>14</v>
      </c>
      <c r="F5144" s="12" t="s">
        <v>15</v>
      </c>
      <c r="G5144" s="142">
        <v>13544</v>
      </c>
      <c r="H5144" s="14">
        <f>G5144*I5144</f>
        <v>3074488</v>
      </c>
      <c r="I5144" s="14">
        <v>227</v>
      </c>
    </row>
    <row r="5145" spans="1:9" ht="30" x14ac:dyDescent="0.25">
      <c r="A5145" s="636"/>
      <c r="B5145" s="476"/>
      <c r="C5145" s="142" t="s">
        <v>6518</v>
      </c>
      <c r="D5145" s="142" t="s">
        <v>4148</v>
      </c>
      <c r="E5145" s="142" t="s">
        <v>126</v>
      </c>
      <c r="F5145" s="142" t="s">
        <v>15</v>
      </c>
      <c r="G5145" s="142">
        <v>59300</v>
      </c>
      <c r="H5145" s="362">
        <v>296.5</v>
      </c>
      <c r="I5145" s="14">
        <v>5</v>
      </c>
    </row>
    <row r="5146" spans="1:9" ht="30" x14ac:dyDescent="0.25">
      <c r="A5146" s="636"/>
      <c r="B5146" s="476"/>
      <c r="C5146" s="142" t="s">
        <v>6519</v>
      </c>
      <c r="D5146" s="142" t="s">
        <v>4148</v>
      </c>
      <c r="E5146" s="142" t="s">
        <v>126</v>
      </c>
      <c r="F5146" s="142" t="s">
        <v>15</v>
      </c>
      <c r="G5146" s="142">
        <v>165573</v>
      </c>
      <c r="H5146" s="362">
        <v>827.86500000000001</v>
      </c>
      <c r="I5146" s="14">
        <v>5</v>
      </c>
    </row>
    <row r="5147" spans="1:9" ht="30" x14ac:dyDescent="0.25">
      <c r="A5147" s="636"/>
      <c r="B5147" s="476"/>
      <c r="C5147" s="142" t="s">
        <v>6520</v>
      </c>
      <c r="D5147" s="142" t="s">
        <v>4156</v>
      </c>
      <c r="E5147" s="142" t="s">
        <v>126</v>
      </c>
      <c r="F5147" s="142" t="s">
        <v>15</v>
      </c>
      <c r="G5147" s="142">
        <v>208557</v>
      </c>
      <c r="H5147" s="362">
        <v>1668.4559999999999</v>
      </c>
      <c r="I5147" s="14">
        <v>8</v>
      </c>
    </row>
    <row r="5148" spans="1:9" x14ac:dyDescent="0.25">
      <c r="A5148" s="636"/>
      <c r="B5148" s="476"/>
      <c r="C5148" s="157" t="s">
        <v>3717</v>
      </c>
      <c r="D5148" s="142" t="s">
        <v>586</v>
      </c>
      <c r="E5148" s="12" t="s">
        <v>14</v>
      </c>
      <c r="F5148" s="12" t="s">
        <v>15</v>
      </c>
      <c r="G5148" s="14">
        <v>50000</v>
      </c>
      <c r="H5148" s="14">
        <v>2500000</v>
      </c>
      <c r="I5148" s="14">
        <v>50</v>
      </c>
    </row>
    <row r="5149" spans="1:9" x14ac:dyDescent="0.25">
      <c r="A5149" s="636"/>
      <c r="B5149" s="476"/>
      <c r="C5149" s="14" t="s">
        <v>6111</v>
      </c>
      <c r="D5149" s="379" t="s">
        <v>3718</v>
      </c>
      <c r="E5149" s="14" t="s">
        <v>126</v>
      </c>
      <c r="F5149" s="14" t="s">
        <v>15</v>
      </c>
      <c r="G5149" s="14">
        <v>187369</v>
      </c>
      <c r="H5149" s="14">
        <v>9555819</v>
      </c>
      <c r="I5149" s="14">
        <v>51</v>
      </c>
    </row>
    <row r="5150" spans="1:9" x14ac:dyDescent="0.25">
      <c r="A5150" s="636"/>
      <c r="B5150" s="478" t="s">
        <v>154</v>
      </c>
      <c r="C5150" s="478"/>
      <c r="D5150" s="478"/>
      <c r="E5150" s="478"/>
      <c r="F5150" s="478"/>
      <c r="G5150" s="478"/>
      <c r="H5150" s="72">
        <v>60135120</v>
      </c>
      <c r="I5150" s="72"/>
    </row>
    <row r="5151" spans="1:9" ht="45" x14ac:dyDescent="0.25">
      <c r="A5151" s="636"/>
      <c r="B5151" s="476"/>
      <c r="C5151" s="157" t="s">
        <v>3719</v>
      </c>
      <c r="D5151" s="142" t="s">
        <v>3720</v>
      </c>
      <c r="E5151" s="12" t="s">
        <v>149</v>
      </c>
      <c r="F5151" s="12" t="s">
        <v>121</v>
      </c>
      <c r="G5151" s="14">
        <v>7495740</v>
      </c>
      <c r="H5151" s="14">
        <v>7495740</v>
      </c>
      <c r="I5151" s="14">
        <v>1</v>
      </c>
    </row>
    <row r="5152" spans="1:9" ht="75" x14ac:dyDescent="0.25">
      <c r="A5152" s="636"/>
      <c r="B5152" s="476"/>
      <c r="C5152" s="157" t="s">
        <v>3721</v>
      </c>
      <c r="D5152" s="142" t="s">
        <v>3722</v>
      </c>
      <c r="E5152" s="12" t="s">
        <v>149</v>
      </c>
      <c r="F5152" s="12" t="s">
        <v>121</v>
      </c>
      <c r="G5152" s="14">
        <v>22822940</v>
      </c>
      <c r="H5152" s="14">
        <v>22822940</v>
      </c>
      <c r="I5152" s="14">
        <v>1</v>
      </c>
    </row>
    <row r="5153" spans="1:9" ht="60" x14ac:dyDescent="0.25">
      <c r="A5153" s="636"/>
      <c r="B5153" s="476"/>
      <c r="C5153" s="157" t="s">
        <v>3723</v>
      </c>
      <c r="D5153" s="142" t="s">
        <v>3724</v>
      </c>
      <c r="E5153" s="12" t="s">
        <v>149</v>
      </c>
      <c r="F5153" s="12" t="s">
        <v>121</v>
      </c>
      <c r="G5153" s="14">
        <v>12192220</v>
      </c>
      <c r="H5153" s="14">
        <v>12192220</v>
      </c>
      <c r="I5153" s="14">
        <v>1</v>
      </c>
    </row>
    <row r="5154" spans="1:9" ht="60" x14ac:dyDescent="0.25">
      <c r="A5154" s="636"/>
      <c r="B5154" s="476"/>
      <c r="C5154" s="157" t="s">
        <v>3725</v>
      </c>
      <c r="D5154" s="142" t="s">
        <v>3726</v>
      </c>
      <c r="E5154" s="12" t="s">
        <v>149</v>
      </c>
      <c r="F5154" s="12" t="s">
        <v>121</v>
      </c>
      <c r="G5154" s="14">
        <v>9445940</v>
      </c>
      <c r="H5154" s="14">
        <v>9445940</v>
      </c>
      <c r="I5154" s="14">
        <v>1</v>
      </c>
    </row>
    <row r="5155" spans="1:9" ht="45" x14ac:dyDescent="0.25">
      <c r="A5155" s="636"/>
      <c r="B5155" s="476"/>
      <c r="C5155" s="157" t="s">
        <v>3727</v>
      </c>
      <c r="D5155" s="142" t="s">
        <v>3728</v>
      </c>
      <c r="E5155" s="12" t="s">
        <v>149</v>
      </c>
      <c r="F5155" s="12" t="s">
        <v>121</v>
      </c>
      <c r="G5155" s="14">
        <v>8178280</v>
      </c>
      <c r="H5155" s="14">
        <v>8178280</v>
      </c>
      <c r="I5155" s="14">
        <v>1</v>
      </c>
    </row>
    <row r="5156" spans="1:9" x14ac:dyDescent="0.25">
      <c r="A5156" s="636"/>
      <c r="B5156" s="478" t="s">
        <v>118</v>
      </c>
      <c r="C5156" s="478"/>
      <c r="D5156" s="478"/>
      <c r="E5156" s="478"/>
      <c r="F5156" s="478"/>
      <c r="G5156" s="478"/>
      <c r="H5156" s="72">
        <v>1852494</v>
      </c>
      <c r="I5156" s="72"/>
    </row>
    <row r="5157" spans="1:9" ht="45" x14ac:dyDescent="0.25">
      <c r="A5157" s="636"/>
      <c r="B5157" s="476">
        <v>5113</v>
      </c>
      <c r="C5157" s="23" t="s">
        <v>3729</v>
      </c>
      <c r="D5157" s="24" t="s">
        <v>3730</v>
      </c>
      <c r="E5157" s="18" t="s">
        <v>149</v>
      </c>
      <c r="F5157" s="18" t="s">
        <v>121</v>
      </c>
      <c r="G5157" s="53">
        <v>146652</v>
      </c>
      <c r="H5157" s="53">
        <v>146652</v>
      </c>
      <c r="I5157" s="53">
        <v>1</v>
      </c>
    </row>
    <row r="5158" spans="1:9" ht="75" x14ac:dyDescent="0.25">
      <c r="A5158" s="636"/>
      <c r="B5158" s="476"/>
      <c r="C5158" s="23" t="s">
        <v>3731</v>
      </c>
      <c r="D5158" s="24" t="s">
        <v>3732</v>
      </c>
      <c r="E5158" s="18" t="s">
        <v>149</v>
      </c>
      <c r="F5158" s="18" t="s">
        <v>121</v>
      </c>
      <c r="G5158" s="53">
        <v>425808</v>
      </c>
      <c r="H5158" s="53">
        <v>425808</v>
      </c>
      <c r="I5158" s="53">
        <v>1</v>
      </c>
    </row>
    <row r="5159" spans="1:9" ht="60" x14ac:dyDescent="0.25">
      <c r="A5159" s="636"/>
      <c r="B5159" s="476"/>
      <c r="C5159" s="23" t="s">
        <v>3733</v>
      </c>
      <c r="D5159" s="24" t="s">
        <v>3734</v>
      </c>
      <c r="E5159" s="18" t="s">
        <v>149</v>
      </c>
      <c r="F5159" s="18" t="s">
        <v>121</v>
      </c>
      <c r="G5159" s="53">
        <v>243492</v>
      </c>
      <c r="H5159" s="53">
        <v>243492</v>
      </c>
      <c r="I5159" s="53">
        <v>1</v>
      </c>
    </row>
    <row r="5160" spans="1:9" ht="60" x14ac:dyDescent="0.25">
      <c r="A5160" s="636"/>
      <c r="B5160" s="476"/>
      <c r="C5160" s="23" t="s">
        <v>3735</v>
      </c>
      <c r="D5160" s="24" t="s">
        <v>3736</v>
      </c>
      <c r="E5160" s="18" t="s">
        <v>149</v>
      </c>
      <c r="F5160" s="18" t="s">
        <v>121</v>
      </c>
      <c r="G5160" s="53">
        <v>273708</v>
      </c>
      <c r="H5160" s="53">
        <v>273708</v>
      </c>
      <c r="I5160" s="53">
        <v>1</v>
      </c>
    </row>
    <row r="5161" spans="1:9" ht="60" x14ac:dyDescent="0.25">
      <c r="A5161" s="636"/>
      <c r="B5161" s="476"/>
      <c r="C5161" s="23" t="s">
        <v>3737</v>
      </c>
      <c r="D5161" s="24" t="s">
        <v>3738</v>
      </c>
      <c r="E5161" s="18" t="s">
        <v>149</v>
      </c>
      <c r="F5161" s="18" t="s">
        <v>121</v>
      </c>
      <c r="G5161" s="53">
        <v>188640</v>
      </c>
      <c r="H5161" s="53">
        <v>188640</v>
      </c>
      <c r="I5161" s="53">
        <v>1</v>
      </c>
    </row>
    <row r="5162" spans="1:9" ht="45" x14ac:dyDescent="0.25">
      <c r="A5162" s="636"/>
      <c r="B5162" s="476"/>
      <c r="C5162" s="23" t="s">
        <v>3739</v>
      </c>
      <c r="D5162" s="24" t="s">
        <v>3740</v>
      </c>
      <c r="E5162" s="18" t="s">
        <v>149</v>
      </c>
      <c r="F5162" s="18" t="s">
        <v>121</v>
      </c>
      <c r="G5162" s="53">
        <v>146710</v>
      </c>
      <c r="H5162" s="53">
        <v>146710</v>
      </c>
      <c r="I5162" s="53">
        <v>1</v>
      </c>
    </row>
    <row r="5163" spans="1:9" ht="60" x14ac:dyDescent="0.25">
      <c r="A5163" s="636"/>
      <c r="B5163" s="476"/>
      <c r="C5163" s="157" t="s">
        <v>3741</v>
      </c>
      <c r="D5163" s="142" t="s">
        <v>3742</v>
      </c>
      <c r="E5163" s="12" t="s">
        <v>120</v>
      </c>
      <c r="F5163" s="12" t="s">
        <v>121</v>
      </c>
      <c r="G5163" s="14">
        <v>56592</v>
      </c>
      <c r="H5163" s="14">
        <v>56592</v>
      </c>
      <c r="I5163" s="14">
        <v>1</v>
      </c>
    </row>
    <row r="5164" spans="1:9" ht="45" x14ac:dyDescent="0.25">
      <c r="A5164" s="636"/>
      <c r="B5164" s="476"/>
      <c r="C5164" s="157" t="s">
        <v>3743</v>
      </c>
      <c r="D5164" s="142" t="s">
        <v>3744</v>
      </c>
      <c r="E5164" s="12" t="s">
        <v>120</v>
      </c>
      <c r="F5164" s="12" t="s">
        <v>121</v>
      </c>
      <c r="G5164" s="14">
        <v>43992</v>
      </c>
      <c r="H5164" s="14">
        <v>43992</v>
      </c>
      <c r="I5164" s="14">
        <v>1</v>
      </c>
    </row>
    <row r="5165" spans="1:9" ht="75" x14ac:dyDescent="0.25">
      <c r="A5165" s="636"/>
      <c r="B5165" s="476"/>
      <c r="C5165" s="157" t="s">
        <v>3745</v>
      </c>
      <c r="D5165" s="142" t="s">
        <v>3746</v>
      </c>
      <c r="E5165" s="12" t="s">
        <v>120</v>
      </c>
      <c r="F5165" s="12" t="s">
        <v>121</v>
      </c>
      <c r="G5165" s="14">
        <v>127740</v>
      </c>
      <c r="H5165" s="14">
        <v>127740</v>
      </c>
      <c r="I5165" s="14">
        <v>1</v>
      </c>
    </row>
    <row r="5166" spans="1:9" ht="60" x14ac:dyDescent="0.25">
      <c r="A5166" s="636"/>
      <c r="B5166" s="476"/>
      <c r="C5166" s="157" t="s">
        <v>3747</v>
      </c>
      <c r="D5166" s="142" t="s">
        <v>3748</v>
      </c>
      <c r="E5166" s="12" t="s">
        <v>120</v>
      </c>
      <c r="F5166" s="12" t="s">
        <v>121</v>
      </c>
      <c r="G5166" s="14">
        <v>82116</v>
      </c>
      <c r="H5166" s="14">
        <v>82116</v>
      </c>
      <c r="I5166" s="14">
        <v>1</v>
      </c>
    </row>
    <row r="5167" spans="1:9" ht="60" x14ac:dyDescent="0.25">
      <c r="A5167" s="636"/>
      <c r="B5167" s="476"/>
      <c r="C5167" s="157" t="s">
        <v>3749</v>
      </c>
      <c r="D5167" s="142" t="s">
        <v>3750</v>
      </c>
      <c r="E5167" s="12" t="s">
        <v>120</v>
      </c>
      <c r="F5167" s="12" t="s">
        <v>121</v>
      </c>
      <c r="G5167" s="14">
        <v>73044</v>
      </c>
      <c r="H5167" s="14">
        <v>73044</v>
      </c>
      <c r="I5167" s="14">
        <v>1</v>
      </c>
    </row>
    <row r="5168" spans="1:9" ht="45" x14ac:dyDescent="0.25">
      <c r="A5168" s="636"/>
      <c r="B5168" s="476"/>
      <c r="C5168" s="157" t="s">
        <v>3751</v>
      </c>
      <c r="D5168" s="142" t="s">
        <v>3752</v>
      </c>
      <c r="E5168" s="12" t="s">
        <v>120</v>
      </c>
      <c r="F5168" s="12" t="s">
        <v>121</v>
      </c>
      <c r="G5168" s="14">
        <v>44000</v>
      </c>
      <c r="H5168" s="14">
        <v>44000</v>
      </c>
      <c r="I5168" s="14">
        <v>1</v>
      </c>
    </row>
    <row r="5169" spans="1:9" x14ac:dyDescent="0.25">
      <c r="A5169" s="636"/>
      <c r="B5169" s="487" t="s">
        <v>258</v>
      </c>
      <c r="C5169" s="487"/>
      <c r="D5169" s="487"/>
      <c r="E5169" s="487"/>
      <c r="F5169" s="487"/>
      <c r="G5169" s="487"/>
      <c r="H5169" s="2">
        <v>106706453.2</v>
      </c>
      <c r="I5169" s="2"/>
    </row>
    <row r="5170" spans="1:9" x14ac:dyDescent="0.25">
      <c r="A5170" s="636"/>
      <c r="B5170" s="478" t="s">
        <v>154</v>
      </c>
      <c r="C5170" s="478"/>
      <c r="D5170" s="478"/>
      <c r="E5170" s="478"/>
      <c r="F5170" s="478"/>
      <c r="G5170" s="478"/>
      <c r="H5170" s="72">
        <v>105129508.2</v>
      </c>
      <c r="I5170" s="72"/>
    </row>
    <row r="5171" spans="1:9" ht="60" x14ac:dyDescent="0.25">
      <c r="A5171" s="636"/>
      <c r="B5171" s="476">
        <v>4251</v>
      </c>
      <c r="C5171" s="157" t="s">
        <v>3753</v>
      </c>
      <c r="D5171" s="142" t="s">
        <v>3754</v>
      </c>
      <c r="E5171" s="12" t="s">
        <v>149</v>
      </c>
      <c r="F5171" s="12" t="s">
        <v>121</v>
      </c>
      <c r="G5171" s="14">
        <v>105129508.2</v>
      </c>
      <c r="H5171" s="14">
        <v>105129508.2</v>
      </c>
      <c r="I5171" s="14">
        <v>1</v>
      </c>
    </row>
    <row r="5172" spans="1:9" x14ac:dyDescent="0.25">
      <c r="A5172" s="636"/>
      <c r="B5172" s="478" t="s">
        <v>118</v>
      </c>
      <c r="C5172" s="478"/>
      <c r="D5172" s="478"/>
      <c r="E5172" s="478"/>
      <c r="F5172" s="478"/>
      <c r="G5172" s="478"/>
      <c r="H5172" s="72">
        <v>1576945</v>
      </c>
      <c r="I5172" s="72"/>
    </row>
    <row r="5173" spans="1:9" ht="30" x14ac:dyDescent="0.25">
      <c r="A5173" s="636"/>
      <c r="B5173" s="534">
        <v>4251</v>
      </c>
      <c r="C5173" s="23" t="s">
        <v>3755</v>
      </c>
      <c r="D5173" s="24" t="s">
        <v>168</v>
      </c>
      <c r="E5173" s="18" t="s">
        <v>149</v>
      </c>
      <c r="F5173" s="18" t="s">
        <v>121</v>
      </c>
      <c r="G5173" s="53">
        <v>1576945</v>
      </c>
      <c r="H5173" s="53">
        <v>1576945</v>
      </c>
      <c r="I5173" s="53">
        <v>1</v>
      </c>
    </row>
    <row r="5174" spans="1:9" x14ac:dyDescent="0.25">
      <c r="A5174" s="636"/>
      <c r="B5174" s="487" t="s">
        <v>261</v>
      </c>
      <c r="C5174" s="487"/>
      <c r="D5174" s="487"/>
      <c r="E5174" s="487"/>
      <c r="F5174" s="487"/>
      <c r="G5174" s="487"/>
      <c r="H5174" s="2">
        <v>10073054</v>
      </c>
      <c r="I5174" s="2"/>
    </row>
    <row r="5175" spans="1:9" x14ac:dyDescent="0.25">
      <c r="A5175" s="636"/>
      <c r="B5175" s="478" t="s">
        <v>154</v>
      </c>
      <c r="C5175" s="478"/>
      <c r="D5175" s="478"/>
      <c r="E5175" s="478"/>
      <c r="F5175" s="478"/>
      <c r="G5175" s="478"/>
      <c r="H5175" s="72">
        <v>9817790</v>
      </c>
      <c r="I5175" s="72"/>
    </row>
    <row r="5176" spans="1:9" ht="45" x14ac:dyDescent="0.25">
      <c r="A5176" s="636"/>
      <c r="B5176" s="476">
        <v>4251</v>
      </c>
      <c r="C5176" s="157" t="s">
        <v>3756</v>
      </c>
      <c r="D5176" s="142" t="s">
        <v>3757</v>
      </c>
      <c r="E5176" s="12" t="s">
        <v>149</v>
      </c>
      <c r="F5176" s="12" t="s">
        <v>121</v>
      </c>
      <c r="G5176" s="14">
        <v>9817790</v>
      </c>
      <c r="H5176" s="14">
        <v>9817790</v>
      </c>
      <c r="I5176" s="14">
        <v>1</v>
      </c>
    </row>
    <row r="5177" spans="1:9" x14ac:dyDescent="0.25">
      <c r="A5177" s="636"/>
      <c r="B5177" s="478" t="s">
        <v>118</v>
      </c>
      <c r="C5177" s="478"/>
      <c r="D5177" s="478"/>
      <c r="E5177" s="478"/>
      <c r="F5177" s="478"/>
      <c r="G5177" s="478"/>
      <c r="H5177" s="72">
        <v>255264</v>
      </c>
      <c r="I5177" s="72"/>
    </row>
    <row r="5178" spans="1:9" ht="30" x14ac:dyDescent="0.25">
      <c r="A5178" s="636"/>
      <c r="B5178" s="476">
        <v>4251</v>
      </c>
      <c r="C5178" s="157" t="s">
        <v>3758</v>
      </c>
      <c r="D5178" s="24" t="s">
        <v>168</v>
      </c>
      <c r="E5178" s="12" t="s">
        <v>149</v>
      </c>
      <c r="F5178" s="12" t="s">
        <v>121</v>
      </c>
      <c r="G5178" s="14">
        <v>196356</v>
      </c>
      <c r="H5178" s="14">
        <v>196356</v>
      </c>
      <c r="I5178" s="14">
        <v>1</v>
      </c>
    </row>
    <row r="5179" spans="1:9" ht="30" x14ac:dyDescent="0.25">
      <c r="A5179" s="636"/>
      <c r="B5179" s="476"/>
      <c r="C5179" s="157" t="s">
        <v>3759</v>
      </c>
      <c r="D5179" s="142" t="s">
        <v>532</v>
      </c>
      <c r="E5179" s="12" t="s">
        <v>120</v>
      </c>
      <c r="F5179" s="12" t="s">
        <v>121</v>
      </c>
      <c r="G5179" s="14">
        <v>58908</v>
      </c>
      <c r="H5179" s="14">
        <v>58908</v>
      </c>
      <c r="I5179" s="14">
        <v>1</v>
      </c>
    </row>
    <row r="5180" spans="1:9" x14ac:dyDescent="0.25">
      <c r="A5180" s="636"/>
      <c r="B5180" s="487" t="s">
        <v>267</v>
      </c>
      <c r="C5180" s="487"/>
      <c r="D5180" s="487"/>
      <c r="E5180" s="487"/>
      <c r="F5180" s="487"/>
      <c r="G5180" s="487"/>
      <c r="H5180" s="2">
        <v>4698000</v>
      </c>
      <c r="I5180" s="2"/>
    </row>
    <row r="5181" spans="1:9" x14ac:dyDescent="0.25">
      <c r="A5181" s="636"/>
      <c r="B5181" s="478" t="s">
        <v>118</v>
      </c>
      <c r="C5181" s="478"/>
      <c r="D5181" s="478"/>
      <c r="E5181" s="478"/>
      <c r="F5181" s="478"/>
      <c r="G5181" s="478"/>
      <c r="H5181" s="72">
        <v>4698000</v>
      </c>
      <c r="I5181" s="72"/>
    </row>
    <row r="5182" spans="1:9" ht="45" x14ac:dyDescent="0.25">
      <c r="A5182" s="636"/>
      <c r="B5182" s="476">
        <v>4239</v>
      </c>
      <c r="C5182" s="157" t="s">
        <v>3760</v>
      </c>
      <c r="D5182" s="142" t="s">
        <v>3761</v>
      </c>
      <c r="E5182" s="12" t="s">
        <v>14</v>
      </c>
      <c r="F5182" s="12" t="s">
        <v>121</v>
      </c>
      <c r="G5182" s="14">
        <v>382800</v>
      </c>
      <c r="H5182" s="14">
        <v>382800</v>
      </c>
      <c r="I5182" s="14">
        <v>1</v>
      </c>
    </row>
    <row r="5183" spans="1:9" ht="45" x14ac:dyDescent="0.25">
      <c r="A5183" s="636"/>
      <c r="B5183" s="476"/>
      <c r="C5183" s="157" t="s">
        <v>3762</v>
      </c>
      <c r="D5183" s="142" t="s">
        <v>3763</v>
      </c>
      <c r="E5183" s="12" t="s">
        <v>14</v>
      </c>
      <c r="F5183" s="12" t="s">
        <v>121</v>
      </c>
      <c r="G5183" s="14">
        <v>873600</v>
      </c>
      <c r="H5183" s="14">
        <v>873600</v>
      </c>
      <c r="I5183" s="14">
        <v>1</v>
      </c>
    </row>
    <row r="5184" spans="1:9" ht="45" x14ac:dyDescent="0.25">
      <c r="A5184" s="636"/>
      <c r="B5184" s="476"/>
      <c r="C5184" s="157" t="s">
        <v>3764</v>
      </c>
      <c r="D5184" s="142" t="s">
        <v>3765</v>
      </c>
      <c r="E5184" s="12" t="s">
        <v>14</v>
      </c>
      <c r="F5184" s="12" t="s">
        <v>121</v>
      </c>
      <c r="G5184" s="14">
        <v>426000</v>
      </c>
      <c r="H5184" s="14">
        <v>426000</v>
      </c>
      <c r="I5184" s="14">
        <v>1</v>
      </c>
    </row>
    <row r="5185" spans="1:9" ht="45" x14ac:dyDescent="0.25">
      <c r="A5185" s="636"/>
      <c r="B5185" s="476"/>
      <c r="C5185" s="157" t="s">
        <v>3766</v>
      </c>
      <c r="D5185" s="142" t="s">
        <v>1616</v>
      </c>
      <c r="E5185" s="12" t="s">
        <v>14</v>
      </c>
      <c r="F5185" s="12" t="s">
        <v>121</v>
      </c>
      <c r="G5185" s="14">
        <v>292000</v>
      </c>
      <c r="H5185" s="14">
        <v>292000</v>
      </c>
      <c r="I5185" s="14">
        <v>1</v>
      </c>
    </row>
    <row r="5186" spans="1:9" ht="60" x14ac:dyDescent="0.25">
      <c r="A5186" s="636"/>
      <c r="B5186" s="476"/>
      <c r="C5186" s="157" t="s">
        <v>3767</v>
      </c>
      <c r="D5186" s="142" t="s">
        <v>3768</v>
      </c>
      <c r="E5186" s="12" t="s">
        <v>14</v>
      </c>
      <c r="F5186" s="12" t="s">
        <v>121</v>
      </c>
      <c r="G5186" s="14">
        <v>226800</v>
      </c>
      <c r="H5186" s="14">
        <v>226800</v>
      </c>
      <c r="I5186" s="14">
        <v>1</v>
      </c>
    </row>
    <row r="5187" spans="1:9" ht="45" x14ac:dyDescent="0.25">
      <c r="A5187" s="636"/>
      <c r="B5187" s="476"/>
      <c r="C5187" s="157" t="s">
        <v>3769</v>
      </c>
      <c r="D5187" s="142" t="s">
        <v>595</v>
      </c>
      <c r="E5187" s="12" t="s">
        <v>14</v>
      </c>
      <c r="F5187" s="12" t="s">
        <v>121</v>
      </c>
      <c r="G5187" s="14">
        <v>774000</v>
      </c>
      <c r="H5187" s="14">
        <v>774000</v>
      </c>
      <c r="I5187" s="14">
        <v>1</v>
      </c>
    </row>
    <row r="5188" spans="1:9" ht="45" x14ac:dyDescent="0.25">
      <c r="A5188" s="636"/>
      <c r="B5188" s="476"/>
      <c r="C5188" s="157" t="s">
        <v>3770</v>
      </c>
      <c r="D5188" s="142" t="s">
        <v>1614</v>
      </c>
      <c r="E5188" s="12" t="s">
        <v>14</v>
      </c>
      <c r="F5188" s="12" t="s">
        <v>121</v>
      </c>
      <c r="G5188" s="14">
        <v>792000</v>
      </c>
      <c r="H5188" s="14">
        <v>792000</v>
      </c>
      <c r="I5188" s="14">
        <v>1</v>
      </c>
    </row>
    <row r="5189" spans="1:9" ht="45" x14ac:dyDescent="0.25">
      <c r="A5189" s="636"/>
      <c r="B5189" s="476"/>
      <c r="C5189" s="157" t="s">
        <v>3771</v>
      </c>
      <c r="D5189" s="142" t="s">
        <v>3772</v>
      </c>
      <c r="E5189" s="12" t="s">
        <v>14</v>
      </c>
      <c r="F5189" s="12" t="s">
        <v>121</v>
      </c>
      <c r="G5189" s="14">
        <v>748800</v>
      </c>
      <c r="H5189" s="14">
        <v>748800</v>
      </c>
      <c r="I5189" s="14">
        <v>1</v>
      </c>
    </row>
    <row r="5190" spans="1:9" ht="45" x14ac:dyDescent="0.25">
      <c r="A5190" s="636"/>
      <c r="B5190" s="476"/>
      <c r="C5190" s="157" t="s">
        <v>3773</v>
      </c>
      <c r="D5190" s="142" t="s">
        <v>3774</v>
      </c>
      <c r="E5190" s="12" t="s">
        <v>14</v>
      </c>
      <c r="F5190" s="12" t="s">
        <v>121</v>
      </c>
      <c r="G5190" s="14">
        <v>182000</v>
      </c>
      <c r="H5190" s="14">
        <v>182000</v>
      </c>
      <c r="I5190" s="14">
        <v>1</v>
      </c>
    </row>
    <row r="5191" spans="1:9" x14ac:dyDescent="0.25">
      <c r="A5191" s="636"/>
      <c r="B5191" s="487" t="s">
        <v>274</v>
      </c>
      <c r="C5191" s="487"/>
      <c r="D5191" s="487"/>
      <c r="E5191" s="487"/>
      <c r="F5191" s="487"/>
      <c r="G5191" s="487"/>
      <c r="H5191" s="2">
        <v>33680000</v>
      </c>
      <c r="I5191" s="2"/>
    </row>
    <row r="5192" spans="1:9" x14ac:dyDescent="0.25">
      <c r="A5192" s="636"/>
      <c r="B5192" s="478" t="s">
        <v>11</v>
      </c>
      <c r="C5192" s="478"/>
      <c r="D5192" s="478"/>
      <c r="E5192" s="478"/>
      <c r="F5192" s="478"/>
      <c r="G5192" s="478"/>
      <c r="H5192" s="72">
        <v>3080000</v>
      </c>
      <c r="I5192" s="72"/>
    </row>
    <row r="5193" spans="1:9" x14ac:dyDescent="0.25">
      <c r="A5193" s="636"/>
      <c r="B5193" s="476">
        <v>4267</v>
      </c>
      <c r="C5193" s="141">
        <v>15897200</v>
      </c>
      <c r="D5193" s="142" t="s">
        <v>276</v>
      </c>
      <c r="E5193" s="12" t="s">
        <v>126</v>
      </c>
      <c r="F5193" s="12" t="s">
        <v>15</v>
      </c>
      <c r="G5193" s="14">
        <v>1100</v>
      </c>
      <c r="H5193" s="14">
        <v>3080000</v>
      </c>
      <c r="I5193" s="14">
        <v>2800</v>
      </c>
    </row>
    <row r="5194" spans="1:9" x14ac:dyDescent="0.25">
      <c r="A5194" s="636"/>
      <c r="B5194" s="478" t="s">
        <v>118</v>
      </c>
      <c r="C5194" s="478"/>
      <c r="D5194" s="478"/>
      <c r="E5194" s="478"/>
      <c r="F5194" s="478"/>
      <c r="G5194" s="478"/>
      <c r="H5194" s="72">
        <v>30600000</v>
      </c>
      <c r="I5194" s="72"/>
    </row>
    <row r="5195" spans="1:9" ht="60" x14ac:dyDescent="0.25">
      <c r="A5195" s="636"/>
      <c r="B5195" s="476">
        <v>4239</v>
      </c>
      <c r="C5195" s="157" t="s">
        <v>3775</v>
      </c>
      <c r="D5195" s="142" t="s">
        <v>3776</v>
      </c>
      <c r="E5195" s="12" t="s">
        <v>14</v>
      </c>
      <c r="F5195" s="12" t="s">
        <v>121</v>
      </c>
      <c r="G5195" s="14">
        <v>1000000</v>
      </c>
      <c r="H5195" s="14">
        <v>1000000</v>
      </c>
      <c r="I5195" s="14">
        <v>1</v>
      </c>
    </row>
    <row r="5196" spans="1:9" ht="60" x14ac:dyDescent="0.25">
      <c r="A5196" s="636"/>
      <c r="B5196" s="476"/>
      <c r="C5196" s="157" t="s">
        <v>3777</v>
      </c>
      <c r="D5196" s="142" t="s">
        <v>3778</v>
      </c>
      <c r="E5196" s="12" t="s">
        <v>14</v>
      </c>
      <c r="F5196" s="12" t="s">
        <v>121</v>
      </c>
      <c r="G5196" s="14">
        <v>1000000</v>
      </c>
      <c r="H5196" s="14">
        <v>1000000</v>
      </c>
      <c r="I5196" s="14">
        <v>1</v>
      </c>
    </row>
    <row r="5197" spans="1:9" ht="45" x14ac:dyDescent="0.25">
      <c r="A5197" s="636"/>
      <c r="B5197" s="476"/>
      <c r="C5197" s="157" t="s">
        <v>3779</v>
      </c>
      <c r="D5197" s="142" t="s">
        <v>3780</v>
      </c>
      <c r="E5197" s="12" t="s">
        <v>14</v>
      </c>
      <c r="F5197" s="12" t="s">
        <v>121</v>
      </c>
      <c r="G5197" s="14">
        <v>700000</v>
      </c>
      <c r="H5197" s="14">
        <v>700000</v>
      </c>
      <c r="I5197" s="14">
        <v>1</v>
      </c>
    </row>
    <row r="5198" spans="1:9" ht="45" x14ac:dyDescent="0.25">
      <c r="A5198" s="636"/>
      <c r="B5198" s="476"/>
      <c r="C5198" s="157" t="s">
        <v>3781</v>
      </c>
      <c r="D5198" s="142" t="s">
        <v>3782</v>
      </c>
      <c r="E5198" s="12" t="s">
        <v>14</v>
      </c>
      <c r="F5198" s="12" t="s">
        <v>121</v>
      </c>
      <c r="G5198" s="14">
        <v>400000</v>
      </c>
      <c r="H5198" s="14">
        <v>400000</v>
      </c>
      <c r="I5198" s="14">
        <v>1</v>
      </c>
    </row>
    <row r="5199" spans="1:9" ht="45" x14ac:dyDescent="0.25">
      <c r="A5199" s="636"/>
      <c r="B5199" s="476"/>
      <c r="C5199" s="157" t="s">
        <v>3783</v>
      </c>
      <c r="D5199" s="142" t="s">
        <v>3784</v>
      </c>
      <c r="E5199" s="12" t="s">
        <v>14</v>
      </c>
      <c r="F5199" s="12" t="s">
        <v>121</v>
      </c>
      <c r="G5199" s="14">
        <v>400000</v>
      </c>
      <c r="H5199" s="14">
        <v>400000</v>
      </c>
      <c r="I5199" s="14">
        <v>1</v>
      </c>
    </row>
    <row r="5200" spans="1:9" ht="45" x14ac:dyDescent="0.25">
      <c r="A5200" s="636"/>
      <c r="B5200" s="476"/>
      <c r="C5200" s="157" t="s">
        <v>3785</v>
      </c>
      <c r="D5200" s="142" t="s">
        <v>3786</v>
      </c>
      <c r="E5200" s="12" t="s">
        <v>14</v>
      </c>
      <c r="F5200" s="12" t="s">
        <v>121</v>
      </c>
      <c r="G5200" s="14">
        <v>2200000</v>
      </c>
      <c r="H5200" s="14">
        <v>2200000</v>
      </c>
      <c r="I5200" s="14">
        <v>1</v>
      </c>
    </row>
    <row r="5201" spans="1:9" ht="45" x14ac:dyDescent="0.25">
      <c r="A5201" s="636"/>
      <c r="B5201" s="476"/>
      <c r="C5201" s="157" t="s">
        <v>3787</v>
      </c>
      <c r="D5201" s="142" t="s">
        <v>3788</v>
      </c>
      <c r="E5201" s="12" t="s">
        <v>14</v>
      </c>
      <c r="F5201" s="12" t="s">
        <v>121</v>
      </c>
      <c r="G5201" s="14">
        <v>600000</v>
      </c>
      <c r="H5201" s="14">
        <v>600000</v>
      </c>
      <c r="I5201" s="14">
        <v>1</v>
      </c>
    </row>
    <row r="5202" spans="1:9" ht="45" x14ac:dyDescent="0.25">
      <c r="A5202" s="636"/>
      <c r="B5202" s="476"/>
      <c r="C5202" s="157" t="s">
        <v>3789</v>
      </c>
      <c r="D5202" s="142" t="s">
        <v>3790</v>
      </c>
      <c r="E5202" s="12" t="s">
        <v>14</v>
      </c>
      <c r="F5202" s="12" t="s">
        <v>121</v>
      </c>
      <c r="G5202" s="14">
        <v>600000</v>
      </c>
      <c r="H5202" s="14">
        <v>600000</v>
      </c>
      <c r="I5202" s="14">
        <v>1</v>
      </c>
    </row>
    <row r="5203" spans="1:9" ht="45" x14ac:dyDescent="0.25">
      <c r="A5203" s="636"/>
      <c r="B5203" s="476"/>
      <c r="C5203" s="157" t="s">
        <v>3791</v>
      </c>
      <c r="D5203" s="142" t="s">
        <v>3792</v>
      </c>
      <c r="E5203" s="12" t="s">
        <v>14</v>
      </c>
      <c r="F5203" s="12" t="s">
        <v>121</v>
      </c>
      <c r="G5203" s="14">
        <v>400000</v>
      </c>
      <c r="H5203" s="14">
        <v>400000</v>
      </c>
      <c r="I5203" s="14">
        <v>1</v>
      </c>
    </row>
    <row r="5204" spans="1:9" ht="45" x14ac:dyDescent="0.25">
      <c r="A5204" s="636"/>
      <c r="B5204" s="476"/>
      <c r="C5204" s="157" t="s">
        <v>3793</v>
      </c>
      <c r="D5204" s="142" t="s">
        <v>3794</v>
      </c>
      <c r="E5204" s="12" t="s">
        <v>14</v>
      </c>
      <c r="F5204" s="12" t="s">
        <v>121</v>
      </c>
      <c r="G5204" s="14">
        <v>400000</v>
      </c>
      <c r="H5204" s="14">
        <v>400000</v>
      </c>
      <c r="I5204" s="14">
        <v>1</v>
      </c>
    </row>
    <row r="5205" spans="1:9" ht="45" x14ac:dyDescent="0.25">
      <c r="A5205" s="636"/>
      <c r="B5205" s="476"/>
      <c r="C5205" s="157" t="s">
        <v>3795</v>
      </c>
      <c r="D5205" s="142" t="s">
        <v>3796</v>
      </c>
      <c r="E5205" s="12" t="s">
        <v>14</v>
      </c>
      <c r="F5205" s="12" t="s">
        <v>121</v>
      </c>
      <c r="G5205" s="14">
        <v>700000</v>
      </c>
      <c r="H5205" s="14">
        <v>700000</v>
      </c>
      <c r="I5205" s="14">
        <v>1</v>
      </c>
    </row>
    <row r="5206" spans="1:9" ht="45" x14ac:dyDescent="0.25">
      <c r="A5206" s="636"/>
      <c r="B5206" s="476"/>
      <c r="C5206" s="157" t="s">
        <v>3797</v>
      </c>
      <c r="D5206" s="142" t="s">
        <v>3798</v>
      </c>
      <c r="E5206" s="12" t="s">
        <v>14</v>
      </c>
      <c r="F5206" s="12" t="s">
        <v>121</v>
      </c>
      <c r="G5206" s="14">
        <v>800000</v>
      </c>
      <c r="H5206" s="14">
        <v>800000</v>
      </c>
      <c r="I5206" s="14">
        <v>1</v>
      </c>
    </row>
    <row r="5207" spans="1:9" ht="45" x14ac:dyDescent="0.25">
      <c r="A5207" s="636"/>
      <c r="B5207" s="476"/>
      <c r="C5207" s="157" t="s">
        <v>3799</v>
      </c>
      <c r="D5207" s="142" t="s">
        <v>3800</v>
      </c>
      <c r="E5207" s="12" t="s">
        <v>14</v>
      </c>
      <c r="F5207" s="12" t="s">
        <v>121</v>
      </c>
      <c r="G5207" s="14">
        <v>800000</v>
      </c>
      <c r="H5207" s="14">
        <v>800000</v>
      </c>
      <c r="I5207" s="14">
        <v>1</v>
      </c>
    </row>
    <row r="5208" spans="1:9" ht="45" x14ac:dyDescent="0.25">
      <c r="A5208" s="636"/>
      <c r="B5208" s="476"/>
      <c r="C5208" s="157" t="s">
        <v>3801</v>
      </c>
      <c r="D5208" s="142" t="s">
        <v>3236</v>
      </c>
      <c r="E5208" s="12" t="s">
        <v>14</v>
      </c>
      <c r="F5208" s="12" t="s">
        <v>121</v>
      </c>
      <c r="G5208" s="14">
        <v>300000</v>
      </c>
      <c r="H5208" s="14">
        <v>300000</v>
      </c>
      <c r="I5208" s="14">
        <v>1</v>
      </c>
    </row>
    <row r="5209" spans="1:9" ht="45" x14ac:dyDescent="0.25">
      <c r="A5209" s="636"/>
      <c r="B5209" s="476"/>
      <c r="C5209" s="157" t="s">
        <v>3802</v>
      </c>
      <c r="D5209" s="142" t="s">
        <v>625</v>
      </c>
      <c r="E5209" s="12" t="s">
        <v>14</v>
      </c>
      <c r="F5209" s="12" t="s">
        <v>121</v>
      </c>
      <c r="G5209" s="14">
        <v>300000</v>
      </c>
      <c r="H5209" s="14">
        <v>300000</v>
      </c>
      <c r="I5209" s="14">
        <v>1</v>
      </c>
    </row>
    <row r="5210" spans="1:9" ht="45" x14ac:dyDescent="0.25">
      <c r="A5210" s="636"/>
      <c r="B5210" s="476"/>
      <c r="C5210" s="157" t="s">
        <v>3803</v>
      </c>
      <c r="D5210" s="142" t="s">
        <v>3209</v>
      </c>
      <c r="E5210" s="12" t="s">
        <v>14</v>
      </c>
      <c r="F5210" s="12" t="s">
        <v>121</v>
      </c>
      <c r="G5210" s="14">
        <v>400000</v>
      </c>
      <c r="H5210" s="14">
        <v>400000</v>
      </c>
      <c r="I5210" s="14">
        <v>1</v>
      </c>
    </row>
    <row r="5211" spans="1:9" ht="45" x14ac:dyDescent="0.25">
      <c r="A5211" s="636"/>
      <c r="B5211" s="476"/>
      <c r="C5211" s="157" t="s">
        <v>3804</v>
      </c>
      <c r="D5211" s="142" t="s">
        <v>3805</v>
      </c>
      <c r="E5211" s="12" t="s">
        <v>14</v>
      </c>
      <c r="F5211" s="12" t="s">
        <v>121</v>
      </c>
      <c r="G5211" s="14">
        <v>800000</v>
      </c>
      <c r="H5211" s="14">
        <v>800000</v>
      </c>
      <c r="I5211" s="14">
        <v>1</v>
      </c>
    </row>
    <row r="5212" spans="1:9" ht="45" x14ac:dyDescent="0.25">
      <c r="A5212" s="636"/>
      <c r="B5212" s="476"/>
      <c r="C5212" s="157" t="s">
        <v>3806</v>
      </c>
      <c r="D5212" s="142" t="s">
        <v>629</v>
      </c>
      <c r="E5212" s="12" t="s">
        <v>14</v>
      </c>
      <c r="F5212" s="12" t="s">
        <v>121</v>
      </c>
      <c r="G5212" s="14">
        <v>800000</v>
      </c>
      <c r="H5212" s="14">
        <v>800000</v>
      </c>
      <c r="I5212" s="14">
        <v>1</v>
      </c>
    </row>
    <row r="5213" spans="1:9" s="8" customFormat="1" ht="45" x14ac:dyDescent="0.25">
      <c r="A5213" s="636"/>
      <c r="B5213" s="476"/>
      <c r="C5213" s="139">
        <v>79951110</v>
      </c>
      <c r="D5213" s="140" t="s">
        <v>3807</v>
      </c>
      <c r="E5213" s="15" t="s">
        <v>14</v>
      </c>
      <c r="F5213" s="15" t="s">
        <v>121</v>
      </c>
      <c r="G5213" s="16">
        <v>7000000</v>
      </c>
      <c r="H5213" s="16">
        <v>7000000</v>
      </c>
      <c r="I5213" s="16">
        <v>1</v>
      </c>
    </row>
    <row r="5214" spans="1:9" s="8" customFormat="1" ht="45" x14ac:dyDescent="0.25">
      <c r="A5214" s="636"/>
      <c r="B5214" s="476"/>
      <c r="C5214" s="139">
        <v>79951110</v>
      </c>
      <c r="D5214" s="140" t="s">
        <v>3808</v>
      </c>
      <c r="E5214" s="15" t="s">
        <v>14</v>
      </c>
      <c r="F5214" s="15" t="s">
        <v>121</v>
      </c>
      <c r="G5214" s="16">
        <v>11000000</v>
      </c>
      <c r="H5214" s="16">
        <v>11000000</v>
      </c>
      <c r="I5214" s="16">
        <v>1</v>
      </c>
    </row>
    <row r="5215" spans="1:9" x14ac:dyDescent="0.25">
      <c r="A5215" s="636"/>
      <c r="B5215" s="487" t="s">
        <v>2286</v>
      </c>
      <c r="C5215" s="487"/>
      <c r="D5215" s="487"/>
      <c r="E5215" s="487"/>
      <c r="F5215" s="487"/>
      <c r="G5215" s="487"/>
      <c r="H5215" s="2">
        <v>3000000</v>
      </c>
      <c r="I5215" s="2"/>
    </row>
    <row r="5216" spans="1:9" x14ac:dyDescent="0.25">
      <c r="A5216" s="636"/>
      <c r="B5216" s="478" t="s">
        <v>118</v>
      </c>
      <c r="C5216" s="478"/>
      <c r="D5216" s="478"/>
      <c r="E5216" s="478"/>
      <c r="F5216" s="478"/>
      <c r="G5216" s="478"/>
      <c r="H5216" s="72">
        <v>3000000</v>
      </c>
      <c r="I5216" s="72"/>
    </row>
    <row r="5217" spans="1:9" ht="30" x14ac:dyDescent="0.25">
      <c r="A5217" s="636"/>
      <c r="B5217" s="476">
        <v>4251</v>
      </c>
      <c r="C5217" s="157" t="s">
        <v>3809</v>
      </c>
      <c r="D5217" s="142" t="s">
        <v>2288</v>
      </c>
      <c r="E5217" s="12" t="s">
        <v>126</v>
      </c>
      <c r="F5217" s="12" t="s">
        <v>121</v>
      </c>
      <c r="G5217" s="14">
        <v>3000000</v>
      </c>
      <c r="H5217" s="14">
        <v>3000000</v>
      </c>
      <c r="I5217" s="14">
        <v>1</v>
      </c>
    </row>
    <row r="5218" spans="1:9" x14ac:dyDescent="0.25">
      <c r="A5218" s="636"/>
      <c r="B5218" s="487" t="s">
        <v>295</v>
      </c>
      <c r="C5218" s="487"/>
      <c r="D5218" s="487"/>
      <c r="E5218" s="487"/>
      <c r="F5218" s="487"/>
      <c r="G5218" s="487"/>
      <c r="H5218" s="2">
        <v>0</v>
      </c>
      <c r="I5218" s="2"/>
    </row>
    <row r="5219" spans="1:9" x14ac:dyDescent="0.25">
      <c r="A5219" s="636"/>
      <c r="B5219" s="478" t="s">
        <v>11</v>
      </c>
      <c r="C5219" s="478"/>
      <c r="D5219" s="478"/>
      <c r="E5219" s="478"/>
      <c r="F5219" s="478"/>
      <c r="G5219" s="478"/>
      <c r="H5219" s="72"/>
      <c r="I5219" s="72"/>
    </row>
    <row r="5220" spans="1:9" ht="40.5" customHeight="1" x14ac:dyDescent="0.25">
      <c r="A5220" s="636"/>
      <c r="B5220" s="503" t="s">
        <v>296</v>
      </c>
      <c r="C5220" s="504"/>
      <c r="D5220" s="504"/>
      <c r="E5220" s="504"/>
      <c r="F5220" s="504"/>
      <c r="G5220" s="505"/>
      <c r="H5220" s="2">
        <v>16706000</v>
      </c>
      <c r="I5220" s="2"/>
    </row>
    <row r="5221" spans="1:9" x14ac:dyDescent="0.25">
      <c r="A5221" s="636"/>
      <c r="B5221" s="478" t="s">
        <v>11</v>
      </c>
      <c r="C5221" s="478"/>
      <c r="D5221" s="478"/>
      <c r="E5221" s="478"/>
      <c r="F5221" s="478"/>
      <c r="G5221" s="478"/>
      <c r="H5221" s="72">
        <v>10690000</v>
      </c>
      <c r="I5221" s="72"/>
    </row>
    <row r="5222" spans="1:9" x14ac:dyDescent="0.25">
      <c r="A5222" s="636"/>
      <c r="B5222" s="476">
        <v>4267</v>
      </c>
      <c r="C5222" s="157" t="s">
        <v>3810</v>
      </c>
      <c r="D5222" s="142" t="s">
        <v>276</v>
      </c>
      <c r="E5222" s="12" t="s">
        <v>126</v>
      </c>
      <c r="F5222" s="12" t="s">
        <v>15</v>
      </c>
      <c r="G5222" s="14">
        <v>6850</v>
      </c>
      <c r="H5222" s="14">
        <v>2740000</v>
      </c>
      <c r="I5222" s="14">
        <v>400</v>
      </c>
    </row>
    <row r="5223" spans="1:9" x14ac:dyDescent="0.25">
      <c r="A5223" s="636"/>
      <c r="B5223" s="399"/>
      <c r="C5223" s="141" t="s">
        <v>6416</v>
      </c>
      <c r="D5223" s="142" t="s">
        <v>5831</v>
      </c>
      <c r="E5223" s="142" t="s">
        <v>14</v>
      </c>
      <c r="F5223" s="142" t="s">
        <v>15</v>
      </c>
      <c r="G5223" s="403">
        <v>12450</v>
      </c>
      <c r="H5223" s="404">
        <v>2490</v>
      </c>
      <c r="I5223" s="403">
        <v>200</v>
      </c>
    </row>
    <row r="5224" spans="1:9" s="8" customFormat="1" ht="45" x14ac:dyDescent="0.25">
      <c r="A5224" s="636"/>
      <c r="B5224" s="502">
        <v>4269</v>
      </c>
      <c r="C5224" s="139">
        <v>30192700</v>
      </c>
      <c r="D5224" s="140" t="s">
        <v>3811</v>
      </c>
      <c r="E5224" s="15" t="s">
        <v>14</v>
      </c>
      <c r="F5224" s="15" t="s">
        <v>121</v>
      </c>
      <c r="G5224" s="16">
        <v>2500000</v>
      </c>
      <c r="H5224" s="16">
        <v>2500000</v>
      </c>
      <c r="I5224" s="16">
        <v>1</v>
      </c>
    </row>
    <row r="5225" spans="1:9" s="8" customFormat="1" x14ac:dyDescent="0.25">
      <c r="A5225" s="636"/>
      <c r="B5225" s="502"/>
      <c r="C5225" s="139">
        <v>44110000</v>
      </c>
      <c r="D5225" s="140" t="s">
        <v>3812</v>
      </c>
      <c r="E5225" s="15" t="s">
        <v>14</v>
      </c>
      <c r="F5225" s="15" t="s">
        <v>121</v>
      </c>
      <c r="G5225" s="16">
        <v>5450000</v>
      </c>
      <c r="H5225" s="16">
        <v>5450000</v>
      </c>
      <c r="I5225" s="16">
        <v>1</v>
      </c>
    </row>
    <row r="5226" spans="1:9" x14ac:dyDescent="0.25">
      <c r="A5226" s="636"/>
      <c r="B5226" s="478" t="s">
        <v>154</v>
      </c>
      <c r="C5226" s="478"/>
      <c r="D5226" s="478"/>
      <c r="E5226" s="478"/>
      <c r="F5226" s="478"/>
      <c r="G5226" s="478"/>
      <c r="H5226" s="72">
        <v>2050000</v>
      </c>
      <c r="I5226" s="72"/>
    </row>
    <row r="5227" spans="1:9" s="8" customFormat="1" ht="30" x14ac:dyDescent="0.25">
      <c r="A5227" s="636"/>
      <c r="B5227" s="15">
        <v>4251</v>
      </c>
      <c r="C5227" s="139">
        <v>45211100</v>
      </c>
      <c r="D5227" s="140" t="s">
        <v>635</v>
      </c>
      <c r="E5227" s="15" t="s">
        <v>126</v>
      </c>
      <c r="F5227" s="15" t="s">
        <v>121</v>
      </c>
      <c r="G5227" s="16">
        <v>2050000</v>
      </c>
      <c r="H5227" s="16">
        <v>2050000</v>
      </c>
      <c r="I5227" s="16">
        <v>1</v>
      </c>
    </row>
    <row r="5228" spans="1:9" x14ac:dyDescent="0.25">
      <c r="A5228" s="636"/>
      <c r="B5228" s="478" t="s">
        <v>118</v>
      </c>
      <c r="C5228" s="478"/>
      <c r="D5228" s="478"/>
      <c r="E5228" s="478"/>
      <c r="F5228" s="478"/>
      <c r="G5228" s="478"/>
      <c r="H5228" s="72">
        <v>3966000</v>
      </c>
      <c r="I5228" s="72"/>
    </row>
    <row r="5229" spans="1:9" s="8" customFormat="1" ht="30" x14ac:dyDescent="0.25">
      <c r="A5229" s="636"/>
      <c r="B5229" s="502">
        <v>4239</v>
      </c>
      <c r="C5229" s="139">
        <v>79951110</v>
      </c>
      <c r="D5229" s="140" t="s">
        <v>633</v>
      </c>
      <c r="E5229" s="15" t="s">
        <v>14</v>
      </c>
      <c r="F5229" s="15" t="s">
        <v>121</v>
      </c>
      <c r="G5229" s="16">
        <v>3966000</v>
      </c>
      <c r="H5229" s="16">
        <v>3966000</v>
      </c>
      <c r="I5229" s="16">
        <v>1</v>
      </c>
    </row>
    <row r="5230" spans="1:9" s="8" customFormat="1" x14ac:dyDescent="0.25">
      <c r="A5230" s="636"/>
      <c r="B5230" s="487" t="s">
        <v>6638</v>
      </c>
      <c r="C5230" s="487"/>
      <c r="D5230" s="487"/>
      <c r="E5230" s="487"/>
      <c r="F5230" s="487"/>
      <c r="G5230" s="487"/>
      <c r="H5230" s="16"/>
      <c r="I5230" s="16"/>
    </row>
    <row r="5231" spans="1:9" s="8" customFormat="1" x14ac:dyDescent="0.25">
      <c r="A5231" s="636"/>
      <c r="B5231" s="452" t="s">
        <v>118</v>
      </c>
      <c r="C5231" s="453"/>
      <c r="D5231" s="453"/>
      <c r="E5231" s="453"/>
      <c r="F5231" s="453"/>
      <c r="G5231" s="453"/>
      <c r="H5231" s="453"/>
      <c r="I5231" s="454"/>
    </row>
    <row r="5232" spans="1:9" s="8" customFormat="1" ht="30" x14ac:dyDescent="0.25">
      <c r="A5232" s="636"/>
      <c r="B5232" s="449" t="s">
        <v>5814</v>
      </c>
      <c r="C5232" s="444" t="s">
        <v>6639</v>
      </c>
      <c r="D5232" s="444" t="s">
        <v>5678</v>
      </c>
      <c r="E5232" s="444" t="s">
        <v>14</v>
      </c>
      <c r="F5232" s="444" t="s">
        <v>121</v>
      </c>
      <c r="G5232" s="444">
        <v>368000</v>
      </c>
      <c r="H5232" s="444">
        <v>368000</v>
      </c>
      <c r="I5232" s="444">
        <v>1</v>
      </c>
    </row>
    <row r="5233" spans="1:9" s="8" customFormat="1" ht="30" x14ac:dyDescent="0.25">
      <c r="A5233" s="636"/>
      <c r="B5233" s="450"/>
      <c r="C5233" s="444" t="s">
        <v>6640</v>
      </c>
      <c r="D5233" s="444" t="s">
        <v>5678</v>
      </c>
      <c r="E5233" s="444" t="s">
        <v>14</v>
      </c>
      <c r="F5233" s="444" t="s">
        <v>121</v>
      </c>
      <c r="G5233" s="444">
        <v>396000</v>
      </c>
      <c r="H5233" s="444">
        <v>396000</v>
      </c>
      <c r="I5233" s="444">
        <v>1</v>
      </c>
    </row>
    <row r="5234" spans="1:9" s="8" customFormat="1" ht="30" x14ac:dyDescent="0.25">
      <c r="A5234" s="636"/>
      <c r="B5234" s="450"/>
      <c r="C5234" s="444" t="s">
        <v>6641</v>
      </c>
      <c r="D5234" s="444" t="s">
        <v>5678</v>
      </c>
      <c r="E5234" s="444" t="s">
        <v>14</v>
      </c>
      <c r="F5234" s="444" t="s">
        <v>121</v>
      </c>
      <c r="G5234" s="444">
        <v>360000</v>
      </c>
      <c r="H5234" s="444">
        <v>360000</v>
      </c>
      <c r="I5234" s="444">
        <v>1</v>
      </c>
    </row>
    <row r="5235" spans="1:9" s="8" customFormat="1" ht="30" x14ac:dyDescent="0.25">
      <c r="A5235" s="636"/>
      <c r="B5235" s="451"/>
      <c r="C5235" s="444" t="s">
        <v>6642</v>
      </c>
      <c r="D5235" s="444" t="s">
        <v>5678</v>
      </c>
      <c r="E5235" s="444" t="s">
        <v>14</v>
      </c>
      <c r="F5235" s="444" t="s">
        <v>121</v>
      </c>
      <c r="G5235" s="444">
        <v>376000</v>
      </c>
      <c r="H5235" s="444">
        <v>376000</v>
      </c>
      <c r="I5235" s="444">
        <v>1</v>
      </c>
    </row>
    <row r="5236" spans="1:9" x14ac:dyDescent="0.25">
      <c r="A5236" s="636"/>
      <c r="B5236" s="487" t="s">
        <v>297</v>
      </c>
      <c r="C5236" s="487"/>
      <c r="D5236" s="487"/>
      <c r="E5236" s="487"/>
      <c r="F5236" s="487"/>
      <c r="G5236" s="487"/>
      <c r="H5236" s="2">
        <v>6934000</v>
      </c>
      <c r="I5236" s="2"/>
    </row>
    <row r="5237" spans="1:9" x14ac:dyDescent="0.25">
      <c r="A5237" s="636"/>
      <c r="B5237" s="478" t="s">
        <v>11</v>
      </c>
      <c r="C5237" s="478"/>
      <c r="D5237" s="478"/>
      <c r="E5237" s="478"/>
      <c r="F5237" s="478"/>
      <c r="G5237" s="478"/>
      <c r="H5237" s="72">
        <v>3750000</v>
      </c>
      <c r="I5237" s="72"/>
    </row>
    <row r="5238" spans="1:9" s="8" customFormat="1" x14ac:dyDescent="0.25">
      <c r="A5238" s="636"/>
      <c r="B5238" s="15">
        <v>4267</v>
      </c>
      <c r="C5238" s="139">
        <v>39221400</v>
      </c>
      <c r="D5238" s="140" t="s">
        <v>3813</v>
      </c>
      <c r="E5238" s="15" t="s">
        <v>126</v>
      </c>
      <c r="F5238" s="15" t="s">
        <v>15</v>
      </c>
      <c r="G5238" s="16">
        <v>6000</v>
      </c>
      <c r="H5238" s="16">
        <v>1200000</v>
      </c>
      <c r="I5238" s="16">
        <v>200</v>
      </c>
    </row>
    <row r="5239" spans="1:9" s="8" customFormat="1" x14ac:dyDescent="0.25">
      <c r="A5239" s="636"/>
      <c r="B5239" s="15">
        <v>4269</v>
      </c>
      <c r="C5239" s="139">
        <v>44110000</v>
      </c>
      <c r="D5239" s="140" t="s">
        <v>3812</v>
      </c>
      <c r="E5239" s="15" t="s">
        <v>14</v>
      </c>
      <c r="F5239" s="15" t="s">
        <v>121</v>
      </c>
      <c r="G5239" s="16">
        <v>2550000</v>
      </c>
      <c r="H5239" s="16">
        <v>2550000</v>
      </c>
      <c r="I5239" s="16">
        <v>1</v>
      </c>
    </row>
    <row r="5240" spans="1:9" s="8" customFormat="1" x14ac:dyDescent="0.25">
      <c r="A5240" s="636"/>
      <c r="B5240" s="227">
        <v>4267</v>
      </c>
      <c r="C5240" s="227" t="s">
        <v>5664</v>
      </c>
      <c r="D5240" s="200" t="s">
        <v>3813</v>
      </c>
      <c r="E5240" s="227" t="s">
        <v>126</v>
      </c>
      <c r="F5240" s="227" t="s">
        <v>121</v>
      </c>
      <c r="G5240" s="248">
        <v>411000</v>
      </c>
      <c r="H5240" s="248">
        <v>411000</v>
      </c>
      <c r="I5240" s="53">
        <v>1</v>
      </c>
    </row>
    <row r="5241" spans="1:9" s="8" customFormat="1" ht="30" x14ac:dyDescent="0.25">
      <c r="A5241" s="636"/>
      <c r="B5241" s="227">
        <v>4267</v>
      </c>
      <c r="C5241" s="227" t="s">
        <v>5665</v>
      </c>
      <c r="D5241" s="200" t="s">
        <v>5670</v>
      </c>
      <c r="E5241" s="227" t="s">
        <v>14</v>
      </c>
      <c r="F5241" s="227" t="s">
        <v>15</v>
      </c>
      <c r="G5241" s="249" t="s">
        <v>5671</v>
      </c>
      <c r="H5241" s="248">
        <v>168000</v>
      </c>
      <c r="I5241" s="250">
        <v>1680</v>
      </c>
    </row>
    <row r="5242" spans="1:9" s="8" customFormat="1" ht="30" x14ac:dyDescent="0.25">
      <c r="A5242" s="636"/>
      <c r="B5242" s="227">
        <v>4267</v>
      </c>
      <c r="C5242" s="227" t="s">
        <v>5666</v>
      </c>
      <c r="D5242" s="200" t="s">
        <v>5670</v>
      </c>
      <c r="E5242" s="227" t="s">
        <v>14</v>
      </c>
      <c r="F5242" s="227" t="s">
        <v>15</v>
      </c>
      <c r="G5242" s="249" t="s">
        <v>5672</v>
      </c>
      <c r="H5242" s="248">
        <v>166320</v>
      </c>
      <c r="I5242" s="250">
        <v>1386</v>
      </c>
    </row>
    <row r="5243" spans="1:9" s="8" customFormat="1" ht="30" x14ac:dyDescent="0.25">
      <c r="A5243" s="636"/>
      <c r="B5243" s="227">
        <v>4267</v>
      </c>
      <c r="C5243" s="227" t="s">
        <v>5667</v>
      </c>
      <c r="D5243" s="200" t="s">
        <v>5670</v>
      </c>
      <c r="E5243" s="227" t="s">
        <v>14</v>
      </c>
      <c r="F5243" s="227" t="s">
        <v>15</v>
      </c>
      <c r="G5243" s="249" t="s">
        <v>5673</v>
      </c>
      <c r="H5243" s="248">
        <v>166320</v>
      </c>
      <c r="I5243" s="250">
        <v>924</v>
      </c>
    </row>
    <row r="5244" spans="1:9" s="8" customFormat="1" ht="30" x14ac:dyDescent="0.25">
      <c r="A5244" s="636"/>
      <c r="B5244" s="227">
        <v>4267</v>
      </c>
      <c r="C5244" s="227" t="s">
        <v>5668</v>
      </c>
      <c r="D5244" s="200" t="s">
        <v>5670</v>
      </c>
      <c r="E5244" s="227" t="s">
        <v>14</v>
      </c>
      <c r="F5244" s="227" t="s">
        <v>15</v>
      </c>
      <c r="G5244" s="249" t="s">
        <v>5674</v>
      </c>
      <c r="H5244" s="248">
        <v>143880</v>
      </c>
      <c r="I5244" s="250">
        <v>660</v>
      </c>
    </row>
    <row r="5245" spans="1:9" s="8" customFormat="1" ht="30" x14ac:dyDescent="0.25">
      <c r="A5245" s="636"/>
      <c r="B5245" s="227">
        <v>4267</v>
      </c>
      <c r="C5245" s="227" t="s">
        <v>5669</v>
      </c>
      <c r="D5245" s="200" t="s">
        <v>5670</v>
      </c>
      <c r="E5245" s="227" t="s">
        <v>14</v>
      </c>
      <c r="F5245" s="227" t="s">
        <v>15</v>
      </c>
      <c r="G5245" s="249" t="s">
        <v>5675</v>
      </c>
      <c r="H5245" s="248">
        <v>143880</v>
      </c>
      <c r="I5245" s="250">
        <v>660</v>
      </c>
    </row>
    <row r="5246" spans="1:9" x14ac:dyDescent="0.25">
      <c r="A5246" s="636"/>
      <c r="B5246" s="478" t="s">
        <v>154</v>
      </c>
      <c r="C5246" s="478"/>
      <c r="D5246" s="478"/>
      <c r="E5246" s="478"/>
      <c r="F5246" s="478"/>
      <c r="G5246" s="478"/>
      <c r="H5246" s="72">
        <v>1000000</v>
      </c>
      <c r="I5246" s="72"/>
    </row>
    <row r="5247" spans="1:9" s="8" customFormat="1" ht="30" x14ac:dyDescent="0.25">
      <c r="A5247" s="636"/>
      <c r="B5247" s="15">
        <v>4251</v>
      </c>
      <c r="C5247" s="139">
        <v>45211100</v>
      </c>
      <c r="D5247" s="140" t="s">
        <v>635</v>
      </c>
      <c r="E5247" s="15" t="s">
        <v>126</v>
      </c>
      <c r="F5247" s="15" t="s">
        <v>121</v>
      </c>
      <c r="G5247" s="16">
        <v>1000000</v>
      </c>
      <c r="H5247" s="16">
        <v>1000000</v>
      </c>
      <c r="I5247" s="16">
        <v>1</v>
      </c>
    </row>
    <row r="5248" spans="1:9" x14ac:dyDescent="0.25">
      <c r="A5248" s="636"/>
      <c r="B5248" s="488" t="s">
        <v>118</v>
      </c>
      <c r="C5248" s="488"/>
      <c r="D5248" s="488"/>
      <c r="E5248" s="488"/>
      <c r="F5248" s="488"/>
      <c r="G5248" s="488"/>
      <c r="H5248" s="72">
        <v>2184000</v>
      </c>
      <c r="I5248" s="72"/>
    </row>
    <row r="5249" spans="1:9" x14ac:dyDescent="0.25">
      <c r="A5249" s="636"/>
      <c r="B5249" s="476">
        <v>4239</v>
      </c>
      <c r="C5249" s="157" t="s">
        <v>3814</v>
      </c>
      <c r="D5249" s="142" t="s">
        <v>294</v>
      </c>
      <c r="E5249" s="12" t="s">
        <v>120</v>
      </c>
      <c r="F5249" s="12" t="s">
        <v>121</v>
      </c>
      <c r="G5249" s="14">
        <v>2184000</v>
      </c>
      <c r="H5249" s="14">
        <v>2184000</v>
      </c>
      <c r="I5249" s="14">
        <v>1</v>
      </c>
    </row>
    <row r="5250" spans="1:9" x14ac:dyDescent="0.25">
      <c r="A5250" s="636"/>
      <c r="B5250" s="487" t="s">
        <v>299</v>
      </c>
      <c r="C5250" s="487"/>
      <c r="D5250" s="487"/>
      <c r="E5250" s="487"/>
      <c r="F5250" s="487"/>
      <c r="G5250" s="487"/>
      <c r="H5250" s="2">
        <v>41952000</v>
      </c>
      <c r="I5250" s="2"/>
    </row>
    <row r="5251" spans="1:9" x14ac:dyDescent="0.25">
      <c r="A5251" s="636"/>
      <c r="B5251" s="478" t="s">
        <v>118</v>
      </c>
      <c r="C5251" s="478"/>
      <c r="D5251" s="478"/>
      <c r="E5251" s="478"/>
      <c r="F5251" s="478"/>
      <c r="G5251" s="478"/>
      <c r="H5251" s="72">
        <v>41952000</v>
      </c>
      <c r="I5251" s="72"/>
    </row>
    <row r="5252" spans="1:9" s="8" customFormat="1" ht="30" x14ac:dyDescent="0.25">
      <c r="A5252" s="636"/>
      <c r="B5252" s="502">
        <v>4215</v>
      </c>
      <c r="C5252" s="139">
        <v>66511120</v>
      </c>
      <c r="D5252" s="140" t="s">
        <v>300</v>
      </c>
      <c r="E5252" s="15" t="s">
        <v>149</v>
      </c>
      <c r="F5252" s="15" t="s">
        <v>121</v>
      </c>
      <c r="G5252" s="16">
        <v>41952000</v>
      </c>
      <c r="H5252" s="16">
        <v>41952000</v>
      </c>
      <c r="I5252" s="16">
        <v>1</v>
      </c>
    </row>
    <row r="5253" spans="1:9" x14ac:dyDescent="0.25">
      <c r="A5253" s="636"/>
      <c r="B5253" s="487" t="s">
        <v>3815</v>
      </c>
      <c r="C5253" s="487"/>
      <c r="D5253" s="487"/>
      <c r="E5253" s="487"/>
      <c r="F5253" s="487"/>
      <c r="G5253" s="487"/>
      <c r="H5253" s="2">
        <v>10203109</v>
      </c>
      <c r="I5253" s="2"/>
    </row>
    <row r="5254" spans="1:9" x14ac:dyDescent="0.25">
      <c r="A5254" s="636"/>
      <c r="B5254" s="478" t="s">
        <v>154</v>
      </c>
      <c r="C5254" s="478"/>
      <c r="D5254" s="478"/>
      <c r="E5254" s="478"/>
      <c r="F5254" s="478"/>
      <c r="G5254" s="478"/>
      <c r="H5254" s="72">
        <v>9876901</v>
      </c>
      <c r="I5254" s="72"/>
    </row>
    <row r="5255" spans="1:9" ht="30" x14ac:dyDescent="0.25">
      <c r="A5255" s="636"/>
      <c r="B5255" s="476">
        <v>5112</v>
      </c>
      <c r="C5255" s="157" t="s">
        <v>3816</v>
      </c>
      <c r="D5255" s="142" t="s">
        <v>1466</v>
      </c>
      <c r="E5255" s="12" t="s">
        <v>126</v>
      </c>
      <c r="F5255" s="12" t="s">
        <v>121</v>
      </c>
      <c r="G5255" s="14">
        <v>9876901</v>
      </c>
      <c r="H5255" s="14">
        <v>9876901</v>
      </c>
      <c r="I5255" s="14">
        <v>1</v>
      </c>
    </row>
    <row r="5256" spans="1:9" x14ac:dyDescent="0.25">
      <c r="A5256" s="636"/>
      <c r="B5256" s="478" t="s">
        <v>118</v>
      </c>
      <c r="C5256" s="478"/>
      <c r="D5256" s="478"/>
      <c r="E5256" s="478"/>
      <c r="F5256" s="478"/>
      <c r="G5256" s="478"/>
      <c r="H5256" s="72">
        <v>326208</v>
      </c>
      <c r="I5256" s="72"/>
    </row>
    <row r="5257" spans="1:9" ht="30" x14ac:dyDescent="0.25">
      <c r="A5257" s="636"/>
      <c r="B5257" s="476">
        <v>5112</v>
      </c>
      <c r="C5257" s="157" t="s">
        <v>3817</v>
      </c>
      <c r="D5257" s="142" t="s">
        <v>168</v>
      </c>
      <c r="E5257" s="12" t="s">
        <v>172</v>
      </c>
      <c r="F5257" s="12" t="s">
        <v>121</v>
      </c>
      <c r="G5257" s="14">
        <v>250932</v>
      </c>
      <c r="H5257" s="14">
        <v>250932</v>
      </c>
      <c r="I5257" s="14">
        <v>1</v>
      </c>
    </row>
    <row r="5258" spans="1:9" ht="30" x14ac:dyDescent="0.25">
      <c r="A5258" s="636"/>
      <c r="B5258" s="476"/>
      <c r="C5258" s="157" t="s">
        <v>3818</v>
      </c>
      <c r="D5258" s="142" t="s">
        <v>532</v>
      </c>
      <c r="E5258" s="12" t="s">
        <v>120</v>
      </c>
      <c r="F5258" s="12" t="s">
        <v>121</v>
      </c>
      <c r="G5258" s="14">
        <v>75276</v>
      </c>
      <c r="H5258" s="14">
        <v>75276</v>
      </c>
      <c r="I5258" s="14">
        <v>1</v>
      </c>
    </row>
    <row r="5259" spans="1:9" x14ac:dyDescent="0.25">
      <c r="A5259" s="636"/>
      <c r="B5259" s="487" t="s">
        <v>642</v>
      </c>
      <c r="C5259" s="487"/>
      <c r="D5259" s="487"/>
      <c r="E5259" s="487"/>
      <c r="F5259" s="487"/>
      <c r="G5259" s="487"/>
      <c r="H5259" s="2">
        <v>1500000</v>
      </c>
      <c r="I5259" s="2"/>
    </row>
    <row r="5260" spans="1:9" x14ac:dyDescent="0.25">
      <c r="A5260" s="636"/>
      <c r="B5260" s="478" t="s">
        <v>118</v>
      </c>
      <c r="C5260" s="478"/>
      <c r="D5260" s="478"/>
      <c r="E5260" s="478"/>
      <c r="F5260" s="478"/>
      <c r="G5260" s="478"/>
      <c r="H5260" s="72">
        <v>1500000</v>
      </c>
      <c r="I5260" s="72"/>
    </row>
    <row r="5261" spans="1:9" x14ac:dyDescent="0.25">
      <c r="A5261" s="636"/>
      <c r="B5261" s="476">
        <v>4239</v>
      </c>
      <c r="C5261" s="157" t="s">
        <v>3819</v>
      </c>
      <c r="D5261" s="142" t="s">
        <v>294</v>
      </c>
      <c r="E5261" s="12" t="s">
        <v>120</v>
      </c>
      <c r="F5261" s="12" t="s">
        <v>121</v>
      </c>
      <c r="G5261" s="14">
        <v>1500000</v>
      </c>
      <c r="H5261" s="14">
        <v>1500000</v>
      </c>
      <c r="I5261" s="14">
        <v>1</v>
      </c>
    </row>
    <row r="5262" spans="1:9" x14ac:dyDescent="0.25">
      <c r="A5262" s="636"/>
      <c r="B5262" s="533" t="s">
        <v>301</v>
      </c>
      <c r="C5262" s="533"/>
      <c r="D5262" s="533"/>
      <c r="E5262" s="533"/>
      <c r="F5262" s="533"/>
      <c r="G5262" s="533"/>
      <c r="H5262" s="2">
        <v>841674715.20001841</v>
      </c>
      <c r="I5262" s="2"/>
    </row>
    <row r="5263" spans="1:9" ht="38.25" customHeight="1" x14ac:dyDescent="0.25">
      <c r="A5263" s="635" t="s">
        <v>5459</v>
      </c>
      <c r="B5263" s="477" t="s">
        <v>3821</v>
      </c>
      <c r="C5263" s="477"/>
      <c r="D5263" s="477"/>
      <c r="E5263" s="477"/>
      <c r="F5263" s="477"/>
      <c r="G5263" s="477"/>
      <c r="H5263" s="477"/>
      <c r="I5263" s="477"/>
    </row>
    <row r="5264" spans="1:9" x14ac:dyDescent="0.25">
      <c r="A5264" s="635"/>
      <c r="B5264" s="41"/>
      <c r="C5264" s="160"/>
      <c r="D5264" s="160"/>
      <c r="E5264" s="41"/>
      <c r="F5264" s="41"/>
      <c r="G5264" s="55"/>
      <c r="H5264" s="55"/>
      <c r="I5264" s="55"/>
    </row>
    <row r="5265" spans="1:9" x14ac:dyDescent="0.25">
      <c r="A5265" s="635"/>
      <c r="B5265" s="587" t="s">
        <v>1</v>
      </c>
      <c r="C5265" s="641" t="s">
        <v>2</v>
      </c>
      <c r="D5265" s="641"/>
      <c r="E5265" s="587" t="s">
        <v>3</v>
      </c>
      <c r="F5265" s="587" t="s">
        <v>4</v>
      </c>
      <c r="G5265" s="480" t="s">
        <v>5</v>
      </c>
      <c r="H5265" s="480" t="s">
        <v>6</v>
      </c>
      <c r="I5265" s="480" t="s">
        <v>7</v>
      </c>
    </row>
    <row r="5266" spans="1:9" ht="60" x14ac:dyDescent="0.25">
      <c r="A5266" s="635"/>
      <c r="B5266" s="587"/>
      <c r="C5266" s="161" t="s">
        <v>8</v>
      </c>
      <c r="D5266" s="161" t="s">
        <v>9</v>
      </c>
      <c r="E5266" s="587"/>
      <c r="F5266" s="587"/>
      <c r="G5266" s="480"/>
      <c r="H5266" s="480"/>
      <c r="I5266" s="480"/>
    </row>
    <row r="5267" spans="1:9" x14ac:dyDescent="0.25">
      <c r="A5267" s="635"/>
      <c r="B5267" s="42"/>
      <c r="C5267" s="161">
        <v>1</v>
      </c>
      <c r="D5267" s="161">
        <v>2</v>
      </c>
      <c r="E5267" s="42">
        <v>3</v>
      </c>
      <c r="F5267" s="42">
        <v>4</v>
      </c>
      <c r="G5267" s="72">
        <v>5</v>
      </c>
      <c r="H5267" s="72">
        <v>6</v>
      </c>
      <c r="I5267" s="72">
        <v>7</v>
      </c>
    </row>
    <row r="5268" spans="1:9" x14ac:dyDescent="0.25">
      <c r="A5268" s="635"/>
      <c r="B5268" s="639" t="s">
        <v>10</v>
      </c>
      <c r="C5268" s="639"/>
      <c r="D5268" s="639"/>
      <c r="E5268" s="639"/>
      <c r="F5268" s="639"/>
      <c r="G5268" s="639"/>
      <c r="H5268" s="2"/>
      <c r="I5268" s="2"/>
    </row>
    <row r="5269" spans="1:9" x14ac:dyDescent="0.25">
      <c r="A5269" s="635"/>
      <c r="B5269" s="457" t="s">
        <v>11</v>
      </c>
      <c r="C5269" s="458"/>
      <c r="D5269" s="458"/>
      <c r="E5269" s="458"/>
      <c r="F5269" s="458"/>
      <c r="G5269" s="458"/>
      <c r="H5269" s="458"/>
      <c r="I5269" s="459"/>
    </row>
    <row r="5270" spans="1:9" s="52" customFormat="1" x14ac:dyDescent="0.25">
      <c r="A5270" s="635"/>
      <c r="B5270" s="51">
        <v>4222</v>
      </c>
      <c r="C5270" s="162">
        <v>22451280</v>
      </c>
      <c r="D5270" s="163" t="s">
        <v>3822</v>
      </c>
      <c r="E5270" s="51" t="s">
        <v>120</v>
      </c>
      <c r="F5270" s="51" t="s">
        <v>15</v>
      </c>
      <c r="G5270" s="56">
        <v>300000</v>
      </c>
      <c r="H5270" s="56">
        <v>600000</v>
      </c>
      <c r="I5270" s="56">
        <v>2</v>
      </c>
    </row>
    <row r="5271" spans="1:9" x14ac:dyDescent="0.25">
      <c r="A5271" s="635"/>
      <c r="B5271" s="615">
        <v>4261</v>
      </c>
      <c r="C5271" s="164" t="s">
        <v>3823</v>
      </c>
      <c r="D5271" s="165" t="s">
        <v>3824</v>
      </c>
      <c r="E5271" s="43" t="s">
        <v>14</v>
      </c>
      <c r="F5271" s="43" t="s">
        <v>49</v>
      </c>
      <c r="G5271" s="57">
        <v>1200</v>
      </c>
      <c r="H5271" s="57">
        <v>7200</v>
      </c>
      <c r="I5271" s="57">
        <v>6</v>
      </c>
    </row>
    <row r="5272" spans="1:9" x14ac:dyDescent="0.25">
      <c r="A5272" s="635"/>
      <c r="B5272" s="616"/>
      <c r="C5272" s="164" t="s">
        <v>3825</v>
      </c>
      <c r="D5272" s="165" t="s">
        <v>13</v>
      </c>
      <c r="E5272" s="43" t="s">
        <v>14</v>
      </c>
      <c r="F5272" s="43" t="s">
        <v>15</v>
      </c>
      <c r="G5272" s="57">
        <v>1600</v>
      </c>
      <c r="H5272" s="57">
        <v>32000</v>
      </c>
      <c r="I5272" s="57">
        <v>20</v>
      </c>
    </row>
    <row r="5273" spans="1:9" x14ac:dyDescent="0.25">
      <c r="A5273" s="635"/>
      <c r="B5273" s="616"/>
      <c r="C5273" s="164" t="s">
        <v>3826</v>
      </c>
      <c r="D5273" s="165" t="s">
        <v>313</v>
      </c>
      <c r="E5273" s="43" t="s">
        <v>14</v>
      </c>
      <c r="F5273" s="43" t="s">
        <v>15</v>
      </c>
      <c r="G5273" s="57">
        <v>80</v>
      </c>
      <c r="H5273" s="57">
        <v>8000</v>
      </c>
      <c r="I5273" s="57">
        <v>100</v>
      </c>
    </row>
    <row r="5274" spans="1:9" ht="30" x14ac:dyDescent="0.25">
      <c r="A5274" s="635"/>
      <c r="B5274" s="616"/>
      <c r="C5274" s="164" t="s">
        <v>3827</v>
      </c>
      <c r="D5274" s="165" t="s">
        <v>3828</v>
      </c>
      <c r="E5274" s="43" t="s">
        <v>14</v>
      </c>
      <c r="F5274" s="43" t="s">
        <v>15</v>
      </c>
      <c r="G5274" s="57">
        <v>4000</v>
      </c>
      <c r="H5274" s="57">
        <v>16000</v>
      </c>
      <c r="I5274" s="57">
        <v>4</v>
      </c>
    </row>
    <row r="5275" spans="1:9" ht="30" x14ac:dyDescent="0.25">
      <c r="A5275" s="635"/>
      <c r="B5275" s="616"/>
      <c r="C5275" s="164" t="s">
        <v>3829</v>
      </c>
      <c r="D5275" s="165" t="s">
        <v>3830</v>
      </c>
      <c r="E5275" s="43" t="s">
        <v>14</v>
      </c>
      <c r="F5275" s="43" t="s">
        <v>15</v>
      </c>
      <c r="G5275" s="57">
        <v>4000</v>
      </c>
      <c r="H5275" s="57">
        <v>16000</v>
      </c>
      <c r="I5275" s="57">
        <v>4</v>
      </c>
    </row>
    <row r="5276" spans="1:9" ht="30" x14ac:dyDescent="0.25">
      <c r="A5276" s="635"/>
      <c r="B5276" s="616"/>
      <c r="C5276" s="164" t="s">
        <v>3831</v>
      </c>
      <c r="D5276" s="165" t="s">
        <v>3832</v>
      </c>
      <c r="E5276" s="43" t="s">
        <v>14</v>
      </c>
      <c r="F5276" s="43" t="s">
        <v>15</v>
      </c>
      <c r="G5276" s="57">
        <v>4000</v>
      </c>
      <c r="H5276" s="57">
        <v>16000</v>
      </c>
      <c r="I5276" s="57">
        <v>4</v>
      </c>
    </row>
    <row r="5277" spans="1:9" ht="30" x14ac:dyDescent="0.25">
      <c r="A5277" s="635"/>
      <c r="B5277" s="616"/>
      <c r="C5277" s="164" t="s">
        <v>3833</v>
      </c>
      <c r="D5277" s="165" t="s">
        <v>3834</v>
      </c>
      <c r="E5277" s="43" t="s">
        <v>14</v>
      </c>
      <c r="F5277" s="43" t="s">
        <v>15</v>
      </c>
      <c r="G5277" s="57">
        <v>4000</v>
      </c>
      <c r="H5277" s="57">
        <v>16000</v>
      </c>
      <c r="I5277" s="57">
        <v>4</v>
      </c>
    </row>
    <row r="5278" spans="1:9" ht="30" x14ac:dyDescent="0.25">
      <c r="A5278" s="635"/>
      <c r="B5278" s="616"/>
      <c r="C5278" s="164" t="s">
        <v>3835</v>
      </c>
      <c r="D5278" s="165" t="s">
        <v>3836</v>
      </c>
      <c r="E5278" s="43" t="s">
        <v>14</v>
      </c>
      <c r="F5278" s="43" t="s">
        <v>15</v>
      </c>
      <c r="G5278" s="57">
        <v>4000</v>
      </c>
      <c r="H5278" s="57">
        <v>16000</v>
      </c>
      <c r="I5278" s="57">
        <v>4</v>
      </c>
    </row>
    <row r="5279" spans="1:9" ht="30" x14ac:dyDescent="0.25">
      <c r="A5279" s="635"/>
      <c r="B5279" s="616"/>
      <c r="C5279" s="164" t="s">
        <v>3837</v>
      </c>
      <c r="D5279" s="165" t="s">
        <v>3838</v>
      </c>
      <c r="E5279" s="43" t="s">
        <v>14</v>
      </c>
      <c r="F5279" s="43" t="s">
        <v>15</v>
      </c>
      <c r="G5279" s="57">
        <v>4000</v>
      </c>
      <c r="H5279" s="57">
        <v>16000</v>
      </c>
      <c r="I5279" s="57">
        <v>4</v>
      </c>
    </row>
    <row r="5280" spans="1:9" x14ac:dyDescent="0.25">
      <c r="A5280" s="635"/>
      <c r="B5280" s="616"/>
      <c r="C5280" s="164" t="s">
        <v>3839</v>
      </c>
      <c r="D5280" s="165" t="s">
        <v>317</v>
      </c>
      <c r="E5280" s="43" t="s">
        <v>14</v>
      </c>
      <c r="F5280" s="43" t="s">
        <v>15</v>
      </c>
      <c r="G5280" s="57">
        <v>120</v>
      </c>
      <c r="H5280" s="57">
        <v>1200</v>
      </c>
      <c r="I5280" s="57">
        <v>10</v>
      </c>
    </row>
    <row r="5281" spans="1:9" ht="30" x14ac:dyDescent="0.25">
      <c r="A5281" s="635"/>
      <c r="B5281" s="616"/>
      <c r="C5281" s="164" t="s">
        <v>3840</v>
      </c>
      <c r="D5281" s="165" t="s">
        <v>3841</v>
      </c>
      <c r="E5281" s="43" t="s">
        <v>14</v>
      </c>
      <c r="F5281" s="43" t="s">
        <v>15</v>
      </c>
      <c r="G5281" s="57">
        <v>100</v>
      </c>
      <c r="H5281" s="57">
        <v>80000</v>
      </c>
      <c r="I5281" s="57">
        <v>800</v>
      </c>
    </row>
    <row r="5282" spans="1:9" x14ac:dyDescent="0.25">
      <c r="A5282" s="635"/>
      <c r="B5282" s="616"/>
      <c r="C5282" s="164" t="s">
        <v>3842</v>
      </c>
      <c r="D5282" s="165" t="s">
        <v>3843</v>
      </c>
      <c r="E5282" s="43" t="s">
        <v>14</v>
      </c>
      <c r="F5282" s="43" t="s">
        <v>15</v>
      </c>
      <c r="G5282" s="57">
        <v>1200</v>
      </c>
      <c r="H5282" s="57">
        <v>48000</v>
      </c>
      <c r="I5282" s="57">
        <v>40</v>
      </c>
    </row>
    <row r="5283" spans="1:9" x14ac:dyDescent="0.25">
      <c r="A5283" s="635"/>
      <c r="B5283" s="616"/>
      <c r="C5283" s="164" t="s">
        <v>3844</v>
      </c>
      <c r="D5283" s="165" t="s">
        <v>3845</v>
      </c>
      <c r="E5283" s="43" t="s">
        <v>14</v>
      </c>
      <c r="F5283" s="43" t="s">
        <v>15</v>
      </c>
      <c r="G5283" s="57">
        <v>200</v>
      </c>
      <c r="H5283" s="57">
        <v>2000</v>
      </c>
      <c r="I5283" s="57">
        <v>10</v>
      </c>
    </row>
    <row r="5284" spans="1:9" x14ac:dyDescent="0.25">
      <c r="A5284" s="635"/>
      <c r="B5284" s="616"/>
      <c r="C5284" s="164" t="s">
        <v>3846</v>
      </c>
      <c r="D5284" s="165" t="s">
        <v>19</v>
      </c>
      <c r="E5284" s="43" t="s">
        <v>14</v>
      </c>
      <c r="F5284" s="43" t="s">
        <v>15</v>
      </c>
      <c r="G5284" s="57">
        <v>150</v>
      </c>
      <c r="H5284" s="57">
        <v>18000</v>
      </c>
      <c r="I5284" s="57">
        <v>120</v>
      </c>
    </row>
    <row r="5285" spans="1:9" x14ac:dyDescent="0.25">
      <c r="A5285" s="635"/>
      <c r="B5285" s="616"/>
      <c r="C5285" s="164" t="s">
        <v>3847</v>
      </c>
      <c r="D5285" s="165" t="s">
        <v>3848</v>
      </c>
      <c r="E5285" s="43" t="s">
        <v>14</v>
      </c>
      <c r="F5285" s="43" t="s">
        <v>15</v>
      </c>
      <c r="G5285" s="57">
        <v>24</v>
      </c>
      <c r="H5285" s="57">
        <v>2400</v>
      </c>
      <c r="I5285" s="57">
        <v>100</v>
      </c>
    </row>
    <row r="5286" spans="1:9" ht="30" x14ac:dyDescent="0.25">
      <c r="A5286" s="635"/>
      <c r="B5286" s="616"/>
      <c r="C5286" s="164" t="s">
        <v>3849</v>
      </c>
      <c r="D5286" s="165" t="s">
        <v>653</v>
      </c>
      <c r="E5286" s="43" t="s">
        <v>14</v>
      </c>
      <c r="F5286" s="43" t="s">
        <v>15</v>
      </c>
      <c r="G5286" s="57">
        <v>120</v>
      </c>
      <c r="H5286" s="57">
        <v>1200</v>
      </c>
      <c r="I5286" s="57">
        <v>10</v>
      </c>
    </row>
    <row r="5287" spans="1:9" x14ac:dyDescent="0.25">
      <c r="A5287" s="635"/>
      <c r="B5287" s="616"/>
      <c r="C5287" s="164" t="s">
        <v>3850</v>
      </c>
      <c r="D5287" s="165" t="s">
        <v>3851</v>
      </c>
      <c r="E5287" s="43" t="s">
        <v>14</v>
      </c>
      <c r="F5287" s="43" t="s">
        <v>15</v>
      </c>
      <c r="G5287" s="57">
        <v>16500</v>
      </c>
      <c r="H5287" s="57">
        <v>66000</v>
      </c>
      <c r="I5287" s="57">
        <v>4</v>
      </c>
    </row>
    <row r="5288" spans="1:9" x14ac:dyDescent="0.25">
      <c r="A5288" s="635"/>
      <c r="B5288" s="616"/>
      <c r="C5288" s="164" t="s">
        <v>3852</v>
      </c>
      <c r="D5288" s="165" t="s">
        <v>1705</v>
      </c>
      <c r="E5288" s="43" t="s">
        <v>14</v>
      </c>
      <c r="F5288" s="43" t="s">
        <v>15</v>
      </c>
      <c r="G5288" s="57">
        <v>13000</v>
      </c>
      <c r="H5288" s="57">
        <v>39000</v>
      </c>
      <c r="I5288" s="57">
        <v>3</v>
      </c>
    </row>
    <row r="5289" spans="1:9" x14ac:dyDescent="0.25">
      <c r="A5289" s="635"/>
      <c r="B5289" s="616"/>
      <c r="C5289" s="164" t="s">
        <v>3853</v>
      </c>
      <c r="D5289" s="165" t="s">
        <v>3851</v>
      </c>
      <c r="E5289" s="43" t="s">
        <v>14</v>
      </c>
      <c r="F5289" s="43" t="s">
        <v>15</v>
      </c>
      <c r="G5289" s="57">
        <v>15000</v>
      </c>
      <c r="H5289" s="57">
        <v>15000</v>
      </c>
      <c r="I5289" s="57">
        <v>1</v>
      </c>
    </row>
    <row r="5290" spans="1:9" x14ac:dyDescent="0.25">
      <c r="A5290" s="635"/>
      <c r="B5290" s="616"/>
      <c r="C5290" s="164" t="s">
        <v>3854</v>
      </c>
      <c r="D5290" s="165" t="s">
        <v>3855</v>
      </c>
      <c r="E5290" s="43" t="s">
        <v>14</v>
      </c>
      <c r="F5290" s="43" t="s">
        <v>15</v>
      </c>
      <c r="G5290" s="57">
        <v>500</v>
      </c>
      <c r="H5290" s="57">
        <v>4000</v>
      </c>
      <c r="I5290" s="57">
        <v>8</v>
      </c>
    </row>
    <row r="5291" spans="1:9" x14ac:dyDescent="0.25">
      <c r="A5291" s="635"/>
      <c r="B5291" s="616"/>
      <c r="C5291" s="164" t="s">
        <v>3856</v>
      </c>
      <c r="D5291" s="165" t="s">
        <v>23</v>
      </c>
      <c r="E5291" s="43" t="s">
        <v>14</v>
      </c>
      <c r="F5291" s="43" t="s">
        <v>15</v>
      </c>
      <c r="G5291" s="57">
        <v>135</v>
      </c>
      <c r="H5291" s="57">
        <v>10800</v>
      </c>
      <c r="I5291" s="57">
        <v>80</v>
      </c>
    </row>
    <row r="5292" spans="1:9" ht="30" x14ac:dyDescent="0.25">
      <c r="A5292" s="635"/>
      <c r="B5292" s="616"/>
      <c r="C5292" s="164" t="s">
        <v>3857</v>
      </c>
      <c r="D5292" s="165" t="s">
        <v>3858</v>
      </c>
      <c r="E5292" s="43" t="s">
        <v>14</v>
      </c>
      <c r="F5292" s="43" t="s">
        <v>15</v>
      </c>
      <c r="G5292" s="57">
        <v>300</v>
      </c>
      <c r="H5292" s="57">
        <v>15000</v>
      </c>
      <c r="I5292" s="57">
        <v>50</v>
      </c>
    </row>
    <row r="5293" spans="1:9" ht="30" x14ac:dyDescent="0.25">
      <c r="A5293" s="635"/>
      <c r="B5293" s="616"/>
      <c r="C5293" s="164" t="s">
        <v>3859</v>
      </c>
      <c r="D5293" s="165" t="s">
        <v>3860</v>
      </c>
      <c r="E5293" s="43" t="s">
        <v>14</v>
      </c>
      <c r="F5293" s="43" t="s">
        <v>15</v>
      </c>
      <c r="G5293" s="57">
        <v>100</v>
      </c>
      <c r="H5293" s="57">
        <v>6000</v>
      </c>
      <c r="I5293" s="57">
        <v>60</v>
      </c>
    </row>
    <row r="5294" spans="1:9" x14ac:dyDescent="0.25">
      <c r="A5294" s="635"/>
      <c r="B5294" s="616"/>
      <c r="C5294" s="164" t="s">
        <v>3861</v>
      </c>
      <c r="D5294" s="165" t="s">
        <v>25</v>
      </c>
      <c r="E5294" s="43" t="s">
        <v>14</v>
      </c>
      <c r="F5294" s="43" t="s">
        <v>15</v>
      </c>
      <c r="G5294" s="57">
        <v>170</v>
      </c>
      <c r="H5294" s="57">
        <v>10030</v>
      </c>
      <c r="I5294" s="57">
        <v>59</v>
      </c>
    </row>
    <row r="5295" spans="1:9" x14ac:dyDescent="0.25">
      <c r="A5295" s="635"/>
      <c r="B5295" s="616"/>
      <c r="C5295" s="164" t="s">
        <v>3862</v>
      </c>
      <c r="D5295" s="165" t="s">
        <v>27</v>
      </c>
      <c r="E5295" s="43" t="s">
        <v>14</v>
      </c>
      <c r="F5295" s="43" t="s">
        <v>15</v>
      </c>
      <c r="G5295" s="57">
        <v>90</v>
      </c>
      <c r="H5295" s="57">
        <v>9000</v>
      </c>
      <c r="I5295" s="57">
        <v>100</v>
      </c>
    </row>
    <row r="5296" spans="1:9" x14ac:dyDescent="0.25">
      <c r="A5296" s="635"/>
      <c r="B5296" s="616"/>
      <c r="C5296" s="164" t="s">
        <v>3863</v>
      </c>
      <c r="D5296" s="165" t="s">
        <v>3864</v>
      </c>
      <c r="E5296" s="43" t="s">
        <v>14</v>
      </c>
      <c r="F5296" s="43" t="s">
        <v>15</v>
      </c>
      <c r="G5296" s="57">
        <v>200</v>
      </c>
      <c r="H5296" s="57">
        <v>10000</v>
      </c>
      <c r="I5296" s="57">
        <v>50</v>
      </c>
    </row>
    <row r="5297" spans="1:9" ht="30" x14ac:dyDescent="0.25">
      <c r="A5297" s="635"/>
      <c r="B5297" s="616"/>
      <c r="C5297" s="164" t="s">
        <v>3865</v>
      </c>
      <c r="D5297" s="165" t="s">
        <v>659</v>
      </c>
      <c r="E5297" s="43" t="s">
        <v>14</v>
      </c>
      <c r="F5297" s="43" t="s">
        <v>15</v>
      </c>
      <c r="G5297" s="57">
        <v>300</v>
      </c>
      <c r="H5297" s="57">
        <v>12000</v>
      </c>
      <c r="I5297" s="57">
        <v>40</v>
      </c>
    </row>
    <row r="5298" spans="1:9" ht="30" x14ac:dyDescent="0.25">
      <c r="A5298" s="635"/>
      <c r="B5298" s="616"/>
      <c r="C5298" s="164" t="s">
        <v>3866</v>
      </c>
      <c r="D5298" s="165" t="s">
        <v>659</v>
      </c>
      <c r="E5298" s="43" t="s">
        <v>14</v>
      </c>
      <c r="F5298" s="43" t="s">
        <v>15</v>
      </c>
      <c r="G5298" s="57">
        <v>1300</v>
      </c>
      <c r="H5298" s="57">
        <v>19500</v>
      </c>
      <c r="I5298" s="57">
        <v>15</v>
      </c>
    </row>
    <row r="5299" spans="1:9" ht="30" x14ac:dyDescent="0.25">
      <c r="A5299" s="635"/>
      <c r="B5299" s="616"/>
      <c r="C5299" s="164" t="s">
        <v>3867</v>
      </c>
      <c r="D5299" s="165" t="s">
        <v>3868</v>
      </c>
      <c r="E5299" s="43" t="s">
        <v>14</v>
      </c>
      <c r="F5299" s="43" t="s">
        <v>15</v>
      </c>
      <c r="G5299" s="57">
        <v>1000</v>
      </c>
      <c r="H5299" s="57">
        <v>15000</v>
      </c>
      <c r="I5299" s="57">
        <v>15</v>
      </c>
    </row>
    <row r="5300" spans="1:9" ht="30" x14ac:dyDescent="0.25">
      <c r="A5300" s="635"/>
      <c r="B5300" s="616"/>
      <c r="C5300" s="164" t="s">
        <v>3869</v>
      </c>
      <c r="D5300" s="165" t="s">
        <v>3870</v>
      </c>
      <c r="E5300" s="43" t="s">
        <v>14</v>
      </c>
      <c r="F5300" s="43" t="s">
        <v>15</v>
      </c>
      <c r="G5300" s="57">
        <v>2000</v>
      </c>
      <c r="H5300" s="57">
        <v>26000</v>
      </c>
      <c r="I5300" s="57">
        <v>13</v>
      </c>
    </row>
    <row r="5301" spans="1:9" x14ac:dyDescent="0.25">
      <c r="A5301" s="635"/>
      <c r="B5301" s="616"/>
      <c r="C5301" s="164" t="s">
        <v>3871</v>
      </c>
      <c r="D5301" s="165" t="s">
        <v>329</v>
      </c>
      <c r="E5301" s="43" t="s">
        <v>14</v>
      </c>
      <c r="F5301" s="43" t="s">
        <v>30</v>
      </c>
      <c r="G5301" s="57">
        <v>50</v>
      </c>
      <c r="H5301" s="57">
        <v>2500</v>
      </c>
      <c r="I5301" s="57">
        <v>50</v>
      </c>
    </row>
    <row r="5302" spans="1:9" x14ac:dyDescent="0.25">
      <c r="A5302" s="635"/>
      <c r="B5302" s="616"/>
      <c r="C5302" s="164" t="s">
        <v>3872</v>
      </c>
      <c r="D5302" s="165" t="s">
        <v>34</v>
      </c>
      <c r="E5302" s="43" t="s">
        <v>14</v>
      </c>
      <c r="F5302" s="43" t="s">
        <v>30</v>
      </c>
      <c r="G5302" s="57">
        <v>80</v>
      </c>
      <c r="H5302" s="57">
        <v>8000</v>
      </c>
      <c r="I5302" s="57">
        <v>100</v>
      </c>
    </row>
    <row r="5303" spans="1:9" x14ac:dyDescent="0.25">
      <c r="A5303" s="635"/>
      <c r="B5303" s="616"/>
      <c r="C5303" s="164" t="s">
        <v>3873</v>
      </c>
      <c r="D5303" s="165" t="s">
        <v>1027</v>
      </c>
      <c r="E5303" s="43" t="s">
        <v>14</v>
      </c>
      <c r="F5303" s="43" t="s">
        <v>30</v>
      </c>
      <c r="G5303" s="57">
        <v>100</v>
      </c>
      <c r="H5303" s="57">
        <v>1000</v>
      </c>
      <c r="I5303" s="57">
        <v>10</v>
      </c>
    </row>
    <row r="5304" spans="1:9" x14ac:dyDescent="0.25">
      <c r="A5304" s="635"/>
      <c r="B5304" s="616"/>
      <c r="C5304" s="164" t="s">
        <v>3874</v>
      </c>
      <c r="D5304" s="165" t="s">
        <v>661</v>
      </c>
      <c r="E5304" s="43" t="s">
        <v>14</v>
      </c>
      <c r="F5304" s="43" t="s">
        <v>15</v>
      </c>
      <c r="G5304" s="57">
        <v>180</v>
      </c>
      <c r="H5304" s="57">
        <v>18000</v>
      </c>
      <c r="I5304" s="57">
        <v>100</v>
      </c>
    </row>
    <row r="5305" spans="1:9" x14ac:dyDescent="0.25">
      <c r="A5305" s="635"/>
      <c r="B5305" s="616"/>
      <c r="C5305" s="164" t="s">
        <v>3875</v>
      </c>
      <c r="D5305" s="165" t="s">
        <v>662</v>
      </c>
      <c r="E5305" s="43" t="s">
        <v>14</v>
      </c>
      <c r="F5305" s="43" t="s">
        <v>15</v>
      </c>
      <c r="G5305" s="57">
        <v>80</v>
      </c>
      <c r="H5305" s="57">
        <v>10400</v>
      </c>
      <c r="I5305" s="57">
        <v>130</v>
      </c>
    </row>
    <row r="5306" spans="1:9" x14ac:dyDescent="0.25">
      <c r="A5306" s="635"/>
      <c r="B5306" s="616"/>
      <c r="C5306" s="164" t="s">
        <v>3876</v>
      </c>
      <c r="D5306" s="165" t="s">
        <v>1114</v>
      </c>
      <c r="E5306" s="43" t="s">
        <v>14</v>
      </c>
      <c r="F5306" s="43" t="s">
        <v>15</v>
      </c>
      <c r="G5306" s="57">
        <v>500</v>
      </c>
      <c r="H5306" s="57">
        <v>35000</v>
      </c>
      <c r="I5306" s="57">
        <v>70</v>
      </c>
    </row>
    <row r="5307" spans="1:9" x14ac:dyDescent="0.25">
      <c r="A5307" s="635"/>
      <c r="B5307" s="616"/>
      <c r="C5307" s="164" t="s">
        <v>3877</v>
      </c>
      <c r="D5307" s="165" t="s">
        <v>1116</v>
      </c>
      <c r="E5307" s="43" t="s">
        <v>14</v>
      </c>
      <c r="F5307" s="43" t="s">
        <v>15</v>
      </c>
      <c r="G5307" s="57">
        <v>500</v>
      </c>
      <c r="H5307" s="57">
        <v>40000</v>
      </c>
      <c r="I5307" s="57">
        <v>80</v>
      </c>
    </row>
    <row r="5308" spans="1:9" x14ac:dyDescent="0.25">
      <c r="A5308" s="635"/>
      <c r="B5308" s="616"/>
      <c r="C5308" s="164" t="s">
        <v>3878</v>
      </c>
      <c r="D5308" s="165" t="s">
        <v>3879</v>
      </c>
      <c r="E5308" s="43" t="s">
        <v>14</v>
      </c>
      <c r="F5308" s="43" t="s">
        <v>15</v>
      </c>
      <c r="G5308" s="57">
        <v>70</v>
      </c>
      <c r="H5308" s="57">
        <v>8400</v>
      </c>
      <c r="I5308" s="57">
        <v>120</v>
      </c>
    </row>
    <row r="5309" spans="1:9" ht="30" x14ac:dyDescent="0.25">
      <c r="A5309" s="635"/>
      <c r="B5309" s="616"/>
      <c r="C5309" s="164" t="s">
        <v>3880</v>
      </c>
      <c r="D5309" s="165" t="s">
        <v>36</v>
      </c>
      <c r="E5309" s="43" t="s">
        <v>14</v>
      </c>
      <c r="F5309" s="43" t="s">
        <v>15</v>
      </c>
      <c r="G5309" s="57">
        <v>400</v>
      </c>
      <c r="H5309" s="57">
        <v>20000</v>
      </c>
      <c r="I5309" s="57">
        <v>50</v>
      </c>
    </row>
    <row r="5310" spans="1:9" x14ac:dyDescent="0.25">
      <c r="A5310" s="635"/>
      <c r="B5310" s="616"/>
      <c r="C5310" s="164" t="s">
        <v>1724</v>
      </c>
      <c r="D5310" s="165" t="s">
        <v>38</v>
      </c>
      <c r="E5310" s="43" t="s">
        <v>14</v>
      </c>
      <c r="F5310" s="43" t="s">
        <v>15</v>
      </c>
      <c r="G5310" s="57">
        <v>65</v>
      </c>
      <c r="H5310" s="57">
        <v>39975</v>
      </c>
      <c r="I5310" s="57">
        <v>615</v>
      </c>
    </row>
    <row r="5311" spans="1:9" x14ac:dyDescent="0.25">
      <c r="A5311" s="635"/>
      <c r="B5311" s="616"/>
      <c r="C5311" s="164" t="s">
        <v>3881</v>
      </c>
      <c r="D5311" s="165" t="s">
        <v>40</v>
      </c>
      <c r="E5311" s="43" t="s">
        <v>14</v>
      </c>
      <c r="F5311" s="43" t="s">
        <v>15</v>
      </c>
      <c r="G5311" s="57">
        <v>55</v>
      </c>
      <c r="H5311" s="57">
        <v>55000</v>
      </c>
      <c r="I5311" s="57">
        <v>1000</v>
      </c>
    </row>
    <row r="5312" spans="1:9" ht="30" x14ac:dyDescent="0.25">
      <c r="A5312" s="635"/>
      <c r="B5312" s="616"/>
      <c r="C5312" s="164" t="s">
        <v>3882</v>
      </c>
      <c r="D5312" s="165" t="s">
        <v>3883</v>
      </c>
      <c r="E5312" s="43" t="s">
        <v>14</v>
      </c>
      <c r="F5312" s="43" t="s">
        <v>15</v>
      </c>
      <c r="G5312" s="57">
        <v>2600</v>
      </c>
      <c r="H5312" s="57">
        <v>26000</v>
      </c>
      <c r="I5312" s="57">
        <v>10</v>
      </c>
    </row>
    <row r="5313" spans="1:9" x14ac:dyDescent="0.25">
      <c r="A5313" s="635"/>
      <c r="B5313" s="616"/>
      <c r="C5313" s="164" t="s">
        <v>3884</v>
      </c>
      <c r="D5313" s="165" t="s">
        <v>44</v>
      </c>
      <c r="E5313" s="43" t="s">
        <v>14</v>
      </c>
      <c r="F5313" s="43" t="s">
        <v>15</v>
      </c>
      <c r="G5313" s="57">
        <v>550</v>
      </c>
      <c r="H5313" s="57">
        <v>16500</v>
      </c>
      <c r="I5313" s="57">
        <v>30</v>
      </c>
    </row>
    <row r="5314" spans="1:9" x14ac:dyDescent="0.25">
      <c r="A5314" s="635"/>
      <c r="B5314" s="616"/>
      <c r="C5314" s="164" t="s">
        <v>3885</v>
      </c>
      <c r="D5314" s="165" t="s">
        <v>46</v>
      </c>
      <c r="E5314" s="43" t="s">
        <v>14</v>
      </c>
      <c r="F5314" s="43" t="s">
        <v>15</v>
      </c>
      <c r="G5314" s="57">
        <v>2200</v>
      </c>
      <c r="H5314" s="57">
        <v>66000</v>
      </c>
      <c r="I5314" s="57">
        <v>30</v>
      </c>
    </row>
    <row r="5315" spans="1:9" x14ac:dyDescent="0.25">
      <c r="A5315" s="635"/>
      <c r="B5315" s="616"/>
      <c r="C5315" s="164" t="s">
        <v>3886</v>
      </c>
      <c r="D5315" s="165" t="s">
        <v>668</v>
      </c>
      <c r="E5315" s="43" t="s">
        <v>14</v>
      </c>
      <c r="F5315" s="43" t="s">
        <v>15</v>
      </c>
      <c r="G5315" s="57">
        <v>1350</v>
      </c>
      <c r="H5315" s="57">
        <v>20250</v>
      </c>
      <c r="I5315" s="57">
        <v>15</v>
      </c>
    </row>
    <row r="5316" spans="1:9" x14ac:dyDescent="0.25">
      <c r="A5316" s="635"/>
      <c r="B5316" s="616"/>
      <c r="C5316" s="164" t="s">
        <v>3887</v>
      </c>
      <c r="D5316" s="165" t="s">
        <v>3496</v>
      </c>
      <c r="E5316" s="43" t="s">
        <v>14</v>
      </c>
      <c r="F5316" s="43" t="s">
        <v>15</v>
      </c>
      <c r="G5316" s="57">
        <v>600</v>
      </c>
      <c r="H5316" s="57">
        <v>6000</v>
      </c>
      <c r="I5316" s="57">
        <v>10</v>
      </c>
    </row>
    <row r="5317" spans="1:9" x14ac:dyDescent="0.25">
      <c r="A5317" s="635"/>
      <c r="B5317" s="616"/>
      <c r="C5317" s="164" t="s">
        <v>3888</v>
      </c>
      <c r="D5317" s="165" t="s">
        <v>1733</v>
      </c>
      <c r="E5317" s="43" t="s">
        <v>14</v>
      </c>
      <c r="F5317" s="43" t="s">
        <v>15</v>
      </c>
      <c r="G5317" s="57">
        <v>140</v>
      </c>
      <c r="H5317" s="57">
        <v>2240</v>
      </c>
      <c r="I5317" s="57">
        <v>16</v>
      </c>
    </row>
    <row r="5318" spans="1:9" x14ac:dyDescent="0.25">
      <c r="A5318" s="635"/>
      <c r="B5318" s="616"/>
      <c r="C5318" s="164" t="s">
        <v>6006</v>
      </c>
      <c r="D5318" s="165" t="s">
        <v>48</v>
      </c>
      <c r="E5318" s="43" t="s">
        <v>14</v>
      </c>
      <c r="F5318" s="43" t="s">
        <v>49</v>
      </c>
      <c r="G5318" s="57">
        <v>1500</v>
      </c>
      <c r="H5318" s="57">
        <v>1800000</v>
      </c>
      <c r="I5318" s="57">
        <v>1200</v>
      </c>
    </row>
    <row r="5319" spans="1:9" x14ac:dyDescent="0.25">
      <c r="A5319" s="635"/>
      <c r="B5319" s="616"/>
      <c r="C5319" s="164" t="s">
        <v>3889</v>
      </c>
      <c r="D5319" s="165" t="s">
        <v>3890</v>
      </c>
      <c r="E5319" s="43" t="s">
        <v>14</v>
      </c>
      <c r="F5319" s="43" t="s">
        <v>49</v>
      </c>
      <c r="G5319" s="57">
        <v>2200</v>
      </c>
      <c r="H5319" s="57">
        <v>2200</v>
      </c>
      <c r="I5319" s="57">
        <v>1</v>
      </c>
    </row>
    <row r="5320" spans="1:9" ht="30" x14ac:dyDescent="0.25">
      <c r="A5320" s="635"/>
      <c r="B5320" s="616"/>
      <c r="C5320" s="164" t="s">
        <v>3891</v>
      </c>
      <c r="D5320" s="165" t="s">
        <v>53</v>
      </c>
      <c r="E5320" s="43" t="s">
        <v>14</v>
      </c>
      <c r="F5320" s="43" t="s">
        <v>15</v>
      </c>
      <c r="G5320" s="57">
        <v>95</v>
      </c>
      <c r="H5320" s="57">
        <v>57000</v>
      </c>
      <c r="I5320" s="57">
        <v>600</v>
      </c>
    </row>
    <row r="5321" spans="1:9" x14ac:dyDescent="0.25">
      <c r="A5321" s="635"/>
      <c r="B5321" s="616"/>
      <c r="C5321" s="164" t="s">
        <v>3892</v>
      </c>
      <c r="D5321" s="165" t="s">
        <v>342</v>
      </c>
      <c r="E5321" s="43" t="s">
        <v>14</v>
      </c>
      <c r="F5321" s="43" t="s">
        <v>15</v>
      </c>
      <c r="G5321" s="57">
        <v>110</v>
      </c>
      <c r="H5321" s="57">
        <v>4400</v>
      </c>
      <c r="I5321" s="57">
        <v>40</v>
      </c>
    </row>
    <row r="5322" spans="1:9" x14ac:dyDescent="0.25">
      <c r="A5322" s="635"/>
      <c r="B5322" s="616"/>
      <c r="C5322" s="164" t="s">
        <v>3893</v>
      </c>
      <c r="D5322" s="165" t="s">
        <v>342</v>
      </c>
      <c r="E5322" s="43" t="s">
        <v>14</v>
      </c>
      <c r="F5322" s="43" t="s">
        <v>15</v>
      </c>
      <c r="G5322" s="57">
        <v>850</v>
      </c>
      <c r="H5322" s="57">
        <v>25500</v>
      </c>
      <c r="I5322" s="57">
        <v>30</v>
      </c>
    </row>
    <row r="5323" spans="1:9" x14ac:dyDescent="0.25">
      <c r="A5323" s="635"/>
      <c r="B5323" s="616"/>
      <c r="C5323" s="164" t="s">
        <v>3894</v>
      </c>
      <c r="D5323" s="165" t="s">
        <v>3895</v>
      </c>
      <c r="E5323" s="43" t="s">
        <v>14</v>
      </c>
      <c r="F5323" s="43" t="s">
        <v>15</v>
      </c>
      <c r="G5323" s="57">
        <v>3000</v>
      </c>
      <c r="H5323" s="57">
        <v>39000</v>
      </c>
      <c r="I5323" s="57">
        <v>13</v>
      </c>
    </row>
    <row r="5324" spans="1:9" x14ac:dyDescent="0.25">
      <c r="A5324" s="635"/>
      <c r="B5324" s="616"/>
      <c r="C5324" s="164" t="s">
        <v>3896</v>
      </c>
      <c r="D5324" s="165" t="s">
        <v>1745</v>
      </c>
      <c r="E5324" s="43" t="s">
        <v>14</v>
      </c>
      <c r="F5324" s="43" t="s">
        <v>15</v>
      </c>
      <c r="G5324" s="57">
        <v>5000</v>
      </c>
      <c r="H5324" s="57">
        <v>25000</v>
      </c>
      <c r="I5324" s="57">
        <v>5</v>
      </c>
    </row>
    <row r="5325" spans="1:9" ht="30" x14ac:dyDescent="0.25">
      <c r="A5325" s="635"/>
      <c r="B5325" s="616"/>
      <c r="C5325" s="164" t="s">
        <v>3897</v>
      </c>
      <c r="D5325" s="165" t="s">
        <v>3898</v>
      </c>
      <c r="E5325" s="43" t="s">
        <v>14</v>
      </c>
      <c r="F5325" s="43" t="s">
        <v>15</v>
      </c>
      <c r="G5325" s="57">
        <v>3000</v>
      </c>
      <c r="H5325" s="57">
        <v>45000</v>
      </c>
      <c r="I5325" s="57">
        <v>15</v>
      </c>
    </row>
    <row r="5326" spans="1:9" ht="30" x14ac:dyDescent="0.25">
      <c r="A5326" s="635"/>
      <c r="B5326" s="616"/>
      <c r="C5326" s="164" t="s">
        <v>3899</v>
      </c>
      <c r="D5326" s="165" t="s">
        <v>3900</v>
      </c>
      <c r="E5326" s="43" t="s">
        <v>14</v>
      </c>
      <c r="F5326" s="43" t="s">
        <v>15</v>
      </c>
      <c r="G5326" s="57">
        <v>3000</v>
      </c>
      <c r="H5326" s="57">
        <v>45000</v>
      </c>
      <c r="I5326" s="57">
        <v>15</v>
      </c>
    </row>
    <row r="5327" spans="1:9" ht="30" x14ac:dyDescent="0.25">
      <c r="A5327" s="635"/>
      <c r="B5327" s="616"/>
      <c r="C5327" s="164" t="s">
        <v>3901</v>
      </c>
      <c r="D5327" s="165" t="s">
        <v>3902</v>
      </c>
      <c r="E5327" s="43" t="s">
        <v>14</v>
      </c>
      <c r="F5327" s="43" t="s">
        <v>15</v>
      </c>
      <c r="G5327" s="57">
        <v>3000</v>
      </c>
      <c r="H5327" s="57">
        <v>30000</v>
      </c>
      <c r="I5327" s="57">
        <v>10</v>
      </c>
    </row>
    <row r="5328" spans="1:9" ht="30" x14ac:dyDescent="0.25">
      <c r="A5328" s="635"/>
      <c r="B5328" s="616"/>
      <c r="C5328" s="164" t="s">
        <v>3903</v>
      </c>
      <c r="D5328" s="165" t="s">
        <v>3904</v>
      </c>
      <c r="E5328" s="43" t="s">
        <v>14</v>
      </c>
      <c r="F5328" s="43" t="s">
        <v>15</v>
      </c>
      <c r="G5328" s="57">
        <v>3700</v>
      </c>
      <c r="H5328" s="57">
        <v>7400</v>
      </c>
      <c r="I5328" s="57">
        <v>2</v>
      </c>
    </row>
    <row r="5329" spans="1:9" ht="60" x14ac:dyDescent="0.25">
      <c r="A5329" s="635"/>
      <c r="B5329" s="616"/>
      <c r="C5329" s="164" t="s">
        <v>3905</v>
      </c>
      <c r="D5329" s="165" t="s">
        <v>3906</v>
      </c>
      <c r="E5329" s="43" t="s">
        <v>14</v>
      </c>
      <c r="F5329" s="43" t="s">
        <v>15</v>
      </c>
      <c r="G5329" s="57">
        <v>7000</v>
      </c>
      <c r="H5329" s="57">
        <v>63000</v>
      </c>
      <c r="I5329" s="57">
        <v>9</v>
      </c>
    </row>
    <row r="5330" spans="1:9" ht="60" x14ac:dyDescent="0.25">
      <c r="A5330" s="635"/>
      <c r="B5330" s="616"/>
      <c r="C5330" s="164" t="s">
        <v>3907</v>
      </c>
      <c r="D5330" s="165" t="s">
        <v>3908</v>
      </c>
      <c r="E5330" s="43" t="s">
        <v>14</v>
      </c>
      <c r="F5330" s="43" t="s">
        <v>15</v>
      </c>
      <c r="G5330" s="57">
        <v>30000</v>
      </c>
      <c r="H5330" s="57">
        <v>60000</v>
      </c>
      <c r="I5330" s="57">
        <v>2</v>
      </c>
    </row>
    <row r="5331" spans="1:9" ht="30" x14ac:dyDescent="0.25">
      <c r="A5331" s="635"/>
      <c r="B5331" s="616"/>
      <c r="C5331" s="164" t="s">
        <v>3909</v>
      </c>
      <c r="D5331" s="165" t="s">
        <v>3910</v>
      </c>
      <c r="E5331" s="43" t="s">
        <v>14</v>
      </c>
      <c r="F5331" s="43" t="s">
        <v>15</v>
      </c>
      <c r="G5331" s="57">
        <v>20000</v>
      </c>
      <c r="H5331" s="57">
        <v>40000</v>
      </c>
      <c r="I5331" s="57">
        <v>2</v>
      </c>
    </row>
    <row r="5332" spans="1:9" x14ac:dyDescent="0.25">
      <c r="A5332" s="635"/>
      <c r="B5332" s="616"/>
      <c r="C5332" s="164" t="s">
        <v>3911</v>
      </c>
      <c r="D5332" s="165" t="s">
        <v>2324</v>
      </c>
      <c r="E5332" s="43" t="s">
        <v>14</v>
      </c>
      <c r="F5332" s="43" t="s">
        <v>15</v>
      </c>
      <c r="G5332" s="57">
        <v>9</v>
      </c>
      <c r="H5332" s="57">
        <v>108000</v>
      </c>
      <c r="I5332" s="57">
        <v>12000</v>
      </c>
    </row>
    <row r="5333" spans="1:9" ht="30" x14ac:dyDescent="0.25">
      <c r="A5333" s="635"/>
      <c r="B5333" s="616"/>
      <c r="C5333" s="164" t="s">
        <v>3912</v>
      </c>
      <c r="D5333" s="165" t="s">
        <v>346</v>
      </c>
      <c r="E5333" s="43" t="s">
        <v>14</v>
      </c>
      <c r="F5333" s="43" t="s">
        <v>15</v>
      </c>
      <c r="G5333" s="57">
        <v>30</v>
      </c>
      <c r="H5333" s="57">
        <v>2400</v>
      </c>
      <c r="I5333" s="57">
        <v>80</v>
      </c>
    </row>
    <row r="5334" spans="1:9" x14ac:dyDescent="0.25">
      <c r="A5334" s="635"/>
      <c r="B5334" s="616"/>
      <c r="C5334" s="164" t="s">
        <v>3913</v>
      </c>
      <c r="D5334" s="165" t="s">
        <v>348</v>
      </c>
      <c r="E5334" s="43" t="s">
        <v>14</v>
      </c>
      <c r="F5334" s="43" t="s">
        <v>15</v>
      </c>
      <c r="G5334" s="57">
        <v>200</v>
      </c>
      <c r="H5334" s="57">
        <v>6000</v>
      </c>
      <c r="I5334" s="57">
        <v>30</v>
      </c>
    </row>
    <row r="5335" spans="1:9" x14ac:dyDescent="0.25">
      <c r="A5335" s="635"/>
      <c r="B5335" s="616"/>
      <c r="C5335" s="164" t="s">
        <v>3914</v>
      </c>
      <c r="D5335" s="165" t="s">
        <v>1751</v>
      </c>
      <c r="E5335" s="43" t="s">
        <v>14</v>
      </c>
      <c r="F5335" s="43" t="s">
        <v>15</v>
      </c>
      <c r="G5335" s="57">
        <v>1500</v>
      </c>
      <c r="H5335" s="57">
        <v>30000</v>
      </c>
      <c r="I5335" s="57">
        <v>20</v>
      </c>
    </row>
    <row r="5336" spans="1:9" x14ac:dyDescent="0.25">
      <c r="A5336" s="635"/>
      <c r="B5336" s="616"/>
      <c r="C5336" s="164" t="s">
        <v>3915</v>
      </c>
      <c r="D5336" s="165" t="s">
        <v>354</v>
      </c>
      <c r="E5336" s="43" t="s">
        <v>14</v>
      </c>
      <c r="F5336" s="43" t="s">
        <v>15</v>
      </c>
      <c r="G5336" s="57">
        <v>100</v>
      </c>
      <c r="H5336" s="57">
        <v>12000</v>
      </c>
      <c r="I5336" s="57">
        <v>120</v>
      </c>
    </row>
    <row r="5337" spans="1:9" x14ac:dyDescent="0.25">
      <c r="A5337" s="635"/>
      <c r="B5337" s="616"/>
      <c r="C5337" s="164" t="s">
        <v>3916</v>
      </c>
      <c r="D5337" s="165" t="s">
        <v>61</v>
      </c>
      <c r="E5337" s="43" t="s">
        <v>14</v>
      </c>
      <c r="F5337" s="43" t="s">
        <v>15</v>
      </c>
      <c r="G5337" s="57">
        <v>180</v>
      </c>
      <c r="H5337" s="57">
        <v>18000</v>
      </c>
      <c r="I5337" s="57">
        <v>100</v>
      </c>
    </row>
    <row r="5338" spans="1:9" x14ac:dyDescent="0.25">
      <c r="A5338" s="635"/>
      <c r="B5338" s="616"/>
      <c r="C5338" s="164" t="s">
        <v>3917</v>
      </c>
      <c r="D5338" s="165" t="s">
        <v>3918</v>
      </c>
      <c r="E5338" s="43" t="s">
        <v>14</v>
      </c>
      <c r="F5338" s="43" t="s">
        <v>15</v>
      </c>
      <c r="G5338" s="57">
        <v>250</v>
      </c>
      <c r="H5338" s="57">
        <v>15000</v>
      </c>
      <c r="I5338" s="57">
        <v>60</v>
      </c>
    </row>
    <row r="5339" spans="1:9" x14ac:dyDescent="0.25">
      <c r="A5339" s="635"/>
      <c r="B5339" s="638"/>
      <c r="C5339" s="164" t="s">
        <v>3919</v>
      </c>
      <c r="D5339" s="165" t="s">
        <v>358</v>
      </c>
      <c r="E5339" s="43" t="s">
        <v>14</v>
      </c>
      <c r="F5339" s="43" t="s">
        <v>15</v>
      </c>
      <c r="G5339" s="57">
        <v>55</v>
      </c>
      <c r="H5339" s="57">
        <v>1100</v>
      </c>
      <c r="I5339" s="57">
        <v>20</v>
      </c>
    </row>
    <row r="5340" spans="1:9" s="52" customFormat="1" x14ac:dyDescent="0.25">
      <c r="A5340" s="635"/>
      <c r="B5340" s="615">
        <v>4264</v>
      </c>
      <c r="C5340" s="162" t="s">
        <v>64</v>
      </c>
      <c r="D5340" s="163" t="s">
        <v>65</v>
      </c>
      <c r="E5340" s="51" t="s">
        <v>149</v>
      </c>
      <c r="F5340" s="51" t="s">
        <v>66</v>
      </c>
      <c r="G5340" s="56">
        <v>465</v>
      </c>
      <c r="H5340" s="56">
        <v>13186470</v>
      </c>
      <c r="I5340" s="56">
        <v>28358</v>
      </c>
    </row>
    <row r="5341" spans="1:9" x14ac:dyDescent="0.25">
      <c r="A5341" s="635"/>
      <c r="B5341" s="616"/>
      <c r="C5341" s="164" t="s">
        <v>3920</v>
      </c>
      <c r="D5341" s="165" t="s">
        <v>3384</v>
      </c>
      <c r="E5341" s="43" t="s">
        <v>14</v>
      </c>
      <c r="F5341" s="43" t="s">
        <v>15</v>
      </c>
      <c r="G5341" s="57">
        <v>26500</v>
      </c>
      <c r="H5341" s="57">
        <v>106000</v>
      </c>
      <c r="I5341" s="57">
        <v>4</v>
      </c>
    </row>
    <row r="5342" spans="1:9" x14ac:dyDescent="0.25">
      <c r="A5342" s="635"/>
      <c r="B5342" s="616"/>
      <c r="C5342" s="164" t="s">
        <v>3921</v>
      </c>
      <c r="D5342" s="165" t="s">
        <v>3384</v>
      </c>
      <c r="E5342" s="43" t="s">
        <v>14</v>
      </c>
      <c r="F5342" s="43" t="s">
        <v>15</v>
      </c>
      <c r="G5342" s="57">
        <v>27000</v>
      </c>
      <c r="H5342" s="57">
        <v>324000</v>
      </c>
      <c r="I5342" s="57">
        <v>12</v>
      </c>
    </row>
    <row r="5343" spans="1:9" x14ac:dyDescent="0.25">
      <c r="A5343" s="635"/>
      <c r="B5343" s="616"/>
      <c r="C5343" s="164" t="s">
        <v>3922</v>
      </c>
      <c r="D5343" s="165" t="s">
        <v>3384</v>
      </c>
      <c r="E5343" s="43" t="s">
        <v>14</v>
      </c>
      <c r="F5343" s="43" t="s">
        <v>15</v>
      </c>
      <c r="G5343" s="57">
        <v>30500</v>
      </c>
      <c r="H5343" s="57">
        <v>366000</v>
      </c>
      <c r="I5343" s="57">
        <v>12</v>
      </c>
    </row>
    <row r="5344" spans="1:9" x14ac:dyDescent="0.25">
      <c r="A5344" s="635"/>
      <c r="B5344" s="638"/>
      <c r="C5344" s="164" t="s">
        <v>3923</v>
      </c>
      <c r="D5344" s="165" t="s">
        <v>3384</v>
      </c>
      <c r="E5344" s="43" t="s">
        <v>14</v>
      </c>
      <c r="F5344" s="43" t="s">
        <v>15</v>
      </c>
      <c r="G5344" s="57">
        <v>21000</v>
      </c>
      <c r="H5344" s="57">
        <v>84000</v>
      </c>
      <c r="I5344" s="57">
        <v>4</v>
      </c>
    </row>
    <row r="5345" spans="1:9" x14ac:dyDescent="0.25">
      <c r="A5345" s="635"/>
      <c r="B5345" s="615">
        <v>4267</v>
      </c>
      <c r="C5345" s="164" t="s">
        <v>3924</v>
      </c>
      <c r="D5345" s="165" t="s">
        <v>68</v>
      </c>
      <c r="E5345" s="43" t="s">
        <v>14</v>
      </c>
      <c r="F5345" s="43" t="s">
        <v>15</v>
      </c>
      <c r="G5345" s="57">
        <v>265</v>
      </c>
      <c r="H5345" s="57">
        <v>53000</v>
      </c>
      <c r="I5345" s="57">
        <v>200</v>
      </c>
    </row>
    <row r="5346" spans="1:9" x14ac:dyDescent="0.25">
      <c r="A5346" s="635"/>
      <c r="B5346" s="616"/>
      <c r="C5346" s="164" t="s">
        <v>3925</v>
      </c>
      <c r="D5346" s="165" t="s">
        <v>3926</v>
      </c>
      <c r="E5346" s="43" t="s">
        <v>14</v>
      </c>
      <c r="F5346" s="43" t="s">
        <v>15</v>
      </c>
      <c r="G5346" s="57">
        <v>50</v>
      </c>
      <c r="H5346" s="57">
        <v>2300</v>
      </c>
      <c r="I5346" s="57">
        <v>46</v>
      </c>
    </row>
    <row r="5347" spans="1:9" ht="30" x14ac:dyDescent="0.25">
      <c r="A5347" s="635"/>
      <c r="B5347" s="616"/>
      <c r="C5347" s="164" t="s">
        <v>3927</v>
      </c>
      <c r="D5347" s="165" t="s">
        <v>3928</v>
      </c>
      <c r="E5347" s="43" t="s">
        <v>14</v>
      </c>
      <c r="F5347" s="43" t="s">
        <v>15</v>
      </c>
      <c r="G5347" s="57">
        <v>7000</v>
      </c>
      <c r="H5347" s="57">
        <v>42000</v>
      </c>
      <c r="I5347" s="57">
        <v>6</v>
      </c>
    </row>
    <row r="5348" spans="1:9" x14ac:dyDescent="0.25">
      <c r="A5348" s="635"/>
      <c r="B5348" s="616"/>
      <c r="C5348" s="164" t="s">
        <v>3929</v>
      </c>
      <c r="D5348" s="165" t="s">
        <v>3930</v>
      </c>
      <c r="E5348" s="43" t="s">
        <v>14</v>
      </c>
      <c r="F5348" s="43" t="s">
        <v>15</v>
      </c>
      <c r="G5348" s="57">
        <v>8000</v>
      </c>
      <c r="H5348" s="57">
        <v>80000</v>
      </c>
      <c r="I5348" s="57">
        <v>10</v>
      </c>
    </row>
    <row r="5349" spans="1:9" ht="30" x14ac:dyDescent="0.25">
      <c r="A5349" s="635"/>
      <c r="B5349" s="616"/>
      <c r="C5349" s="164" t="s">
        <v>3931</v>
      </c>
      <c r="D5349" s="165" t="s">
        <v>2342</v>
      </c>
      <c r="E5349" s="43" t="s">
        <v>14</v>
      </c>
      <c r="F5349" s="43" t="s">
        <v>15</v>
      </c>
      <c r="G5349" s="57">
        <v>1000</v>
      </c>
      <c r="H5349" s="57">
        <v>50000</v>
      </c>
      <c r="I5349" s="57">
        <v>50</v>
      </c>
    </row>
    <row r="5350" spans="1:9" ht="30" x14ac:dyDescent="0.25">
      <c r="A5350" s="635"/>
      <c r="B5350" s="616"/>
      <c r="C5350" s="164" t="s">
        <v>3932</v>
      </c>
      <c r="D5350" s="165" t="s">
        <v>3933</v>
      </c>
      <c r="E5350" s="43" t="s">
        <v>14</v>
      </c>
      <c r="F5350" s="43" t="s">
        <v>15</v>
      </c>
      <c r="G5350" s="57">
        <v>1000</v>
      </c>
      <c r="H5350" s="57">
        <v>30000</v>
      </c>
      <c r="I5350" s="57">
        <v>30</v>
      </c>
    </row>
    <row r="5351" spans="1:9" ht="45" x14ac:dyDescent="0.25">
      <c r="A5351" s="635"/>
      <c r="B5351" s="616"/>
      <c r="C5351" s="164" t="s">
        <v>3934</v>
      </c>
      <c r="D5351" s="165" t="s">
        <v>3935</v>
      </c>
      <c r="E5351" s="43" t="s">
        <v>14</v>
      </c>
      <c r="F5351" s="43" t="s">
        <v>15</v>
      </c>
      <c r="G5351" s="57">
        <v>8000</v>
      </c>
      <c r="H5351" s="57">
        <v>32000</v>
      </c>
      <c r="I5351" s="57">
        <v>4</v>
      </c>
    </row>
    <row r="5352" spans="1:9" ht="30" x14ac:dyDescent="0.25">
      <c r="A5352" s="635"/>
      <c r="B5352" s="616"/>
      <c r="C5352" s="164" t="s">
        <v>3936</v>
      </c>
      <c r="D5352" s="165" t="s">
        <v>3937</v>
      </c>
      <c r="E5352" s="43" t="s">
        <v>14</v>
      </c>
      <c r="F5352" s="43" t="s">
        <v>15</v>
      </c>
      <c r="G5352" s="57">
        <v>1400</v>
      </c>
      <c r="H5352" s="57">
        <v>7000</v>
      </c>
      <c r="I5352" s="57">
        <v>5</v>
      </c>
    </row>
    <row r="5353" spans="1:9" ht="30" x14ac:dyDescent="0.25">
      <c r="A5353" s="635"/>
      <c r="B5353" s="616"/>
      <c r="C5353" s="164" t="s">
        <v>3938</v>
      </c>
      <c r="D5353" s="165" t="s">
        <v>3939</v>
      </c>
      <c r="E5353" s="43" t="s">
        <v>14</v>
      </c>
      <c r="F5353" s="43" t="s">
        <v>15</v>
      </c>
      <c r="G5353" s="57">
        <v>1800</v>
      </c>
      <c r="H5353" s="57">
        <v>9000</v>
      </c>
      <c r="I5353" s="57">
        <v>5</v>
      </c>
    </row>
    <row r="5354" spans="1:9" ht="30" x14ac:dyDescent="0.25">
      <c r="A5354" s="635"/>
      <c r="B5354" s="616"/>
      <c r="C5354" s="164" t="s">
        <v>3940</v>
      </c>
      <c r="D5354" s="165" t="s">
        <v>3941</v>
      </c>
      <c r="E5354" s="43" t="s">
        <v>14</v>
      </c>
      <c r="F5354" s="43" t="s">
        <v>15</v>
      </c>
      <c r="G5354" s="57">
        <v>50</v>
      </c>
      <c r="H5354" s="57">
        <v>40000</v>
      </c>
      <c r="I5354" s="57">
        <v>800</v>
      </c>
    </row>
    <row r="5355" spans="1:9" ht="30" x14ac:dyDescent="0.25">
      <c r="A5355" s="635"/>
      <c r="B5355" s="616"/>
      <c r="C5355" s="164" t="s">
        <v>3942</v>
      </c>
      <c r="D5355" s="165" t="s">
        <v>3943</v>
      </c>
      <c r="E5355" s="43" t="s">
        <v>14</v>
      </c>
      <c r="F5355" s="43" t="s">
        <v>15</v>
      </c>
      <c r="G5355" s="57">
        <v>800</v>
      </c>
      <c r="H5355" s="57">
        <v>4000</v>
      </c>
      <c r="I5355" s="57">
        <v>5</v>
      </c>
    </row>
    <row r="5356" spans="1:9" ht="30" x14ac:dyDescent="0.25">
      <c r="A5356" s="635"/>
      <c r="B5356" s="616"/>
      <c r="C5356" s="164" t="s">
        <v>3944</v>
      </c>
      <c r="D5356" s="165" t="s">
        <v>3945</v>
      </c>
      <c r="E5356" s="43" t="s">
        <v>14</v>
      </c>
      <c r="F5356" s="43" t="s">
        <v>15</v>
      </c>
      <c r="G5356" s="57">
        <v>3000</v>
      </c>
      <c r="H5356" s="57">
        <v>15000</v>
      </c>
      <c r="I5356" s="57">
        <v>5</v>
      </c>
    </row>
    <row r="5357" spans="1:9" ht="30" x14ac:dyDescent="0.25">
      <c r="A5357" s="635"/>
      <c r="B5357" s="616"/>
      <c r="C5357" s="164" t="s">
        <v>3946</v>
      </c>
      <c r="D5357" s="165" t="s">
        <v>3947</v>
      </c>
      <c r="E5357" s="43" t="s">
        <v>14</v>
      </c>
      <c r="F5357" s="43" t="s">
        <v>15</v>
      </c>
      <c r="G5357" s="57">
        <v>3600</v>
      </c>
      <c r="H5357" s="57">
        <v>7200</v>
      </c>
      <c r="I5357" s="57">
        <v>2</v>
      </c>
    </row>
    <row r="5358" spans="1:9" x14ac:dyDescent="0.25">
      <c r="A5358" s="635"/>
      <c r="B5358" s="616"/>
      <c r="C5358" s="164" t="s">
        <v>3948</v>
      </c>
      <c r="D5358" s="165" t="s">
        <v>82</v>
      </c>
      <c r="E5358" s="43" t="s">
        <v>14</v>
      </c>
      <c r="F5358" s="43" t="s">
        <v>15</v>
      </c>
      <c r="G5358" s="57">
        <v>150</v>
      </c>
      <c r="H5358" s="57">
        <v>52350</v>
      </c>
      <c r="I5358" s="57">
        <v>349</v>
      </c>
    </row>
    <row r="5359" spans="1:9" ht="30" x14ac:dyDescent="0.25">
      <c r="A5359" s="635"/>
      <c r="B5359" s="616"/>
      <c r="C5359" s="164" t="s">
        <v>3949</v>
      </c>
      <c r="D5359" s="165" t="s">
        <v>3950</v>
      </c>
      <c r="E5359" s="43" t="s">
        <v>14</v>
      </c>
      <c r="F5359" s="43" t="s">
        <v>15</v>
      </c>
      <c r="G5359" s="57">
        <v>9000</v>
      </c>
      <c r="H5359" s="57">
        <v>18000</v>
      </c>
      <c r="I5359" s="57">
        <v>2</v>
      </c>
    </row>
    <row r="5360" spans="1:9" x14ac:dyDescent="0.25">
      <c r="A5360" s="635"/>
      <c r="B5360" s="616"/>
      <c r="C5360" s="164" t="s">
        <v>3951</v>
      </c>
      <c r="D5360" s="165" t="s">
        <v>3952</v>
      </c>
      <c r="E5360" s="43" t="s">
        <v>14</v>
      </c>
      <c r="F5360" s="43" t="s">
        <v>15</v>
      </c>
      <c r="G5360" s="57">
        <v>9000</v>
      </c>
      <c r="H5360" s="57">
        <v>27000</v>
      </c>
      <c r="I5360" s="57">
        <v>3</v>
      </c>
    </row>
    <row r="5361" spans="1:9" ht="30" x14ac:dyDescent="0.25">
      <c r="A5361" s="635"/>
      <c r="B5361" s="616"/>
      <c r="C5361" s="166" t="s">
        <v>3953</v>
      </c>
      <c r="D5361" s="167" t="s">
        <v>3954</v>
      </c>
      <c r="E5361" s="43" t="s">
        <v>14</v>
      </c>
      <c r="F5361" s="43" t="s">
        <v>15</v>
      </c>
      <c r="G5361" s="57">
        <v>23000</v>
      </c>
      <c r="H5361" s="57">
        <v>46000</v>
      </c>
      <c r="I5361" s="57">
        <v>2</v>
      </c>
    </row>
    <row r="5362" spans="1:9" x14ac:dyDescent="0.25">
      <c r="A5362" s="635"/>
      <c r="B5362" s="616"/>
      <c r="C5362" s="164" t="s">
        <v>3955</v>
      </c>
      <c r="D5362" s="165" t="s">
        <v>411</v>
      </c>
      <c r="E5362" s="43" t="s">
        <v>14</v>
      </c>
      <c r="F5362" s="43" t="s">
        <v>15</v>
      </c>
      <c r="G5362" s="57">
        <v>600</v>
      </c>
      <c r="H5362" s="57">
        <v>2400</v>
      </c>
      <c r="I5362" s="57">
        <v>4</v>
      </c>
    </row>
    <row r="5363" spans="1:9" x14ac:dyDescent="0.25">
      <c r="A5363" s="635"/>
      <c r="B5363" s="616"/>
      <c r="C5363" s="164" t="s">
        <v>3956</v>
      </c>
      <c r="D5363" s="165" t="s">
        <v>3957</v>
      </c>
      <c r="E5363" s="43" t="s">
        <v>14</v>
      </c>
      <c r="F5363" s="43" t="s">
        <v>15</v>
      </c>
      <c r="G5363" s="57">
        <v>400</v>
      </c>
      <c r="H5363" s="57">
        <v>40000</v>
      </c>
      <c r="I5363" s="57">
        <v>100</v>
      </c>
    </row>
    <row r="5364" spans="1:9" x14ac:dyDescent="0.25">
      <c r="A5364" s="635"/>
      <c r="B5364" s="616"/>
      <c r="C5364" s="164" t="s">
        <v>3958</v>
      </c>
      <c r="D5364" s="165" t="s">
        <v>3959</v>
      </c>
      <c r="E5364" s="43" t="s">
        <v>14</v>
      </c>
      <c r="F5364" s="43" t="s">
        <v>15</v>
      </c>
      <c r="G5364" s="57">
        <v>5000</v>
      </c>
      <c r="H5364" s="57">
        <v>50000</v>
      </c>
      <c r="I5364" s="57">
        <v>10</v>
      </c>
    </row>
    <row r="5365" spans="1:9" x14ac:dyDescent="0.25">
      <c r="A5365" s="635"/>
      <c r="B5365" s="616"/>
      <c r="C5365" s="164" t="s">
        <v>3960</v>
      </c>
      <c r="D5365" s="165" t="s">
        <v>94</v>
      </c>
      <c r="E5365" s="43" t="s">
        <v>14</v>
      </c>
      <c r="F5365" s="43" t="s">
        <v>15</v>
      </c>
      <c r="G5365" s="57">
        <v>600</v>
      </c>
      <c r="H5365" s="57">
        <v>6000</v>
      </c>
      <c r="I5365" s="57">
        <v>10</v>
      </c>
    </row>
    <row r="5366" spans="1:9" x14ac:dyDescent="0.25">
      <c r="A5366" s="635"/>
      <c r="B5366" s="616"/>
      <c r="C5366" s="164" t="s">
        <v>3961</v>
      </c>
      <c r="D5366" s="165" t="s">
        <v>694</v>
      </c>
      <c r="E5366" s="43" t="s">
        <v>14</v>
      </c>
      <c r="F5366" s="43" t="s">
        <v>66</v>
      </c>
      <c r="G5366" s="57">
        <v>550</v>
      </c>
      <c r="H5366" s="57">
        <v>5500</v>
      </c>
      <c r="I5366" s="57">
        <v>10</v>
      </c>
    </row>
    <row r="5367" spans="1:9" x14ac:dyDescent="0.25">
      <c r="A5367" s="635"/>
      <c r="B5367" s="616"/>
      <c r="C5367" s="164" t="s">
        <v>3962</v>
      </c>
      <c r="D5367" s="165" t="s">
        <v>3963</v>
      </c>
      <c r="E5367" s="43" t="s">
        <v>14</v>
      </c>
      <c r="F5367" s="43" t="s">
        <v>66</v>
      </c>
      <c r="G5367" s="57">
        <v>350</v>
      </c>
      <c r="H5367" s="57">
        <v>7000</v>
      </c>
      <c r="I5367" s="57">
        <v>20</v>
      </c>
    </row>
    <row r="5368" spans="1:9" x14ac:dyDescent="0.25">
      <c r="A5368" s="635"/>
      <c r="B5368" s="616"/>
      <c r="C5368" s="164" t="s">
        <v>3964</v>
      </c>
      <c r="D5368" s="165" t="s">
        <v>3965</v>
      </c>
      <c r="E5368" s="43" t="s">
        <v>14</v>
      </c>
      <c r="F5368" s="43" t="s">
        <v>66</v>
      </c>
      <c r="G5368" s="57">
        <v>1200</v>
      </c>
      <c r="H5368" s="57">
        <v>12000</v>
      </c>
      <c r="I5368" s="57">
        <v>10</v>
      </c>
    </row>
    <row r="5369" spans="1:9" x14ac:dyDescent="0.25">
      <c r="A5369" s="635"/>
      <c r="B5369" s="616"/>
      <c r="C5369" s="164" t="s">
        <v>3966</v>
      </c>
      <c r="D5369" s="165" t="s">
        <v>3410</v>
      </c>
      <c r="E5369" s="43" t="s">
        <v>14</v>
      </c>
      <c r="F5369" s="43" t="s">
        <v>66</v>
      </c>
      <c r="G5369" s="57">
        <v>450</v>
      </c>
      <c r="H5369" s="57">
        <v>6750</v>
      </c>
      <c r="I5369" s="57">
        <v>15</v>
      </c>
    </row>
    <row r="5370" spans="1:9" ht="30" x14ac:dyDescent="0.25">
      <c r="A5370" s="635"/>
      <c r="B5370" s="616"/>
      <c r="C5370" s="164" t="s">
        <v>3967</v>
      </c>
      <c r="D5370" s="165" t="s">
        <v>3968</v>
      </c>
      <c r="E5370" s="43" t="s">
        <v>14</v>
      </c>
      <c r="F5370" s="43" t="s">
        <v>66</v>
      </c>
      <c r="G5370" s="57">
        <v>400</v>
      </c>
      <c r="H5370" s="57">
        <v>8000</v>
      </c>
      <c r="I5370" s="57">
        <v>20</v>
      </c>
    </row>
    <row r="5371" spans="1:9" ht="30" x14ac:dyDescent="0.25">
      <c r="A5371" s="635"/>
      <c r="B5371" s="616"/>
      <c r="C5371" s="164" t="s">
        <v>3969</v>
      </c>
      <c r="D5371" s="165" t="s">
        <v>3970</v>
      </c>
      <c r="E5371" s="43" t="s">
        <v>14</v>
      </c>
      <c r="F5371" s="43" t="s">
        <v>15</v>
      </c>
      <c r="G5371" s="57">
        <v>1000</v>
      </c>
      <c r="H5371" s="57">
        <v>5000</v>
      </c>
      <c r="I5371" s="57">
        <v>5</v>
      </c>
    </row>
    <row r="5372" spans="1:9" x14ac:dyDescent="0.25">
      <c r="A5372" s="635"/>
      <c r="B5372" s="616"/>
      <c r="C5372" s="164" t="s">
        <v>3971</v>
      </c>
      <c r="D5372" s="165" t="s">
        <v>107</v>
      </c>
      <c r="E5372" s="43" t="s">
        <v>14</v>
      </c>
      <c r="F5372" s="43" t="s">
        <v>15</v>
      </c>
      <c r="G5372" s="57">
        <v>800</v>
      </c>
      <c r="H5372" s="57">
        <v>24000</v>
      </c>
      <c r="I5372" s="57">
        <v>30</v>
      </c>
    </row>
    <row r="5373" spans="1:9" ht="30" x14ac:dyDescent="0.25">
      <c r="A5373" s="635"/>
      <c r="B5373" s="616"/>
      <c r="C5373" s="164" t="s">
        <v>3972</v>
      </c>
      <c r="D5373" s="165" t="s">
        <v>3973</v>
      </c>
      <c r="E5373" s="43" t="s">
        <v>14</v>
      </c>
      <c r="F5373" s="43" t="s">
        <v>15</v>
      </c>
      <c r="G5373" s="57">
        <v>1650</v>
      </c>
      <c r="H5373" s="57">
        <v>8250</v>
      </c>
      <c r="I5373" s="57">
        <v>5</v>
      </c>
    </row>
    <row r="5374" spans="1:9" ht="30" x14ac:dyDescent="0.25">
      <c r="A5374" s="635"/>
      <c r="B5374" s="616"/>
      <c r="C5374" s="164" t="s">
        <v>3974</v>
      </c>
      <c r="D5374" s="165" t="s">
        <v>3975</v>
      </c>
      <c r="E5374" s="43" t="s">
        <v>14</v>
      </c>
      <c r="F5374" s="43" t="s">
        <v>15</v>
      </c>
      <c r="G5374" s="57">
        <v>1100</v>
      </c>
      <c r="H5374" s="57">
        <v>2200</v>
      </c>
      <c r="I5374" s="57">
        <v>2</v>
      </c>
    </row>
    <row r="5375" spans="1:9" ht="30" x14ac:dyDescent="0.25">
      <c r="A5375" s="635"/>
      <c r="B5375" s="616"/>
      <c r="C5375" s="164" t="s">
        <v>3976</v>
      </c>
      <c r="D5375" s="165" t="s">
        <v>3977</v>
      </c>
      <c r="E5375" s="43" t="s">
        <v>14</v>
      </c>
      <c r="F5375" s="43" t="s">
        <v>15</v>
      </c>
      <c r="G5375" s="57">
        <v>2400</v>
      </c>
      <c r="H5375" s="57">
        <v>4800</v>
      </c>
      <c r="I5375" s="57">
        <v>2</v>
      </c>
    </row>
    <row r="5376" spans="1:9" x14ac:dyDescent="0.25">
      <c r="A5376" s="635"/>
      <c r="B5376" s="616"/>
      <c r="C5376" s="164" t="s">
        <v>3978</v>
      </c>
      <c r="D5376" s="165" t="s">
        <v>3101</v>
      </c>
      <c r="E5376" s="43" t="s">
        <v>14</v>
      </c>
      <c r="F5376" s="43" t="s">
        <v>15</v>
      </c>
      <c r="G5376" s="57">
        <v>8000</v>
      </c>
      <c r="H5376" s="57">
        <v>24000</v>
      </c>
      <c r="I5376" s="57">
        <v>3</v>
      </c>
    </row>
    <row r="5377" spans="1:9" x14ac:dyDescent="0.25">
      <c r="A5377" s="635"/>
      <c r="B5377" s="616"/>
      <c r="C5377" s="164" t="s">
        <v>3979</v>
      </c>
      <c r="D5377" s="165" t="s">
        <v>3980</v>
      </c>
      <c r="E5377" s="43" t="s">
        <v>14</v>
      </c>
      <c r="F5377" s="43" t="s">
        <v>15</v>
      </c>
      <c r="G5377" s="57">
        <v>2500</v>
      </c>
      <c r="H5377" s="57">
        <v>5000</v>
      </c>
      <c r="I5377" s="57">
        <v>2</v>
      </c>
    </row>
    <row r="5378" spans="1:9" x14ac:dyDescent="0.25">
      <c r="A5378" s="635"/>
      <c r="B5378" s="616"/>
      <c r="C5378" s="164" t="s">
        <v>3981</v>
      </c>
      <c r="D5378" s="165" t="s">
        <v>3982</v>
      </c>
      <c r="E5378" s="43" t="s">
        <v>14</v>
      </c>
      <c r="F5378" s="43" t="s">
        <v>15</v>
      </c>
      <c r="G5378" s="57">
        <v>1900</v>
      </c>
      <c r="H5378" s="57">
        <v>1900</v>
      </c>
      <c r="I5378" s="57">
        <v>1</v>
      </c>
    </row>
    <row r="5379" spans="1:9" x14ac:dyDescent="0.25">
      <c r="A5379" s="635"/>
      <c r="B5379" s="616"/>
      <c r="C5379" s="164" t="s">
        <v>3983</v>
      </c>
      <c r="D5379" s="165" t="s">
        <v>1870</v>
      </c>
      <c r="E5379" s="43" t="s">
        <v>14</v>
      </c>
      <c r="F5379" s="43" t="s">
        <v>15</v>
      </c>
      <c r="G5379" s="57">
        <v>1700</v>
      </c>
      <c r="H5379" s="57">
        <v>1700</v>
      </c>
      <c r="I5379" s="57">
        <v>1</v>
      </c>
    </row>
    <row r="5380" spans="1:9" x14ac:dyDescent="0.25">
      <c r="A5380" s="635"/>
      <c r="B5380" s="616"/>
      <c r="C5380" s="164" t="s">
        <v>3984</v>
      </c>
      <c r="D5380" s="165" t="s">
        <v>3985</v>
      </c>
      <c r="E5380" s="43" t="s">
        <v>14</v>
      </c>
      <c r="F5380" s="43" t="s">
        <v>15</v>
      </c>
      <c r="G5380" s="57">
        <v>2000</v>
      </c>
      <c r="H5380" s="57">
        <v>2000</v>
      </c>
      <c r="I5380" s="57">
        <v>1</v>
      </c>
    </row>
    <row r="5381" spans="1:9" x14ac:dyDescent="0.25">
      <c r="A5381" s="635"/>
      <c r="B5381" s="616"/>
      <c r="C5381" s="164" t="s">
        <v>3986</v>
      </c>
      <c r="D5381" s="165" t="s">
        <v>453</v>
      </c>
      <c r="E5381" s="43" t="s">
        <v>14</v>
      </c>
      <c r="F5381" s="43" t="s">
        <v>15</v>
      </c>
      <c r="G5381" s="57">
        <v>5000</v>
      </c>
      <c r="H5381" s="57">
        <v>50000</v>
      </c>
      <c r="I5381" s="57">
        <v>10</v>
      </c>
    </row>
    <row r="5382" spans="1:9" x14ac:dyDescent="0.25">
      <c r="A5382" s="635"/>
      <c r="B5382" s="616"/>
      <c r="C5382" s="164" t="s">
        <v>3987</v>
      </c>
      <c r="D5382" s="165" t="s">
        <v>2406</v>
      </c>
      <c r="E5382" s="43" t="s">
        <v>14</v>
      </c>
      <c r="F5382" s="43" t="s">
        <v>15</v>
      </c>
      <c r="G5382" s="57">
        <v>1300</v>
      </c>
      <c r="H5382" s="57">
        <v>26000</v>
      </c>
      <c r="I5382" s="57">
        <v>20</v>
      </c>
    </row>
    <row r="5383" spans="1:9" x14ac:dyDescent="0.25">
      <c r="A5383" s="635"/>
      <c r="B5383" s="616"/>
      <c r="C5383" s="164" t="s">
        <v>3988</v>
      </c>
      <c r="D5383" s="165" t="s">
        <v>3989</v>
      </c>
      <c r="E5383" s="43" t="s">
        <v>14</v>
      </c>
      <c r="F5383" s="43" t="s">
        <v>15</v>
      </c>
      <c r="G5383" s="57">
        <v>300</v>
      </c>
      <c r="H5383" s="57">
        <v>45000</v>
      </c>
      <c r="I5383" s="57">
        <v>150</v>
      </c>
    </row>
    <row r="5384" spans="1:9" x14ac:dyDescent="0.25">
      <c r="A5384" s="635"/>
      <c r="B5384" s="616"/>
      <c r="C5384" s="57" t="s">
        <v>5894</v>
      </c>
      <c r="D5384" s="57" t="s">
        <v>5895</v>
      </c>
      <c r="E5384" s="57" t="s">
        <v>14</v>
      </c>
      <c r="F5384" s="57" t="s">
        <v>15</v>
      </c>
      <c r="G5384" s="57">
        <v>200</v>
      </c>
      <c r="H5384" s="57">
        <f>G5384*I5384</f>
        <v>50000</v>
      </c>
      <c r="I5384" s="57">
        <v>250</v>
      </c>
    </row>
    <row r="5385" spans="1:9" x14ac:dyDescent="0.25">
      <c r="A5385" s="635"/>
      <c r="B5385" s="616"/>
      <c r="C5385" s="57" t="s">
        <v>5896</v>
      </c>
      <c r="D5385" s="57" t="s">
        <v>5895</v>
      </c>
      <c r="E5385" s="57" t="s">
        <v>14</v>
      </c>
      <c r="F5385" s="57" t="s">
        <v>15</v>
      </c>
      <c r="G5385" s="57">
        <v>100</v>
      </c>
      <c r="H5385" s="57">
        <f>G5385*I5385</f>
        <v>450000</v>
      </c>
      <c r="I5385" s="57">
        <v>4500</v>
      </c>
    </row>
    <row r="5386" spans="1:9" x14ac:dyDescent="0.25">
      <c r="A5386" s="635"/>
      <c r="B5386" s="616"/>
      <c r="C5386" s="164" t="s">
        <v>3990</v>
      </c>
      <c r="D5386" s="165" t="s">
        <v>3991</v>
      </c>
      <c r="E5386" s="43" t="s">
        <v>14</v>
      </c>
      <c r="F5386" s="43" t="s">
        <v>15</v>
      </c>
      <c r="G5386" s="57">
        <v>1000</v>
      </c>
      <c r="H5386" s="57">
        <v>7000</v>
      </c>
      <c r="I5386" s="57">
        <v>7</v>
      </c>
    </row>
    <row r="5387" spans="1:9" x14ac:dyDescent="0.25">
      <c r="A5387" s="635"/>
      <c r="B5387" s="615">
        <v>4269</v>
      </c>
      <c r="C5387" s="164" t="s">
        <v>3992</v>
      </c>
      <c r="D5387" s="165" t="s">
        <v>1206</v>
      </c>
      <c r="E5387" s="43" t="s">
        <v>14</v>
      </c>
      <c r="F5387" s="43" t="s">
        <v>15</v>
      </c>
      <c r="G5387" s="57">
        <v>700</v>
      </c>
      <c r="H5387" s="57">
        <v>1050000</v>
      </c>
      <c r="I5387" s="57">
        <v>1500</v>
      </c>
    </row>
    <row r="5388" spans="1:9" x14ac:dyDescent="0.25">
      <c r="A5388" s="635"/>
      <c r="B5388" s="616"/>
      <c r="C5388" s="164" t="s">
        <v>3993</v>
      </c>
      <c r="D5388" s="165" t="s">
        <v>1208</v>
      </c>
      <c r="E5388" s="43" t="s">
        <v>14</v>
      </c>
      <c r="F5388" s="43" t="s">
        <v>15</v>
      </c>
      <c r="G5388" s="57">
        <v>220</v>
      </c>
      <c r="H5388" s="57">
        <v>229900</v>
      </c>
      <c r="I5388" s="57">
        <v>1045</v>
      </c>
    </row>
    <row r="5389" spans="1:9" x14ac:dyDescent="0.25">
      <c r="A5389" s="635"/>
      <c r="B5389" s="616"/>
      <c r="C5389" s="164" t="s">
        <v>5855</v>
      </c>
      <c r="D5389" s="165" t="s">
        <v>4304</v>
      </c>
      <c r="E5389" s="164" t="s">
        <v>120</v>
      </c>
      <c r="F5389" s="164" t="s">
        <v>15</v>
      </c>
      <c r="G5389" s="319">
        <v>25500</v>
      </c>
      <c r="H5389" s="319">
        <f t="shared" ref="H5389:H5394" si="44">G5389*I5389</f>
        <v>51000</v>
      </c>
      <c r="I5389" s="319">
        <v>2</v>
      </c>
    </row>
    <row r="5390" spans="1:9" x14ac:dyDescent="0.25">
      <c r="A5390" s="635"/>
      <c r="B5390" s="616"/>
      <c r="C5390" s="164" t="s">
        <v>5856</v>
      </c>
      <c r="D5390" s="165" t="s">
        <v>4304</v>
      </c>
      <c r="E5390" s="164" t="s">
        <v>120</v>
      </c>
      <c r="F5390" s="164" t="s">
        <v>15</v>
      </c>
      <c r="G5390" s="319">
        <v>24000</v>
      </c>
      <c r="H5390" s="319">
        <f t="shared" si="44"/>
        <v>48000</v>
      </c>
      <c r="I5390" s="319">
        <v>2</v>
      </c>
    </row>
    <row r="5391" spans="1:9" x14ac:dyDescent="0.25">
      <c r="A5391" s="635"/>
      <c r="B5391" s="616"/>
      <c r="C5391" s="164" t="s">
        <v>5857</v>
      </c>
      <c r="D5391" s="165" t="s">
        <v>4304</v>
      </c>
      <c r="E5391" s="164" t="s">
        <v>120</v>
      </c>
      <c r="F5391" s="164" t="s">
        <v>15</v>
      </c>
      <c r="G5391" s="319">
        <v>30000</v>
      </c>
      <c r="H5391" s="319">
        <f t="shared" si="44"/>
        <v>300000</v>
      </c>
      <c r="I5391" s="319">
        <v>10</v>
      </c>
    </row>
    <row r="5392" spans="1:9" x14ac:dyDescent="0.25">
      <c r="A5392" s="635"/>
      <c r="B5392" s="616"/>
      <c r="C5392" s="164" t="s">
        <v>5858</v>
      </c>
      <c r="D5392" s="165" t="s">
        <v>4304</v>
      </c>
      <c r="E5392" s="164" t="s">
        <v>120</v>
      </c>
      <c r="F5392" s="164" t="s">
        <v>15</v>
      </c>
      <c r="G5392" s="319">
        <v>26000</v>
      </c>
      <c r="H5392" s="319">
        <f t="shared" si="44"/>
        <v>260000</v>
      </c>
      <c r="I5392" s="319">
        <v>10</v>
      </c>
    </row>
    <row r="5393" spans="1:9" x14ac:dyDescent="0.25">
      <c r="A5393" s="635"/>
      <c r="B5393" s="616"/>
      <c r="C5393" s="164" t="s">
        <v>5859</v>
      </c>
      <c r="D5393" s="165" t="s">
        <v>4304</v>
      </c>
      <c r="E5393" s="164" t="s">
        <v>120</v>
      </c>
      <c r="F5393" s="164" t="s">
        <v>15</v>
      </c>
      <c r="G5393" s="319">
        <v>22600</v>
      </c>
      <c r="H5393" s="319">
        <f t="shared" si="44"/>
        <v>22600</v>
      </c>
      <c r="I5393" s="319">
        <v>1</v>
      </c>
    </row>
    <row r="5394" spans="1:9" x14ac:dyDescent="0.25">
      <c r="A5394" s="635"/>
      <c r="B5394" s="616"/>
      <c r="C5394" s="164" t="s">
        <v>5860</v>
      </c>
      <c r="D5394" s="165" t="s">
        <v>4304</v>
      </c>
      <c r="E5394" s="164" t="s">
        <v>120</v>
      </c>
      <c r="F5394" s="164" t="s">
        <v>15</v>
      </c>
      <c r="G5394" s="319">
        <v>31000</v>
      </c>
      <c r="H5394" s="319">
        <f t="shared" si="44"/>
        <v>310000</v>
      </c>
      <c r="I5394" s="319">
        <v>10</v>
      </c>
    </row>
    <row r="5395" spans="1:9" ht="30" x14ac:dyDescent="0.25">
      <c r="A5395" s="635"/>
      <c r="B5395" s="638"/>
      <c r="C5395" s="164" t="s">
        <v>3994</v>
      </c>
      <c r="D5395" s="165" t="s">
        <v>1210</v>
      </c>
      <c r="E5395" s="43" t="s">
        <v>14</v>
      </c>
      <c r="F5395" s="43" t="s">
        <v>15</v>
      </c>
      <c r="G5395" s="57">
        <v>30000</v>
      </c>
      <c r="H5395" s="57">
        <v>600000</v>
      </c>
      <c r="I5395" s="57">
        <v>20</v>
      </c>
    </row>
    <row r="5396" spans="1:9" x14ac:dyDescent="0.25">
      <c r="A5396" s="635"/>
      <c r="B5396" s="624" t="s">
        <v>6069</v>
      </c>
      <c r="C5396" s="164" t="s">
        <v>6060</v>
      </c>
      <c r="D5396" s="165" t="s">
        <v>6045</v>
      </c>
      <c r="E5396" s="351" t="s">
        <v>14</v>
      </c>
      <c r="F5396" s="351" t="s">
        <v>15</v>
      </c>
      <c r="G5396" s="368">
        <v>87000</v>
      </c>
      <c r="H5396" s="369">
        <v>174</v>
      </c>
      <c r="I5396" s="57">
        <v>2</v>
      </c>
    </row>
    <row r="5397" spans="1:9" x14ac:dyDescent="0.25">
      <c r="A5397" s="635"/>
      <c r="B5397" s="625"/>
      <c r="C5397" s="164" t="s">
        <v>6059</v>
      </c>
      <c r="D5397" s="165" t="s">
        <v>466</v>
      </c>
      <c r="E5397" s="351" t="s">
        <v>14</v>
      </c>
      <c r="F5397" s="351" t="s">
        <v>15</v>
      </c>
      <c r="G5397" s="368">
        <v>270000</v>
      </c>
      <c r="H5397" s="369">
        <v>270</v>
      </c>
      <c r="I5397" s="57">
        <v>1</v>
      </c>
    </row>
    <row r="5398" spans="1:9" x14ac:dyDescent="0.25">
      <c r="A5398" s="635"/>
      <c r="B5398" s="625"/>
      <c r="C5398" s="164" t="s">
        <v>6061</v>
      </c>
      <c r="D5398" s="165" t="s">
        <v>466</v>
      </c>
      <c r="E5398" s="351" t="s">
        <v>14</v>
      </c>
      <c r="F5398" s="351" t="s">
        <v>15</v>
      </c>
      <c r="G5398" s="368">
        <v>117000</v>
      </c>
      <c r="H5398" s="369">
        <v>117</v>
      </c>
      <c r="I5398" s="57">
        <v>1</v>
      </c>
    </row>
    <row r="5399" spans="1:9" x14ac:dyDescent="0.25">
      <c r="A5399" s="635"/>
      <c r="B5399" s="625"/>
      <c r="C5399" s="164" t="s">
        <v>6062</v>
      </c>
      <c r="D5399" s="165" t="s">
        <v>466</v>
      </c>
      <c r="E5399" s="351" t="s">
        <v>14</v>
      </c>
      <c r="F5399" s="351" t="s">
        <v>15</v>
      </c>
      <c r="G5399" s="368">
        <v>200000</v>
      </c>
      <c r="H5399" s="369">
        <v>400</v>
      </c>
      <c r="I5399" s="57">
        <v>2</v>
      </c>
    </row>
    <row r="5400" spans="1:9" x14ac:dyDescent="0.25">
      <c r="A5400" s="635"/>
      <c r="B5400" s="625"/>
      <c r="C5400" s="164" t="s">
        <v>6063</v>
      </c>
      <c r="D5400" s="165" t="s">
        <v>466</v>
      </c>
      <c r="E5400" s="351" t="s">
        <v>14</v>
      </c>
      <c r="F5400" s="351" t="s">
        <v>15</v>
      </c>
      <c r="G5400" s="368">
        <v>145000</v>
      </c>
      <c r="H5400" s="369">
        <v>725</v>
      </c>
      <c r="I5400" s="57">
        <v>5</v>
      </c>
    </row>
    <row r="5401" spans="1:9" x14ac:dyDescent="0.25">
      <c r="A5401" s="635"/>
      <c r="B5401" s="625"/>
      <c r="C5401" s="164" t="s">
        <v>6064</v>
      </c>
      <c r="D5401" s="165" t="s">
        <v>6065</v>
      </c>
      <c r="E5401" s="351" t="s">
        <v>14</v>
      </c>
      <c r="F5401" s="351" t="s">
        <v>15</v>
      </c>
      <c r="G5401" s="368">
        <v>350000</v>
      </c>
      <c r="H5401" s="369">
        <v>350</v>
      </c>
      <c r="I5401" s="57">
        <v>1</v>
      </c>
    </row>
    <row r="5402" spans="1:9" x14ac:dyDescent="0.25">
      <c r="A5402" s="635"/>
      <c r="B5402" s="625"/>
      <c r="C5402" s="164" t="s">
        <v>6066</v>
      </c>
      <c r="D5402" s="165" t="s">
        <v>6065</v>
      </c>
      <c r="E5402" s="351" t="s">
        <v>14</v>
      </c>
      <c r="F5402" s="351" t="s">
        <v>15</v>
      </c>
      <c r="G5402" s="368">
        <v>300000</v>
      </c>
      <c r="H5402" s="369">
        <v>300</v>
      </c>
      <c r="I5402" s="57">
        <v>1</v>
      </c>
    </row>
    <row r="5403" spans="1:9" x14ac:dyDescent="0.25">
      <c r="A5403" s="635"/>
      <c r="B5403" s="625"/>
      <c r="C5403" s="164" t="s">
        <v>6067</v>
      </c>
      <c r="D5403" s="165" t="s">
        <v>6068</v>
      </c>
      <c r="E5403" s="351" t="s">
        <v>14</v>
      </c>
      <c r="F5403" s="351" t="s">
        <v>15</v>
      </c>
      <c r="G5403" s="368">
        <v>35000</v>
      </c>
      <c r="H5403" s="369">
        <v>70</v>
      </c>
      <c r="I5403" s="57">
        <v>2</v>
      </c>
    </row>
    <row r="5404" spans="1:9" ht="30" x14ac:dyDescent="0.25">
      <c r="A5404" s="635"/>
      <c r="B5404" s="582">
        <v>5122</v>
      </c>
      <c r="C5404" s="164" t="s">
        <v>3995</v>
      </c>
      <c r="D5404" s="165" t="s">
        <v>3996</v>
      </c>
      <c r="E5404" s="43" t="s">
        <v>14</v>
      </c>
      <c r="F5404" s="43" t="s">
        <v>15</v>
      </c>
      <c r="G5404" s="57">
        <v>260000</v>
      </c>
      <c r="H5404" s="57">
        <v>4680000</v>
      </c>
      <c r="I5404" s="57">
        <v>18</v>
      </c>
    </row>
    <row r="5405" spans="1:9" x14ac:dyDescent="0.25">
      <c r="A5405" s="635"/>
      <c r="B5405" s="582"/>
      <c r="C5405" s="164" t="s">
        <v>3997</v>
      </c>
      <c r="D5405" s="165" t="s">
        <v>3998</v>
      </c>
      <c r="E5405" s="43" t="s">
        <v>14</v>
      </c>
      <c r="F5405" s="43" t="s">
        <v>15</v>
      </c>
      <c r="G5405" s="57">
        <v>90000</v>
      </c>
      <c r="H5405" s="57">
        <v>360000</v>
      </c>
      <c r="I5405" s="57">
        <v>4</v>
      </c>
    </row>
    <row r="5406" spans="1:9" x14ac:dyDescent="0.25">
      <c r="A5406" s="635"/>
      <c r="B5406" s="582"/>
      <c r="C5406" s="164" t="s">
        <v>3999</v>
      </c>
      <c r="D5406" s="165" t="s">
        <v>3998</v>
      </c>
      <c r="E5406" s="43" t="s">
        <v>14</v>
      </c>
      <c r="F5406" s="43" t="s">
        <v>15</v>
      </c>
      <c r="G5406" s="57">
        <v>115000</v>
      </c>
      <c r="H5406" s="57">
        <v>575000</v>
      </c>
      <c r="I5406" s="57">
        <v>5</v>
      </c>
    </row>
    <row r="5407" spans="1:9" x14ac:dyDescent="0.25">
      <c r="A5407" s="635"/>
      <c r="B5407" s="582"/>
      <c r="C5407" s="164" t="s">
        <v>4000</v>
      </c>
      <c r="D5407" s="165" t="s">
        <v>4001</v>
      </c>
      <c r="E5407" s="43" t="s">
        <v>14</v>
      </c>
      <c r="F5407" s="43" t="s">
        <v>15</v>
      </c>
      <c r="G5407" s="57">
        <v>26000</v>
      </c>
      <c r="H5407" s="57">
        <v>104000</v>
      </c>
      <c r="I5407" s="57">
        <v>4</v>
      </c>
    </row>
    <row r="5408" spans="1:9" x14ac:dyDescent="0.25">
      <c r="A5408" s="635"/>
      <c r="B5408" s="582"/>
      <c r="C5408" s="164" t="s">
        <v>4002</v>
      </c>
      <c r="D5408" s="165" t="s">
        <v>55</v>
      </c>
      <c r="E5408" s="43" t="s">
        <v>14</v>
      </c>
      <c r="F5408" s="43" t="s">
        <v>15</v>
      </c>
      <c r="G5408" s="57">
        <v>3000</v>
      </c>
      <c r="H5408" s="57">
        <v>63000</v>
      </c>
      <c r="I5408" s="57">
        <v>21</v>
      </c>
    </row>
    <row r="5409" spans="1:9" x14ac:dyDescent="0.25">
      <c r="A5409" s="635"/>
      <c r="B5409" s="582"/>
      <c r="C5409" s="164" t="s">
        <v>4003</v>
      </c>
      <c r="D5409" s="165" t="s">
        <v>1885</v>
      </c>
      <c r="E5409" s="43" t="s">
        <v>14</v>
      </c>
      <c r="F5409" s="43" t="s">
        <v>15</v>
      </c>
      <c r="G5409" s="57">
        <v>5000</v>
      </c>
      <c r="H5409" s="57">
        <v>100000</v>
      </c>
      <c r="I5409" s="57">
        <v>20</v>
      </c>
    </row>
    <row r="5410" spans="1:9" ht="30" x14ac:dyDescent="0.25">
      <c r="A5410" s="635"/>
      <c r="B5410" s="582"/>
      <c r="C5410" s="164" t="s">
        <v>6070</v>
      </c>
      <c r="D5410" s="165" t="s">
        <v>4004</v>
      </c>
      <c r="E5410" s="351" t="s">
        <v>14</v>
      </c>
      <c r="F5410" s="351" t="s">
        <v>15</v>
      </c>
      <c r="G5410" s="368">
        <v>250000</v>
      </c>
      <c r="H5410" s="369">
        <v>500</v>
      </c>
      <c r="I5410" s="57">
        <v>2</v>
      </c>
    </row>
    <row r="5411" spans="1:9" ht="30" x14ac:dyDescent="0.25">
      <c r="A5411" s="635"/>
      <c r="B5411" s="582"/>
      <c r="C5411" s="164" t="s">
        <v>6071</v>
      </c>
      <c r="D5411" s="165" t="s">
        <v>117</v>
      </c>
      <c r="E5411" s="351" t="s">
        <v>14</v>
      </c>
      <c r="F5411" s="351" t="s">
        <v>15</v>
      </c>
      <c r="G5411" s="368">
        <v>150000</v>
      </c>
      <c r="H5411" s="369">
        <v>1500</v>
      </c>
      <c r="I5411" s="57">
        <v>10</v>
      </c>
    </row>
    <row r="5412" spans="1:9" x14ac:dyDescent="0.25">
      <c r="A5412" s="635"/>
      <c r="B5412" s="582"/>
      <c r="C5412" s="164" t="s">
        <v>6072</v>
      </c>
      <c r="D5412" s="165" t="s">
        <v>4005</v>
      </c>
      <c r="E5412" s="351" t="s">
        <v>14</v>
      </c>
      <c r="F5412" s="351" t="s">
        <v>15</v>
      </c>
      <c r="G5412" s="368">
        <v>27000</v>
      </c>
      <c r="H5412" s="369">
        <v>243</v>
      </c>
      <c r="I5412" s="57">
        <v>9</v>
      </c>
    </row>
    <row r="5413" spans="1:9" x14ac:dyDescent="0.25">
      <c r="A5413" s="635"/>
      <c r="B5413" s="582"/>
      <c r="C5413" s="164" t="s">
        <v>6073</v>
      </c>
      <c r="D5413" s="165" t="s">
        <v>6074</v>
      </c>
      <c r="E5413" s="351" t="s">
        <v>14</v>
      </c>
      <c r="F5413" s="351" t="s">
        <v>15</v>
      </c>
      <c r="G5413" s="368">
        <v>15000</v>
      </c>
      <c r="H5413" s="369">
        <v>90</v>
      </c>
      <c r="I5413" s="57">
        <v>6</v>
      </c>
    </row>
    <row r="5414" spans="1:9" x14ac:dyDescent="0.25">
      <c r="A5414" s="635"/>
      <c r="B5414" s="582"/>
      <c r="C5414" s="164" t="s">
        <v>6075</v>
      </c>
      <c r="D5414" s="165" t="s">
        <v>5823</v>
      </c>
      <c r="E5414" s="351" t="s">
        <v>14</v>
      </c>
      <c r="F5414" s="351" t="s">
        <v>15</v>
      </c>
      <c r="G5414" s="368">
        <v>25000</v>
      </c>
      <c r="H5414" s="369">
        <v>150</v>
      </c>
      <c r="I5414" s="57">
        <v>6</v>
      </c>
    </row>
    <row r="5415" spans="1:9" x14ac:dyDescent="0.25">
      <c r="A5415" s="635"/>
      <c r="B5415" s="582"/>
      <c r="C5415" s="164" t="s">
        <v>6076</v>
      </c>
      <c r="D5415" s="165" t="s">
        <v>5825</v>
      </c>
      <c r="E5415" s="351" t="s">
        <v>14</v>
      </c>
      <c r="F5415" s="351" t="s">
        <v>15</v>
      </c>
      <c r="G5415" s="368">
        <v>80000</v>
      </c>
      <c r="H5415" s="369">
        <v>800</v>
      </c>
      <c r="I5415" s="57">
        <v>10</v>
      </c>
    </row>
    <row r="5416" spans="1:9" x14ac:dyDescent="0.25">
      <c r="A5416" s="635"/>
      <c r="B5416" s="582"/>
      <c r="C5416" s="164" t="s">
        <v>6077</v>
      </c>
      <c r="D5416" s="165" t="s">
        <v>6078</v>
      </c>
      <c r="E5416" s="351" t="s">
        <v>14</v>
      </c>
      <c r="F5416" s="351" t="s">
        <v>15</v>
      </c>
      <c r="G5416" s="368">
        <v>27000</v>
      </c>
      <c r="H5416" s="369">
        <v>27</v>
      </c>
      <c r="I5416" s="57">
        <v>1</v>
      </c>
    </row>
    <row r="5417" spans="1:9" x14ac:dyDescent="0.25">
      <c r="A5417" s="635"/>
      <c r="B5417" s="582"/>
      <c r="C5417" s="164" t="s">
        <v>6079</v>
      </c>
      <c r="D5417" s="165" t="s">
        <v>6080</v>
      </c>
      <c r="E5417" s="351" t="s">
        <v>14</v>
      </c>
      <c r="F5417" s="351" t="s">
        <v>15</v>
      </c>
      <c r="G5417" s="368">
        <v>310000</v>
      </c>
      <c r="H5417" s="369">
        <v>310</v>
      </c>
      <c r="I5417" s="57">
        <v>1</v>
      </c>
    </row>
    <row r="5418" spans="1:9" x14ac:dyDescent="0.25">
      <c r="A5418" s="635"/>
      <c r="B5418" s="640" t="s">
        <v>154</v>
      </c>
      <c r="C5418" s="610"/>
      <c r="D5418" s="610"/>
      <c r="E5418" s="610"/>
      <c r="F5418" s="610"/>
      <c r="G5418" s="610"/>
      <c r="H5418" s="610"/>
      <c r="I5418" s="611"/>
    </row>
    <row r="5419" spans="1:9" ht="30" x14ac:dyDescent="0.25">
      <c r="A5419" s="635"/>
      <c r="B5419" s="582">
        <v>4234</v>
      </c>
      <c r="C5419" s="164" t="s">
        <v>4006</v>
      </c>
      <c r="D5419" s="165" t="s">
        <v>4007</v>
      </c>
      <c r="E5419" s="43" t="s">
        <v>14</v>
      </c>
      <c r="F5419" s="43" t="s">
        <v>121</v>
      </c>
      <c r="G5419" s="57">
        <v>7</v>
      </c>
      <c r="H5419" s="57">
        <v>210000</v>
      </c>
      <c r="I5419" s="57">
        <v>30000</v>
      </c>
    </row>
    <row r="5420" spans="1:9" ht="30" x14ac:dyDescent="0.25">
      <c r="A5420" s="635"/>
      <c r="B5420" s="582"/>
      <c r="C5420" s="164" t="s">
        <v>4008</v>
      </c>
      <c r="D5420" s="165" t="s">
        <v>4009</v>
      </c>
      <c r="E5420" s="43" t="s">
        <v>14</v>
      </c>
      <c r="F5420" s="43" t="s">
        <v>121</v>
      </c>
      <c r="G5420" s="57">
        <v>4200</v>
      </c>
      <c r="H5420" s="57">
        <v>63000</v>
      </c>
      <c r="I5420" s="57">
        <v>15</v>
      </c>
    </row>
    <row r="5421" spans="1:9" x14ac:dyDescent="0.25">
      <c r="A5421" s="635"/>
      <c r="B5421" s="640" t="s">
        <v>118</v>
      </c>
      <c r="C5421" s="610"/>
      <c r="D5421" s="610"/>
      <c r="E5421" s="610"/>
      <c r="F5421" s="610"/>
      <c r="G5421" s="610"/>
      <c r="H5421" s="610"/>
      <c r="I5421" s="611"/>
    </row>
    <row r="5422" spans="1:9" ht="30" x14ac:dyDescent="0.25">
      <c r="A5422" s="635"/>
      <c r="B5422" s="618">
        <v>4214</v>
      </c>
      <c r="C5422" s="164" t="s">
        <v>4010</v>
      </c>
      <c r="D5422" s="165" t="s">
        <v>128</v>
      </c>
      <c r="E5422" s="43" t="s">
        <v>120</v>
      </c>
      <c r="F5422" s="43" t="s">
        <v>121</v>
      </c>
      <c r="G5422" s="57">
        <v>12000000</v>
      </c>
      <c r="H5422" s="57">
        <v>12000000</v>
      </c>
      <c r="I5422" s="57">
        <v>1</v>
      </c>
    </row>
    <row r="5423" spans="1:9" ht="30" x14ac:dyDescent="0.25">
      <c r="A5423" s="635"/>
      <c r="B5423" s="619"/>
      <c r="C5423" s="164" t="s">
        <v>4011</v>
      </c>
      <c r="D5423" s="165" t="s">
        <v>130</v>
      </c>
      <c r="E5423" s="43" t="s">
        <v>14</v>
      </c>
      <c r="F5423" s="43" t="s">
        <v>121</v>
      </c>
      <c r="G5423" s="57">
        <v>2700000</v>
      </c>
      <c r="H5423" s="58">
        <v>2700000</v>
      </c>
      <c r="I5423" s="57">
        <v>1</v>
      </c>
    </row>
    <row r="5424" spans="1:9" ht="30" x14ac:dyDescent="0.25">
      <c r="A5424" s="635"/>
      <c r="B5424" s="622"/>
      <c r="C5424" s="164" t="s">
        <v>4012</v>
      </c>
      <c r="D5424" s="165" t="s">
        <v>133</v>
      </c>
      <c r="E5424" s="43" t="s">
        <v>14</v>
      </c>
      <c r="F5424" s="43" t="s">
        <v>121</v>
      </c>
      <c r="G5424" s="57">
        <v>228000</v>
      </c>
      <c r="H5424" s="57">
        <v>228000</v>
      </c>
      <c r="I5424" s="57">
        <v>1</v>
      </c>
    </row>
    <row r="5425" spans="1:9" s="52" customFormat="1" ht="45" x14ac:dyDescent="0.25">
      <c r="A5425" s="635"/>
      <c r="B5425" s="623">
        <v>4215</v>
      </c>
      <c r="C5425" s="162">
        <v>66511170</v>
      </c>
      <c r="D5425" s="163" t="s">
        <v>4013</v>
      </c>
      <c r="E5425" s="51" t="s">
        <v>120</v>
      </c>
      <c r="F5425" s="51" t="s">
        <v>15</v>
      </c>
      <c r="G5425" s="56">
        <v>85000</v>
      </c>
      <c r="H5425" s="56">
        <v>85000</v>
      </c>
      <c r="I5425" s="56">
        <v>1</v>
      </c>
    </row>
    <row r="5426" spans="1:9" s="52" customFormat="1" ht="45" x14ac:dyDescent="0.25">
      <c r="A5426" s="635"/>
      <c r="B5426" s="623"/>
      <c r="C5426" s="162">
        <v>66511170</v>
      </c>
      <c r="D5426" s="163" t="s">
        <v>4014</v>
      </c>
      <c r="E5426" s="51" t="s">
        <v>120</v>
      </c>
      <c r="F5426" s="51" t="s">
        <v>15</v>
      </c>
      <c r="G5426" s="56">
        <v>118000</v>
      </c>
      <c r="H5426" s="56">
        <v>118000</v>
      </c>
      <c r="I5426" s="56">
        <v>1</v>
      </c>
    </row>
    <row r="5427" spans="1:9" s="52" customFormat="1" ht="45" x14ac:dyDescent="0.25">
      <c r="A5427" s="635"/>
      <c r="B5427" s="623"/>
      <c r="C5427" s="162">
        <v>66511170</v>
      </c>
      <c r="D5427" s="163" t="s">
        <v>4015</v>
      </c>
      <c r="E5427" s="51" t="s">
        <v>120</v>
      </c>
      <c r="F5427" s="51" t="s">
        <v>15</v>
      </c>
      <c r="G5427" s="56">
        <v>118000</v>
      </c>
      <c r="H5427" s="56">
        <v>118000</v>
      </c>
      <c r="I5427" s="56">
        <v>1</v>
      </c>
    </row>
    <row r="5428" spans="1:9" s="52" customFormat="1" ht="45" x14ac:dyDescent="0.25">
      <c r="A5428" s="635"/>
      <c r="B5428" s="623"/>
      <c r="C5428" s="162">
        <v>66511170</v>
      </c>
      <c r="D5428" s="163" t="s">
        <v>4016</v>
      </c>
      <c r="E5428" s="51" t="s">
        <v>120</v>
      </c>
      <c r="F5428" s="51" t="s">
        <v>15</v>
      </c>
      <c r="G5428" s="56">
        <v>118000</v>
      </c>
      <c r="H5428" s="56">
        <v>118000</v>
      </c>
      <c r="I5428" s="56">
        <v>1</v>
      </c>
    </row>
    <row r="5429" spans="1:9" x14ac:dyDescent="0.25">
      <c r="A5429" s="635"/>
      <c r="B5429" s="43">
        <v>4231</v>
      </c>
      <c r="C5429" s="164" t="s">
        <v>4017</v>
      </c>
      <c r="D5429" s="165" t="s">
        <v>485</v>
      </c>
      <c r="E5429" s="43" t="s">
        <v>14</v>
      </c>
      <c r="F5429" s="43" t="s">
        <v>121</v>
      </c>
      <c r="G5429" s="57">
        <v>400000</v>
      </c>
      <c r="H5429" s="57">
        <v>400000</v>
      </c>
      <c r="I5429" s="57">
        <v>1</v>
      </c>
    </row>
    <row r="5430" spans="1:9" s="52" customFormat="1" ht="30" x14ac:dyDescent="0.25">
      <c r="A5430" s="635"/>
      <c r="B5430" s="51">
        <v>4232</v>
      </c>
      <c r="C5430" s="162">
        <v>72261160</v>
      </c>
      <c r="D5430" s="163" t="s">
        <v>140</v>
      </c>
      <c r="E5430" s="51" t="s">
        <v>120</v>
      </c>
      <c r="F5430" s="51" t="s">
        <v>121</v>
      </c>
      <c r="G5430" s="56">
        <v>234000</v>
      </c>
      <c r="H5430" s="56">
        <v>234000</v>
      </c>
      <c r="I5430" s="56">
        <v>1</v>
      </c>
    </row>
    <row r="5431" spans="1:9" s="52" customFormat="1" ht="30" x14ac:dyDescent="0.25">
      <c r="A5431" s="635"/>
      <c r="B5431" s="63">
        <v>4237</v>
      </c>
      <c r="C5431" s="162">
        <v>79111200</v>
      </c>
      <c r="D5431" s="163" t="s">
        <v>141</v>
      </c>
      <c r="E5431" s="51" t="s">
        <v>120</v>
      </c>
      <c r="F5431" s="51" t="s">
        <v>15</v>
      </c>
      <c r="G5431" s="56">
        <v>500000</v>
      </c>
      <c r="H5431" s="56">
        <v>1000000</v>
      </c>
      <c r="I5431" s="56">
        <v>2</v>
      </c>
    </row>
    <row r="5432" spans="1:9" s="52" customFormat="1" ht="30" x14ac:dyDescent="0.25">
      <c r="A5432" s="635"/>
      <c r="B5432" s="51">
        <v>5129</v>
      </c>
      <c r="C5432" s="162">
        <v>50531110</v>
      </c>
      <c r="D5432" s="163" t="s">
        <v>2448</v>
      </c>
      <c r="E5432" s="51" t="s">
        <v>126</v>
      </c>
      <c r="F5432" s="51" t="s">
        <v>15</v>
      </c>
      <c r="G5432" s="56">
        <v>35000</v>
      </c>
      <c r="H5432" s="56">
        <v>210000</v>
      </c>
      <c r="I5432" s="56">
        <v>6</v>
      </c>
    </row>
    <row r="5433" spans="1:9" ht="45" x14ac:dyDescent="0.25">
      <c r="A5433" s="635"/>
      <c r="B5433" s="583">
        <v>4231</v>
      </c>
      <c r="C5433" s="164" t="s">
        <v>4018</v>
      </c>
      <c r="D5433" s="165" t="s">
        <v>142</v>
      </c>
      <c r="E5433" s="43" t="s">
        <v>120</v>
      </c>
      <c r="F5433" s="48" t="s">
        <v>121</v>
      </c>
      <c r="G5433" s="57">
        <v>12000</v>
      </c>
      <c r="H5433" s="57">
        <v>144000</v>
      </c>
      <c r="I5433" s="57">
        <v>1</v>
      </c>
    </row>
    <row r="5434" spans="1:9" ht="30" x14ac:dyDescent="0.25">
      <c r="A5434" s="635"/>
      <c r="B5434" s="584"/>
      <c r="C5434" s="164" t="s">
        <v>4019</v>
      </c>
      <c r="D5434" s="165" t="s">
        <v>497</v>
      </c>
      <c r="E5434" s="43" t="s">
        <v>120</v>
      </c>
      <c r="F5434" s="43" t="s">
        <v>121</v>
      </c>
      <c r="G5434" s="57">
        <v>60000</v>
      </c>
      <c r="H5434" s="57">
        <v>60000</v>
      </c>
      <c r="I5434" s="57">
        <v>1</v>
      </c>
    </row>
    <row r="5435" spans="1:9" x14ac:dyDescent="0.25">
      <c r="A5435" s="635"/>
      <c r="B5435" s="637">
        <v>4241</v>
      </c>
      <c r="C5435" s="164" t="s">
        <v>4020</v>
      </c>
      <c r="D5435" s="165" t="s">
        <v>4021</v>
      </c>
      <c r="E5435" s="43" t="s">
        <v>14</v>
      </c>
      <c r="F5435" s="43" t="s">
        <v>121</v>
      </c>
      <c r="G5435" s="57">
        <v>298400</v>
      </c>
      <c r="H5435" s="57">
        <v>298400</v>
      </c>
      <c r="I5435" s="57">
        <v>1</v>
      </c>
    </row>
    <row r="5436" spans="1:9" ht="30" x14ac:dyDescent="0.25">
      <c r="A5436" s="635"/>
      <c r="B5436" s="637"/>
      <c r="C5436" s="164" t="s">
        <v>4022</v>
      </c>
      <c r="D5436" s="165" t="s">
        <v>4023</v>
      </c>
      <c r="E5436" s="43" t="s">
        <v>14</v>
      </c>
      <c r="F5436" s="43" t="s">
        <v>121</v>
      </c>
      <c r="G5436" s="57">
        <v>201420</v>
      </c>
      <c r="H5436" s="57">
        <v>201420</v>
      </c>
      <c r="I5436" s="57">
        <v>1</v>
      </c>
    </row>
    <row r="5437" spans="1:9" ht="30" x14ac:dyDescent="0.25">
      <c r="A5437" s="635"/>
      <c r="B5437" s="615">
        <v>4252</v>
      </c>
      <c r="C5437" s="164" t="s">
        <v>4024</v>
      </c>
      <c r="D5437" s="165" t="s">
        <v>4025</v>
      </c>
      <c r="E5437" s="43" t="s">
        <v>126</v>
      </c>
      <c r="F5437" s="43" t="s">
        <v>121</v>
      </c>
      <c r="G5437" s="57">
        <v>320000</v>
      </c>
      <c r="H5437" s="57">
        <v>320000</v>
      </c>
      <c r="I5437" s="57">
        <v>1</v>
      </c>
    </row>
    <row r="5438" spans="1:9" ht="45" x14ac:dyDescent="0.25">
      <c r="A5438" s="635"/>
      <c r="B5438" s="616"/>
      <c r="C5438" s="164" t="s">
        <v>4026</v>
      </c>
      <c r="D5438" s="165" t="s">
        <v>4027</v>
      </c>
      <c r="E5438" s="43" t="s">
        <v>126</v>
      </c>
      <c r="F5438" s="43" t="s">
        <v>121</v>
      </c>
      <c r="G5438" s="57">
        <v>500000</v>
      </c>
      <c r="H5438" s="57">
        <v>500000</v>
      </c>
      <c r="I5438" s="57">
        <v>1</v>
      </c>
    </row>
    <row r="5439" spans="1:9" ht="45" x14ac:dyDescent="0.25">
      <c r="A5439" s="635"/>
      <c r="B5439" s="616"/>
      <c r="C5439" s="164" t="s">
        <v>4028</v>
      </c>
      <c r="D5439" s="165" t="s">
        <v>4029</v>
      </c>
      <c r="E5439" s="43" t="s">
        <v>126</v>
      </c>
      <c r="F5439" s="43" t="s">
        <v>121</v>
      </c>
      <c r="G5439" s="57">
        <v>500000</v>
      </c>
      <c r="H5439" s="57">
        <v>500000</v>
      </c>
      <c r="I5439" s="57">
        <v>1</v>
      </c>
    </row>
    <row r="5440" spans="1:9" ht="30" x14ac:dyDescent="0.25">
      <c r="A5440" s="635"/>
      <c r="B5440" s="616"/>
      <c r="C5440" s="164" t="s">
        <v>4030</v>
      </c>
      <c r="D5440" s="165" t="s">
        <v>4031</v>
      </c>
      <c r="E5440" s="43" t="s">
        <v>126</v>
      </c>
      <c r="F5440" s="43" t="s">
        <v>121</v>
      </c>
      <c r="G5440" s="57">
        <v>500000</v>
      </c>
      <c r="H5440" s="57">
        <v>500000</v>
      </c>
      <c r="I5440" s="57">
        <v>1</v>
      </c>
    </row>
    <row r="5441" spans="1:9" ht="45" x14ac:dyDescent="0.25">
      <c r="A5441" s="635"/>
      <c r="B5441" s="616"/>
      <c r="C5441" s="164" t="s">
        <v>4032</v>
      </c>
      <c r="D5441" s="165" t="s">
        <v>4033</v>
      </c>
      <c r="E5441" s="43" t="s">
        <v>126</v>
      </c>
      <c r="F5441" s="43" t="s">
        <v>121</v>
      </c>
      <c r="G5441" s="57">
        <v>480000</v>
      </c>
      <c r="H5441" s="57">
        <v>480000</v>
      </c>
      <c r="I5441" s="57">
        <v>1</v>
      </c>
    </row>
    <row r="5442" spans="1:9" ht="45" x14ac:dyDescent="0.25">
      <c r="A5442" s="635"/>
      <c r="B5442" s="616"/>
      <c r="C5442" s="164" t="s">
        <v>4034</v>
      </c>
      <c r="D5442" s="165" t="s">
        <v>4035</v>
      </c>
      <c r="E5442" s="43" t="s">
        <v>126</v>
      </c>
      <c r="F5442" s="43" t="s">
        <v>121</v>
      </c>
      <c r="G5442" s="57">
        <v>100000</v>
      </c>
      <c r="H5442" s="57">
        <v>100000</v>
      </c>
      <c r="I5442" s="57">
        <v>1</v>
      </c>
    </row>
    <row r="5443" spans="1:9" ht="45" x14ac:dyDescent="0.25">
      <c r="A5443" s="635"/>
      <c r="B5443" s="616"/>
      <c r="C5443" s="164" t="s">
        <v>4036</v>
      </c>
      <c r="D5443" s="165" t="s">
        <v>509</v>
      </c>
      <c r="E5443" s="43" t="s">
        <v>126</v>
      </c>
      <c r="F5443" s="43" t="s">
        <v>121</v>
      </c>
      <c r="G5443" s="57">
        <v>207000</v>
      </c>
      <c r="H5443" s="57">
        <v>207000</v>
      </c>
      <c r="I5443" s="57">
        <v>1</v>
      </c>
    </row>
    <row r="5444" spans="1:9" ht="60" x14ac:dyDescent="0.25">
      <c r="A5444" s="635"/>
      <c r="B5444" s="616"/>
      <c r="C5444" s="164" t="s">
        <v>4037</v>
      </c>
      <c r="D5444" s="165" t="s">
        <v>4038</v>
      </c>
      <c r="E5444" s="43" t="s">
        <v>126</v>
      </c>
      <c r="F5444" s="43" t="s">
        <v>121</v>
      </c>
      <c r="G5444" s="57">
        <v>720000</v>
      </c>
      <c r="H5444" s="57">
        <v>720000</v>
      </c>
      <c r="I5444" s="57">
        <v>1</v>
      </c>
    </row>
    <row r="5445" spans="1:9" ht="30" x14ac:dyDescent="0.25">
      <c r="A5445" s="635"/>
      <c r="B5445" s="616"/>
      <c r="C5445" s="164" t="s">
        <v>4039</v>
      </c>
      <c r="D5445" s="165" t="s">
        <v>771</v>
      </c>
      <c r="E5445" s="43" t="s">
        <v>126</v>
      </c>
      <c r="F5445" s="43" t="s">
        <v>121</v>
      </c>
      <c r="G5445" s="57">
        <v>119000</v>
      </c>
      <c r="H5445" s="57">
        <v>119000</v>
      </c>
      <c r="I5445" s="57">
        <v>1</v>
      </c>
    </row>
    <row r="5446" spans="1:9" ht="75" x14ac:dyDescent="0.25">
      <c r="A5446" s="635"/>
      <c r="B5446" s="616"/>
      <c r="C5446" s="168" t="s">
        <v>4040</v>
      </c>
      <c r="D5446" s="169" t="s">
        <v>4041</v>
      </c>
      <c r="E5446" s="44" t="s">
        <v>126</v>
      </c>
      <c r="F5446" s="44" t="s">
        <v>121</v>
      </c>
      <c r="G5446" s="59">
        <v>689000</v>
      </c>
      <c r="H5446" s="59">
        <v>689000</v>
      </c>
      <c r="I5446" s="59">
        <v>1</v>
      </c>
    </row>
    <row r="5447" spans="1:9" x14ac:dyDescent="0.25">
      <c r="A5447" s="635"/>
      <c r="B5447" s="614" t="s">
        <v>4042</v>
      </c>
      <c r="C5447" s="614"/>
      <c r="D5447" s="614"/>
      <c r="E5447" s="614"/>
      <c r="F5447" s="614"/>
      <c r="G5447" s="614"/>
      <c r="H5447" s="614"/>
      <c r="I5447" s="614"/>
    </row>
    <row r="5448" spans="1:9" x14ac:dyDescent="0.25">
      <c r="A5448" s="635"/>
      <c r="B5448" s="617" t="s">
        <v>118</v>
      </c>
      <c r="C5448" s="617"/>
      <c r="D5448" s="617"/>
      <c r="E5448" s="617"/>
      <c r="F5448" s="617"/>
      <c r="G5448" s="617"/>
      <c r="H5448" s="617"/>
      <c r="I5448" s="617"/>
    </row>
    <row r="5449" spans="1:9" ht="30" x14ac:dyDescent="0.25">
      <c r="A5449" s="635"/>
      <c r="B5449" s="615">
        <v>4214</v>
      </c>
      <c r="C5449" s="168" t="s">
        <v>4043</v>
      </c>
      <c r="D5449" s="165" t="s">
        <v>4044</v>
      </c>
      <c r="E5449" s="44" t="s">
        <v>14</v>
      </c>
      <c r="F5449" s="44" t="s">
        <v>121</v>
      </c>
      <c r="G5449" s="59">
        <v>55560</v>
      </c>
      <c r="H5449" s="59">
        <v>55560</v>
      </c>
      <c r="I5449" s="59">
        <v>1</v>
      </c>
    </row>
    <row r="5450" spans="1:9" ht="30" x14ac:dyDescent="0.25">
      <c r="A5450" s="635"/>
      <c r="B5450" s="616"/>
      <c r="C5450" s="168" t="s">
        <v>4045</v>
      </c>
      <c r="D5450" s="165" t="s">
        <v>4046</v>
      </c>
      <c r="E5450" s="44" t="s">
        <v>14</v>
      </c>
      <c r="F5450" s="44" t="s">
        <v>121</v>
      </c>
      <c r="G5450" s="59">
        <v>55940</v>
      </c>
      <c r="H5450" s="59">
        <v>55940</v>
      </c>
      <c r="I5450" s="59">
        <v>1</v>
      </c>
    </row>
    <row r="5451" spans="1:9" x14ac:dyDescent="0.25">
      <c r="A5451" s="635"/>
      <c r="B5451" s="614" t="s">
        <v>153</v>
      </c>
      <c r="C5451" s="614"/>
      <c r="D5451" s="614"/>
      <c r="E5451" s="614"/>
      <c r="F5451" s="614"/>
      <c r="G5451" s="614"/>
      <c r="H5451" s="614"/>
      <c r="I5451" s="614"/>
    </row>
    <row r="5452" spans="1:9" x14ac:dyDescent="0.25">
      <c r="A5452" s="635"/>
      <c r="B5452" s="617" t="s">
        <v>154</v>
      </c>
      <c r="C5452" s="617"/>
      <c r="D5452" s="617"/>
      <c r="E5452" s="617"/>
      <c r="F5452" s="617"/>
      <c r="G5452" s="617"/>
      <c r="H5452" s="617"/>
      <c r="I5452" s="617"/>
    </row>
    <row r="5453" spans="1:9" ht="60" x14ac:dyDescent="0.25">
      <c r="A5453" s="635"/>
      <c r="B5453" s="618">
        <v>5134</v>
      </c>
      <c r="C5453" s="170" t="s">
        <v>4047</v>
      </c>
      <c r="D5453" s="171" t="s">
        <v>4048</v>
      </c>
      <c r="E5453" s="46" t="s">
        <v>149</v>
      </c>
      <c r="F5453" s="46" t="s">
        <v>121</v>
      </c>
      <c r="G5453" s="60">
        <v>400000</v>
      </c>
      <c r="H5453" s="60">
        <v>400000</v>
      </c>
      <c r="I5453" s="60">
        <v>1</v>
      </c>
    </row>
    <row r="5454" spans="1:9" ht="60" x14ac:dyDescent="0.25">
      <c r="A5454" s="635"/>
      <c r="B5454" s="619"/>
      <c r="C5454" s="164" t="s">
        <v>4049</v>
      </c>
      <c r="D5454" s="165" t="s">
        <v>4050</v>
      </c>
      <c r="E5454" s="43" t="s">
        <v>172</v>
      </c>
      <c r="F5454" s="43" t="s">
        <v>121</v>
      </c>
      <c r="G5454" s="57">
        <v>500000</v>
      </c>
      <c r="H5454" s="57">
        <v>500000</v>
      </c>
      <c r="I5454" s="57">
        <v>1</v>
      </c>
    </row>
    <row r="5455" spans="1:9" ht="30" x14ac:dyDescent="0.25">
      <c r="A5455" s="635"/>
      <c r="B5455" s="619"/>
      <c r="C5455" s="164" t="s">
        <v>5865</v>
      </c>
      <c r="D5455" s="165" t="s">
        <v>519</v>
      </c>
      <c r="E5455" s="310" t="s">
        <v>149</v>
      </c>
      <c r="F5455" s="310" t="s">
        <v>121</v>
      </c>
      <c r="G5455" s="112">
        <v>250</v>
      </c>
      <c r="H5455" s="112">
        <v>250</v>
      </c>
      <c r="I5455" s="57">
        <v>1</v>
      </c>
    </row>
    <row r="5456" spans="1:9" ht="30" x14ac:dyDescent="0.25">
      <c r="A5456" s="635"/>
      <c r="B5456" s="619"/>
      <c r="C5456" s="164" t="s">
        <v>5866</v>
      </c>
      <c r="D5456" s="165" t="s">
        <v>519</v>
      </c>
      <c r="E5456" s="310" t="s">
        <v>149</v>
      </c>
      <c r="F5456" s="310" t="s">
        <v>121</v>
      </c>
      <c r="G5456" s="112">
        <v>230</v>
      </c>
      <c r="H5456" s="112">
        <v>230</v>
      </c>
      <c r="I5456" s="57">
        <v>1</v>
      </c>
    </row>
    <row r="5457" spans="1:9" ht="60" x14ac:dyDescent="0.25">
      <c r="A5457" s="635"/>
      <c r="B5457" s="619"/>
      <c r="C5457" s="164" t="s">
        <v>4051</v>
      </c>
      <c r="D5457" s="165" t="s">
        <v>4052</v>
      </c>
      <c r="E5457" s="43" t="s">
        <v>172</v>
      </c>
      <c r="F5457" s="43" t="s">
        <v>121</v>
      </c>
      <c r="G5457" s="57">
        <v>400000</v>
      </c>
      <c r="H5457" s="57">
        <v>400000</v>
      </c>
      <c r="I5457" s="57">
        <v>1</v>
      </c>
    </row>
    <row r="5458" spans="1:9" ht="30" x14ac:dyDescent="0.25">
      <c r="A5458" s="635"/>
      <c r="B5458" s="619"/>
      <c r="C5458" s="164" t="s">
        <v>4053</v>
      </c>
      <c r="D5458" s="165" t="s">
        <v>4054</v>
      </c>
      <c r="E5458" s="43" t="s">
        <v>149</v>
      </c>
      <c r="F5458" s="43" t="s">
        <v>121</v>
      </c>
      <c r="G5458" s="57">
        <v>300000</v>
      </c>
      <c r="H5458" s="57">
        <v>300000</v>
      </c>
      <c r="I5458" s="57">
        <v>1</v>
      </c>
    </row>
    <row r="5459" spans="1:9" ht="45" x14ac:dyDescent="0.25">
      <c r="A5459" s="635"/>
      <c r="B5459" s="619"/>
      <c r="C5459" s="164" t="s">
        <v>4055</v>
      </c>
      <c r="D5459" s="165" t="s">
        <v>4056</v>
      </c>
      <c r="E5459" s="43" t="s">
        <v>149</v>
      </c>
      <c r="F5459" s="43" t="s">
        <v>121</v>
      </c>
      <c r="G5459" s="57">
        <v>800000</v>
      </c>
      <c r="H5459" s="57">
        <v>800000</v>
      </c>
      <c r="I5459" s="57">
        <v>1</v>
      </c>
    </row>
    <row r="5460" spans="1:9" ht="45" x14ac:dyDescent="0.25">
      <c r="A5460" s="635"/>
      <c r="B5460" s="619"/>
      <c r="C5460" s="164" t="s">
        <v>4057</v>
      </c>
      <c r="D5460" s="165" t="s">
        <v>4058</v>
      </c>
      <c r="E5460" s="43" t="s">
        <v>149</v>
      </c>
      <c r="F5460" s="43" t="s">
        <v>121</v>
      </c>
      <c r="G5460" s="57">
        <v>300000</v>
      </c>
      <c r="H5460" s="57">
        <v>300000</v>
      </c>
      <c r="I5460" s="57">
        <v>1</v>
      </c>
    </row>
    <row r="5461" spans="1:9" ht="45" x14ac:dyDescent="0.25">
      <c r="A5461" s="635"/>
      <c r="B5461" s="619"/>
      <c r="C5461" s="168" t="s">
        <v>4059</v>
      </c>
      <c r="D5461" s="169" t="s">
        <v>4060</v>
      </c>
      <c r="E5461" s="44" t="s">
        <v>149</v>
      </c>
      <c r="F5461" s="44" t="s">
        <v>121</v>
      </c>
      <c r="G5461" s="59">
        <v>300000</v>
      </c>
      <c r="H5461" s="59">
        <v>300000</v>
      </c>
      <c r="I5461" s="59">
        <v>1</v>
      </c>
    </row>
    <row r="5462" spans="1:9" x14ac:dyDescent="0.25">
      <c r="A5462" s="635"/>
      <c r="B5462" s="570" t="s">
        <v>118</v>
      </c>
      <c r="C5462" s="570"/>
      <c r="D5462" s="570"/>
      <c r="E5462" s="570"/>
      <c r="F5462" s="570"/>
      <c r="G5462" s="570"/>
      <c r="H5462" s="570"/>
      <c r="I5462" s="570"/>
    </row>
    <row r="5463" spans="1:9" x14ac:dyDescent="0.25">
      <c r="A5463" s="635"/>
      <c r="B5463" s="312"/>
      <c r="C5463" s="168" t="s">
        <v>5867</v>
      </c>
      <c r="D5463" s="168" t="s">
        <v>164</v>
      </c>
      <c r="E5463" s="311" t="s">
        <v>126</v>
      </c>
      <c r="F5463" s="311" t="s">
        <v>121</v>
      </c>
      <c r="G5463" s="112">
        <v>25</v>
      </c>
      <c r="H5463" s="112">
        <v>25</v>
      </c>
      <c r="I5463" s="59">
        <v>1</v>
      </c>
    </row>
    <row r="5464" spans="1:9" x14ac:dyDescent="0.25">
      <c r="A5464" s="635"/>
      <c r="B5464" s="312"/>
      <c r="C5464" s="168" t="s">
        <v>5868</v>
      </c>
      <c r="D5464" s="168" t="s">
        <v>164</v>
      </c>
      <c r="E5464" s="311" t="s">
        <v>126</v>
      </c>
      <c r="F5464" s="311" t="s">
        <v>121</v>
      </c>
      <c r="G5464" s="112">
        <v>23</v>
      </c>
      <c r="H5464" s="112">
        <v>23</v>
      </c>
      <c r="I5464" s="59">
        <v>1</v>
      </c>
    </row>
    <row r="5465" spans="1:9" ht="30" x14ac:dyDescent="0.25">
      <c r="A5465" s="635"/>
      <c r="B5465" s="618">
        <v>5134</v>
      </c>
      <c r="C5465" s="170" t="s">
        <v>4061</v>
      </c>
      <c r="D5465" s="171" t="s">
        <v>4062</v>
      </c>
      <c r="E5465" s="46" t="s">
        <v>126</v>
      </c>
      <c r="F5465" s="46" t="s">
        <v>121</v>
      </c>
      <c r="G5465" s="60">
        <v>18000</v>
      </c>
      <c r="H5465" s="60">
        <v>18000</v>
      </c>
      <c r="I5465" s="60">
        <v>1</v>
      </c>
    </row>
    <row r="5466" spans="1:9" ht="30" x14ac:dyDescent="0.25">
      <c r="A5466" s="635"/>
      <c r="B5466" s="619"/>
      <c r="C5466" s="164" t="s">
        <v>4063</v>
      </c>
      <c r="D5466" s="165" t="s">
        <v>4064</v>
      </c>
      <c r="E5466" s="43" t="s">
        <v>126</v>
      </c>
      <c r="F5466" s="43" t="s">
        <v>121</v>
      </c>
      <c r="G5466" s="57">
        <v>25000</v>
      </c>
      <c r="H5466" s="57">
        <v>25000</v>
      </c>
      <c r="I5466" s="57">
        <v>1</v>
      </c>
    </row>
    <row r="5467" spans="1:9" ht="30" x14ac:dyDescent="0.25">
      <c r="A5467" s="635"/>
      <c r="B5467" s="619"/>
      <c r="C5467" s="164" t="s">
        <v>4065</v>
      </c>
      <c r="D5467" s="165" t="s">
        <v>4066</v>
      </c>
      <c r="E5467" s="43" t="s">
        <v>126</v>
      </c>
      <c r="F5467" s="43" t="s">
        <v>121</v>
      </c>
      <c r="G5467" s="57">
        <v>25000</v>
      </c>
      <c r="H5467" s="57">
        <v>25000</v>
      </c>
      <c r="I5467" s="57">
        <v>1</v>
      </c>
    </row>
    <row r="5468" spans="1:9" ht="45" x14ac:dyDescent="0.25">
      <c r="A5468" s="635"/>
      <c r="B5468" s="619"/>
      <c r="C5468" s="164" t="s">
        <v>4067</v>
      </c>
      <c r="D5468" s="165" t="s">
        <v>4068</v>
      </c>
      <c r="E5468" s="43" t="s">
        <v>126</v>
      </c>
      <c r="F5468" s="43" t="s">
        <v>121</v>
      </c>
      <c r="G5468" s="57">
        <v>40000</v>
      </c>
      <c r="H5468" s="57">
        <v>40000</v>
      </c>
      <c r="I5468" s="57">
        <v>1</v>
      </c>
    </row>
    <row r="5469" spans="1:9" ht="45" x14ac:dyDescent="0.25">
      <c r="A5469" s="635"/>
      <c r="B5469" s="619"/>
      <c r="C5469" s="164" t="s">
        <v>4069</v>
      </c>
      <c r="D5469" s="165" t="s">
        <v>4070</v>
      </c>
      <c r="E5469" s="43" t="s">
        <v>126</v>
      </c>
      <c r="F5469" s="43" t="s">
        <v>121</v>
      </c>
      <c r="G5469" s="57">
        <v>80000</v>
      </c>
      <c r="H5469" s="57">
        <v>80000</v>
      </c>
      <c r="I5469" s="57">
        <v>1</v>
      </c>
    </row>
    <row r="5470" spans="1:9" ht="45" x14ac:dyDescent="0.25">
      <c r="A5470" s="635"/>
      <c r="B5470" s="619"/>
      <c r="C5470" s="164" t="s">
        <v>4071</v>
      </c>
      <c r="D5470" s="165" t="s">
        <v>4072</v>
      </c>
      <c r="E5470" s="43" t="s">
        <v>126</v>
      </c>
      <c r="F5470" s="43" t="s">
        <v>121</v>
      </c>
      <c r="G5470" s="57">
        <v>40000</v>
      </c>
      <c r="H5470" s="57">
        <v>40000</v>
      </c>
      <c r="I5470" s="57">
        <v>1</v>
      </c>
    </row>
    <row r="5471" spans="1:9" ht="30" x14ac:dyDescent="0.25">
      <c r="A5471" s="635"/>
      <c r="B5471" s="619"/>
      <c r="C5471" s="164" t="s">
        <v>4073</v>
      </c>
      <c r="D5471" s="165" t="s">
        <v>4074</v>
      </c>
      <c r="E5471" s="43" t="s">
        <v>126</v>
      </c>
      <c r="F5471" s="43" t="s">
        <v>121</v>
      </c>
      <c r="G5471" s="57">
        <v>30000</v>
      </c>
      <c r="H5471" s="57">
        <v>30000</v>
      </c>
      <c r="I5471" s="57">
        <v>1</v>
      </c>
    </row>
    <row r="5472" spans="1:9" ht="30" x14ac:dyDescent="0.25">
      <c r="A5472" s="635"/>
      <c r="B5472" s="619"/>
      <c r="C5472" s="164" t="s">
        <v>4075</v>
      </c>
      <c r="D5472" s="165" t="s">
        <v>4076</v>
      </c>
      <c r="E5472" s="43" t="s">
        <v>126</v>
      </c>
      <c r="F5472" s="43" t="s">
        <v>121</v>
      </c>
      <c r="G5472" s="57">
        <v>30000</v>
      </c>
      <c r="H5472" s="57">
        <v>30000</v>
      </c>
      <c r="I5472" s="57">
        <v>1</v>
      </c>
    </row>
    <row r="5473" spans="1:9" ht="45" x14ac:dyDescent="0.25">
      <c r="A5473" s="635"/>
      <c r="B5473" s="619"/>
      <c r="C5473" s="164" t="s">
        <v>4077</v>
      </c>
      <c r="D5473" s="165" t="s">
        <v>4078</v>
      </c>
      <c r="E5473" s="43" t="s">
        <v>126</v>
      </c>
      <c r="F5473" s="43" t="s">
        <v>121</v>
      </c>
      <c r="G5473" s="57">
        <v>50000</v>
      </c>
      <c r="H5473" s="57">
        <v>50000</v>
      </c>
      <c r="I5473" s="57">
        <v>1</v>
      </c>
    </row>
    <row r="5474" spans="1:9" ht="30" x14ac:dyDescent="0.25">
      <c r="A5474" s="635"/>
      <c r="B5474" s="619"/>
      <c r="C5474" s="168" t="s">
        <v>4079</v>
      </c>
      <c r="D5474" s="169" t="s">
        <v>4080</v>
      </c>
      <c r="E5474" s="44" t="s">
        <v>126</v>
      </c>
      <c r="F5474" s="44" t="s">
        <v>121</v>
      </c>
      <c r="G5474" s="59">
        <v>30000</v>
      </c>
      <c r="H5474" s="59">
        <v>30000</v>
      </c>
      <c r="I5474" s="59">
        <v>1</v>
      </c>
    </row>
    <row r="5475" spans="1:9" x14ac:dyDescent="0.25">
      <c r="A5475" s="635"/>
      <c r="B5475" s="614" t="s">
        <v>524</v>
      </c>
      <c r="C5475" s="614"/>
      <c r="D5475" s="614"/>
      <c r="E5475" s="614"/>
      <c r="F5475" s="614"/>
      <c r="G5475" s="614"/>
      <c r="H5475" s="614"/>
      <c r="I5475" s="614"/>
    </row>
    <row r="5476" spans="1:9" x14ac:dyDescent="0.25">
      <c r="A5476" s="635"/>
      <c r="B5476" s="570" t="s">
        <v>118</v>
      </c>
      <c r="C5476" s="570"/>
      <c r="D5476" s="570"/>
      <c r="E5476" s="570"/>
      <c r="F5476" s="570"/>
      <c r="G5476" s="570"/>
      <c r="H5476" s="570"/>
      <c r="I5476" s="570"/>
    </row>
    <row r="5477" spans="1:9" ht="75" x14ac:dyDescent="0.25">
      <c r="A5477" s="635"/>
      <c r="B5477" s="582">
        <v>4216</v>
      </c>
      <c r="C5477" s="164" t="s">
        <v>4081</v>
      </c>
      <c r="D5477" s="165" t="s">
        <v>4082</v>
      </c>
      <c r="E5477" s="43" t="s">
        <v>14</v>
      </c>
      <c r="F5477" s="43" t="s">
        <v>121</v>
      </c>
      <c r="G5477" s="57">
        <v>600000</v>
      </c>
      <c r="H5477" s="57">
        <v>600000</v>
      </c>
      <c r="I5477" s="57">
        <v>1</v>
      </c>
    </row>
    <row r="5478" spans="1:9" ht="75" x14ac:dyDescent="0.25">
      <c r="A5478" s="635"/>
      <c r="B5478" s="582"/>
      <c r="C5478" s="164" t="s">
        <v>4083</v>
      </c>
      <c r="D5478" s="165" t="s">
        <v>4084</v>
      </c>
      <c r="E5478" s="43" t="s">
        <v>14</v>
      </c>
      <c r="F5478" s="43" t="s">
        <v>121</v>
      </c>
      <c r="G5478" s="57">
        <v>1400000</v>
      </c>
      <c r="H5478" s="57">
        <v>1400000</v>
      </c>
      <c r="I5478" s="57">
        <v>1</v>
      </c>
    </row>
    <row r="5479" spans="1:9" x14ac:dyDescent="0.25">
      <c r="A5479" s="635"/>
      <c r="B5479" s="574" t="s">
        <v>165</v>
      </c>
      <c r="C5479" s="574"/>
      <c r="D5479" s="574"/>
      <c r="E5479" s="574"/>
      <c r="F5479" s="574"/>
      <c r="G5479" s="574"/>
      <c r="H5479" s="574"/>
      <c r="I5479" s="575"/>
    </row>
    <row r="5480" spans="1:9" x14ac:dyDescent="0.25">
      <c r="A5480" s="635"/>
      <c r="B5480" s="580" t="s">
        <v>154</v>
      </c>
      <c r="C5480" s="580"/>
      <c r="D5480" s="580"/>
      <c r="E5480" s="580"/>
      <c r="F5480" s="580"/>
      <c r="G5480" s="580"/>
      <c r="H5480" s="580"/>
      <c r="I5480" s="581"/>
    </row>
    <row r="5481" spans="1:9" ht="30" x14ac:dyDescent="0.25">
      <c r="A5481" s="635"/>
      <c r="B5481" s="45">
        <v>4251</v>
      </c>
      <c r="C5481" s="164" t="s">
        <v>4085</v>
      </c>
      <c r="D5481" s="165" t="s">
        <v>4086</v>
      </c>
      <c r="E5481" s="43" t="s">
        <v>149</v>
      </c>
      <c r="F5481" s="43" t="s">
        <v>470</v>
      </c>
      <c r="G5481" s="57">
        <v>3333</v>
      </c>
      <c r="H5481" s="57">
        <v>126883977</v>
      </c>
      <c r="I5481" s="57">
        <v>38069</v>
      </c>
    </row>
    <row r="5482" spans="1:9" x14ac:dyDescent="0.25">
      <c r="A5482" s="635"/>
      <c r="B5482" s="580" t="s">
        <v>118</v>
      </c>
      <c r="C5482" s="580"/>
      <c r="D5482" s="580"/>
      <c r="E5482" s="580"/>
      <c r="F5482" s="580"/>
      <c r="G5482" s="580"/>
      <c r="H5482" s="580">
        <v>2589468</v>
      </c>
      <c r="I5482" s="581"/>
    </row>
    <row r="5483" spans="1:9" s="8" customFormat="1" ht="30" x14ac:dyDescent="0.25">
      <c r="A5483" s="635"/>
      <c r="B5483" s="64">
        <v>4251</v>
      </c>
      <c r="C5483" s="172">
        <v>71351540</v>
      </c>
      <c r="D5483" s="173" t="s">
        <v>4087</v>
      </c>
      <c r="E5483" s="65" t="s">
        <v>520</v>
      </c>
      <c r="F5483" s="65" t="s">
        <v>121</v>
      </c>
      <c r="G5483" s="7">
        <v>2589468</v>
      </c>
      <c r="H5483" s="7">
        <v>2589468</v>
      </c>
      <c r="I5483" s="7">
        <v>1</v>
      </c>
    </row>
    <row r="5484" spans="1:9" x14ac:dyDescent="0.25">
      <c r="A5484" s="635"/>
      <c r="B5484" s="573" t="s">
        <v>169</v>
      </c>
      <c r="C5484" s="574"/>
      <c r="D5484" s="574"/>
      <c r="E5484" s="574"/>
      <c r="F5484" s="574"/>
      <c r="G5484" s="574"/>
      <c r="H5484" s="574"/>
      <c r="I5484" s="575"/>
    </row>
    <row r="5485" spans="1:9" x14ac:dyDescent="0.25">
      <c r="A5485" s="635"/>
      <c r="B5485" s="580" t="s">
        <v>154</v>
      </c>
      <c r="C5485" s="580"/>
      <c r="D5485" s="580"/>
      <c r="E5485" s="580"/>
      <c r="F5485" s="580"/>
      <c r="G5485" s="580"/>
      <c r="H5485" s="580">
        <v>13902650</v>
      </c>
      <c r="I5485" s="581"/>
    </row>
    <row r="5486" spans="1:9" ht="30" x14ac:dyDescent="0.25">
      <c r="A5486" s="635"/>
      <c r="B5486" s="350" t="s">
        <v>5844</v>
      </c>
      <c r="C5486" s="350" t="s">
        <v>6083</v>
      </c>
      <c r="D5486" s="350" t="s">
        <v>6084</v>
      </c>
      <c r="E5486" s="350" t="s">
        <v>126</v>
      </c>
      <c r="F5486" s="350" t="s">
        <v>121</v>
      </c>
      <c r="G5486" s="350">
        <v>20276415</v>
      </c>
      <c r="H5486" s="350">
        <v>20276415</v>
      </c>
      <c r="I5486" s="350">
        <v>1</v>
      </c>
    </row>
    <row r="5487" spans="1:9" s="52" customFormat="1" ht="45" x14ac:dyDescent="0.25">
      <c r="A5487" s="635"/>
      <c r="B5487" s="51">
        <v>4251</v>
      </c>
      <c r="C5487" s="162">
        <v>45231177</v>
      </c>
      <c r="D5487" s="163" t="s">
        <v>4088</v>
      </c>
      <c r="E5487" s="51" t="s">
        <v>126</v>
      </c>
      <c r="F5487" s="51" t="s">
        <v>121</v>
      </c>
      <c r="G5487" s="56">
        <v>13902650</v>
      </c>
      <c r="H5487" s="56">
        <v>13902650</v>
      </c>
      <c r="I5487" s="56">
        <v>1</v>
      </c>
    </row>
    <row r="5488" spans="1:9" x14ac:dyDescent="0.25">
      <c r="A5488" s="635"/>
      <c r="B5488" s="580" t="s">
        <v>118</v>
      </c>
      <c r="C5488" s="580"/>
      <c r="D5488" s="580"/>
      <c r="E5488" s="580"/>
      <c r="F5488" s="580"/>
      <c r="G5488" s="580"/>
      <c r="H5488" s="580">
        <v>173350</v>
      </c>
      <c r="I5488" s="581"/>
    </row>
    <row r="5489" spans="1:9" ht="30" x14ac:dyDescent="0.25">
      <c r="A5489" s="635"/>
      <c r="B5489" s="620">
        <v>4251</v>
      </c>
      <c r="C5489" s="414" t="s">
        <v>6527</v>
      </c>
      <c r="D5489" s="414" t="s">
        <v>5470</v>
      </c>
      <c r="E5489" s="414" t="s">
        <v>172</v>
      </c>
      <c r="F5489" s="414" t="s">
        <v>121</v>
      </c>
      <c r="G5489" s="414">
        <v>299585</v>
      </c>
      <c r="H5489" s="414">
        <v>299585</v>
      </c>
      <c r="I5489" s="414">
        <v>1</v>
      </c>
    </row>
    <row r="5490" spans="1:9" s="52" customFormat="1" ht="30" x14ac:dyDescent="0.25">
      <c r="A5490" s="635"/>
      <c r="B5490" s="621"/>
      <c r="C5490" s="162">
        <v>71351540</v>
      </c>
      <c r="D5490" s="163" t="s">
        <v>928</v>
      </c>
      <c r="E5490" s="51" t="s">
        <v>172</v>
      </c>
      <c r="F5490" s="51" t="s">
        <v>121</v>
      </c>
      <c r="G5490" s="56">
        <v>173350</v>
      </c>
      <c r="H5490" s="56">
        <v>173350</v>
      </c>
      <c r="I5490" s="56">
        <v>1</v>
      </c>
    </row>
    <row r="5491" spans="1:9" x14ac:dyDescent="0.25">
      <c r="A5491" s="635"/>
      <c r="B5491" s="565" t="s">
        <v>173</v>
      </c>
      <c r="C5491" s="455"/>
      <c r="D5491" s="455"/>
      <c r="E5491" s="455"/>
      <c r="F5491" s="455"/>
      <c r="G5491" s="455"/>
      <c r="H5491" s="455"/>
      <c r="I5491" s="456"/>
    </row>
    <row r="5492" spans="1:9" x14ac:dyDescent="0.25">
      <c r="A5492" s="635"/>
      <c r="B5492" s="580" t="s">
        <v>154</v>
      </c>
      <c r="C5492" s="580"/>
      <c r="D5492" s="580"/>
      <c r="E5492" s="580"/>
      <c r="F5492" s="580"/>
      <c r="G5492" s="580"/>
      <c r="H5492" s="580">
        <v>13902650</v>
      </c>
      <c r="I5492" s="581"/>
    </row>
    <row r="5493" spans="1:9" s="52" customFormat="1" ht="45" x14ac:dyDescent="0.25">
      <c r="A5493" s="635"/>
      <c r="B5493" s="51">
        <v>4251</v>
      </c>
      <c r="C5493" s="162" t="s">
        <v>4089</v>
      </c>
      <c r="D5493" s="163" t="s">
        <v>4090</v>
      </c>
      <c r="E5493" s="51" t="s">
        <v>126</v>
      </c>
      <c r="F5493" s="51" t="s">
        <v>121</v>
      </c>
      <c r="G5493" s="56">
        <v>8844700</v>
      </c>
      <c r="H5493" s="56">
        <v>8844700</v>
      </c>
      <c r="I5493" s="56">
        <v>1</v>
      </c>
    </row>
    <row r="5494" spans="1:9" x14ac:dyDescent="0.25">
      <c r="A5494" s="635"/>
      <c r="B5494" s="580" t="s">
        <v>118</v>
      </c>
      <c r="C5494" s="580"/>
      <c r="D5494" s="580"/>
      <c r="E5494" s="580"/>
      <c r="F5494" s="580"/>
      <c r="G5494" s="580"/>
      <c r="H5494" s="580">
        <v>173350</v>
      </c>
      <c r="I5494" s="581"/>
    </row>
    <row r="5495" spans="1:9" s="52" customFormat="1" ht="30" x14ac:dyDescent="0.25">
      <c r="A5495" s="635"/>
      <c r="B5495" s="90">
        <v>4251</v>
      </c>
      <c r="C5495" s="164" t="s">
        <v>5477</v>
      </c>
      <c r="D5495" s="164" t="s">
        <v>931</v>
      </c>
      <c r="E5495" s="90" t="s">
        <v>172</v>
      </c>
      <c r="F5495" s="90" t="s">
        <v>121</v>
      </c>
      <c r="G5495" s="90">
        <v>110200</v>
      </c>
      <c r="H5495" s="90">
        <v>110200</v>
      </c>
      <c r="I5495" s="90">
        <v>1</v>
      </c>
    </row>
    <row r="5496" spans="1:9" x14ac:dyDescent="0.25">
      <c r="A5496" s="635"/>
      <c r="B5496" s="565" t="s">
        <v>175</v>
      </c>
      <c r="C5496" s="455"/>
      <c r="D5496" s="455"/>
      <c r="E5496" s="455"/>
      <c r="F5496" s="455"/>
      <c r="G5496" s="455"/>
      <c r="H5496" s="455"/>
      <c r="I5496" s="456"/>
    </row>
    <row r="5497" spans="1:9" x14ac:dyDescent="0.25">
      <c r="A5497" s="635"/>
      <c r="B5497" s="458" t="s">
        <v>154</v>
      </c>
      <c r="C5497" s="458"/>
      <c r="D5497" s="458"/>
      <c r="E5497" s="458"/>
      <c r="F5497" s="458"/>
      <c r="G5497" s="458"/>
      <c r="H5497" s="458"/>
      <c r="I5497" s="459"/>
    </row>
    <row r="5498" spans="1:9" ht="30" x14ac:dyDescent="0.25">
      <c r="A5498" s="635"/>
      <c r="B5498" s="43">
        <v>4251</v>
      </c>
      <c r="C5498" s="164" t="s">
        <v>4091</v>
      </c>
      <c r="D5498" s="165" t="s">
        <v>4092</v>
      </c>
      <c r="E5498" s="43" t="s">
        <v>126</v>
      </c>
      <c r="F5498" s="43" t="s">
        <v>121</v>
      </c>
      <c r="G5498" s="57">
        <v>5028524</v>
      </c>
      <c r="H5498" s="57">
        <v>5028524</v>
      </c>
      <c r="I5498" s="57">
        <v>1</v>
      </c>
    </row>
    <row r="5499" spans="1:9" x14ac:dyDescent="0.25">
      <c r="A5499" s="635"/>
      <c r="B5499" s="457" t="s">
        <v>118</v>
      </c>
      <c r="C5499" s="458"/>
      <c r="D5499" s="458"/>
      <c r="E5499" s="458"/>
      <c r="F5499" s="458"/>
      <c r="G5499" s="458"/>
      <c r="H5499" s="458"/>
      <c r="I5499" s="459"/>
    </row>
    <row r="5500" spans="1:9" s="52" customFormat="1" ht="30" x14ac:dyDescent="0.25">
      <c r="A5500" s="635"/>
      <c r="B5500" s="90">
        <v>4251</v>
      </c>
      <c r="C5500" s="164" t="s">
        <v>5478</v>
      </c>
      <c r="D5500" s="165" t="s">
        <v>168</v>
      </c>
      <c r="E5500" s="90" t="s">
        <v>172</v>
      </c>
      <c r="F5500" s="90" t="s">
        <v>121</v>
      </c>
      <c r="G5500" s="90">
        <v>76576</v>
      </c>
      <c r="H5500" s="90">
        <v>76576</v>
      </c>
      <c r="I5500" s="90">
        <v>1</v>
      </c>
    </row>
    <row r="5501" spans="1:9" x14ac:dyDescent="0.25">
      <c r="A5501" s="635"/>
      <c r="B5501" s="565" t="s">
        <v>540</v>
      </c>
      <c r="C5501" s="455"/>
      <c r="D5501" s="455"/>
      <c r="E5501" s="455"/>
      <c r="F5501" s="455"/>
      <c r="G5501" s="455"/>
      <c r="H5501" s="455"/>
      <c r="I5501" s="456"/>
    </row>
    <row r="5502" spans="1:9" x14ac:dyDescent="0.25">
      <c r="A5502" s="635"/>
      <c r="B5502" s="491" t="s">
        <v>154</v>
      </c>
      <c r="C5502" s="492"/>
      <c r="D5502" s="492"/>
      <c r="E5502" s="492"/>
      <c r="F5502" s="492"/>
      <c r="G5502" s="492"/>
      <c r="H5502" s="492"/>
      <c r="I5502" s="493"/>
    </row>
    <row r="5503" spans="1:9" s="52" customFormat="1" ht="60" x14ac:dyDescent="0.25">
      <c r="A5503" s="635"/>
      <c r="B5503" s="47">
        <v>5112</v>
      </c>
      <c r="C5503" s="162">
        <v>45261135</v>
      </c>
      <c r="D5503" s="163" t="s">
        <v>4093</v>
      </c>
      <c r="E5503" s="51" t="s">
        <v>126</v>
      </c>
      <c r="F5503" s="51" t="s">
        <v>121</v>
      </c>
      <c r="G5503" s="56">
        <v>2444320</v>
      </c>
      <c r="H5503" s="56">
        <v>2444320</v>
      </c>
      <c r="I5503" s="56">
        <v>1</v>
      </c>
    </row>
    <row r="5504" spans="1:9" x14ac:dyDescent="0.25">
      <c r="A5504" s="635"/>
      <c r="B5504" s="457" t="s">
        <v>118</v>
      </c>
      <c r="C5504" s="458"/>
      <c r="D5504" s="458"/>
      <c r="E5504" s="458"/>
      <c r="F5504" s="458"/>
      <c r="G5504" s="458"/>
      <c r="H5504" s="458"/>
      <c r="I5504" s="459"/>
    </row>
    <row r="5505" spans="1:9" s="52" customFormat="1" ht="30" x14ac:dyDescent="0.25">
      <c r="A5505" s="635"/>
      <c r="B5505" s="594">
        <v>5112</v>
      </c>
      <c r="C5505" s="162">
        <v>71351540</v>
      </c>
      <c r="D5505" s="163" t="s">
        <v>932</v>
      </c>
      <c r="E5505" s="51" t="s">
        <v>172</v>
      </c>
      <c r="F5505" s="51" t="s">
        <v>121</v>
      </c>
      <c r="G5505" s="56">
        <v>42828</v>
      </c>
      <c r="H5505" s="56">
        <v>42828</v>
      </c>
      <c r="I5505" s="56">
        <v>1</v>
      </c>
    </row>
    <row r="5506" spans="1:9" s="52" customFormat="1" ht="45" x14ac:dyDescent="0.25">
      <c r="A5506" s="635"/>
      <c r="B5506" s="595"/>
      <c r="C5506" s="162">
        <v>79121100</v>
      </c>
      <c r="D5506" s="163" t="s">
        <v>4094</v>
      </c>
      <c r="E5506" s="51" t="s">
        <v>120</v>
      </c>
      <c r="F5506" s="51" t="s">
        <v>121</v>
      </c>
      <c r="G5506" s="56">
        <v>12852</v>
      </c>
      <c r="H5506" s="56">
        <v>12852</v>
      </c>
      <c r="I5506" s="56">
        <v>1</v>
      </c>
    </row>
    <row r="5507" spans="1:9" x14ac:dyDescent="0.25">
      <c r="A5507" s="635"/>
      <c r="B5507" s="565" t="s">
        <v>178</v>
      </c>
      <c r="C5507" s="455"/>
      <c r="D5507" s="455"/>
      <c r="E5507" s="455"/>
      <c r="F5507" s="455"/>
      <c r="G5507" s="455"/>
      <c r="H5507" s="455"/>
      <c r="I5507" s="456"/>
    </row>
    <row r="5508" spans="1:9" x14ac:dyDescent="0.25">
      <c r="A5508" s="635"/>
      <c r="B5508" s="610" t="s">
        <v>11</v>
      </c>
      <c r="C5508" s="610"/>
      <c r="D5508" s="610"/>
      <c r="E5508" s="610"/>
      <c r="F5508" s="610"/>
      <c r="G5508" s="610"/>
      <c r="H5508" s="610"/>
      <c r="I5508" s="611"/>
    </row>
    <row r="5509" spans="1:9" s="52" customFormat="1" x14ac:dyDescent="0.25">
      <c r="A5509" s="635"/>
      <c r="B5509" s="612">
        <v>4251</v>
      </c>
      <c r="C5509" s="162">
        <v>38571100</v>
      </c>
      <c r="D5509" s="163" t="s">
        <v>4095</v>
      </c>
      <c r="E5509" s="51" t="s">
        <v>126</v>
      </c>
      <c r="F5509" s="51" t="s">
        <v>15</v>
      </c>
      <c r="G5509" s="56">
        <v>85000</v>
      </c>
      <c r="H5509" s="56">
        <v>3570000</v>
      </c>
      <c r="I5509" s="56">
        <v>42</v>
      </c>
    </row>
    <row r="5510" spans="1:9" s="52" customFormat="1" ht="30" x14ac:dyDescent="0.25">
      <c r="A5510" s="635"/>
      <c r="B5510" s="613"/>
      <c r="C5510" s="162">
        <v>42418100</v>
      </c>
      <c r="D5510" s="163" t="s">
        <v>4096</v>
      </c>
      <c r="E5510" s="51" t="s">
        <v>126</v>
      </c>
      <c r="F5510" s="51" t="s">
        <v>15</v>
      </c>
      <c r="G5510" s="56">
        <v>30000</v>
      </c>
      <c r="H5510" s="56">
        <v>3630000</v>
      </c>
      <c r="I5510" s="56">
        <v>121</v>
      </c>
    </row>
    <row r="5511" spans="1:9" s="52" customFormat="1" ht="30" x14ac:dyDescent="0.25">
      <c r="A5511" s="635"/>
      <c r="B5511" s="613"/>
      <c r="C5511" s="162">
        <v>42418100</v>
      </c>
      <c r="D5511" s="163" t="s">
        <v>4097</v>
      </c>
      <c r="E5511" s="51" t="s">
        <v>126</v>
      </c>
      <c r="F5511" s="51" t="s">
        <v>15</v>
      </c>
      <c r="G5511" s="56">
        <v>360000</v>
      </c>
      <c r="H5511" s="56">
        <v>7560000</v>
      </c>
      <c r="I5511" s="56">
        <v>21</v>
      </c>
    </row>
    <row r="5512" spans="1:9" s="52" customFormat="1" ht="30" x14ac:dyDescent="0.25">
      <c r="A5512" s="635"/>
      <c r="B5512" s="613"/>
      <c r="C5512" s="162">
        <v>42418100</v>
      </c>
      <c r="D5512" s="163" t="s">
        <v>4098</v>
      </c>
      <c r="E5512" s="51" t="s">
        <v>126</v>
      </c>
      <c r="F5512" s="51" t="s">
        <v>15</v>
      </c>
      <c r="G5512" s="56">
        <v>1000000</v>
      </c>
      <c r="H5512" s="56">
        <v>10000000</v>
      </c>
      <c r="I5512" s="56">
        <v>10</v>
      </c>
    </row>
    <row r="5513" spans="1:9" s="52" customFormat="1" ht="30" x14ac:dyDescent="0.25">
      <c r="A5513" s="635"/>
      <c r="B5513" s="613"/>
      <c r="C5513" s="162">
        <v>42418100</v>
      </c>
      <c r="D5513" s="163" t="s">
        <v>4099</v>
      </c>
      <c r="E5513" s="51" t="s">
        <v>126</v>
      </c>
      <c r="F5513" s="51" t="s">
        <v>15</v>
      </c>
      <c r="G5513" s="56">
        <v>85000</v>
      </c>
      <c r="H5513" s="56">
        <v>2125000</v>
      </c>
      <c r="I5513" s="56">
        <v>25</v>
      </c>
    </row>
    <row r="5514" spans="1:9" s="52" customFormat="1" ht="30" x14ac:dyDescent="0.25">
      <c r="A5514" s="635"/>
      <c r="B5514" s="613"/>
      <c r="C5514" s="162">
        <v>42418100</v>
      </c>
      <c r="D5514" s="163" t="s">
        <v>4100</v>
      </c>
      <c r="E5514" s="51" t="s">
        <v>126</v>
      </c>
      <c r="F5514" s="51" t="s">
        <v>15</v>
      </c>
      <c r="G5514" s="56">
        <v>60000</v>
      </c>
      <c r="H5514" s="56">
        <v>300000</v>
      </c>
      <c r="I5514" s="56">
        <v>5</v>
      </c>
    </row>
    <row r="5515" spans="1:9" s="52" customFormat="1" ht="30" x14ac:dyDescent="0.25">
      <c r="A5515" s="635"/>
      <c r="B5515" s="613"/>
      <c r="C5515" s="162">
        <v>42418100</v>
      </c>
      <c r="D5515" s="163" t="s">
        <v>4101</v>
      </c>
      <c r="E5515" s="51" t="s">
        <v>126</v>
      </c>
      <c r="F5515" s="51" t="s">
        <v>49</v>
      </c>
      <c r="G5515" s="56">
        <v>13400</v>
      </c>
      <c r="H5515" s="56">
        <v>134000</v>
      </c>
      <c r="I5515" s="56">
        <v>10</v>
      </c>
    </row>
    <row r="5516" spans="1:9" s="52" customFormat="1" ht="30" x14ac:dyDescent="0.25">
      <c r="A5516" s="635"/>
      <c r="B5516" s="613"/>
      <c r="C5516" s="162">
        <v>42418100</v>
      </c>
      <c r="D5516" s="163" t="s">
        <v>4102</v>
      </c>
      <c r="E5516" s="51" t="s">
        <v>126</v>
      </c>
      <c r="F5516" s="51" t="s">
        <v>49</v>
      </c>
      <c r="G5516" s="56">
        <v>9851</v>
      </c>
      <c r="H5516" s="56">
        <v>2265730</v>
      </c>
      <c r="I5516" s="56">
        <v>230</v>
      </c>
    </row>
    <row r="5517" spans="1:9" s="52" customFormat="1" ht="30" x14ac:dyDescent="0.25">
      <c r="A5517" s="635"/>
      <c r="B5517" s="613"/>
      <c r="C5517" s="162">
        <v>42418100</v>
      </c>
      <c r="D5517" s="163" t="s">
        <v>4103</v>
      </c>
      <c r="E5517" s="51" t="s">
        <v>126</v>
      </c>
      <c r="F5517" s="51" t="s">
        <v>49</v>
      </c>
      <c r="G5517" s="56">
        <v>12700</v>
      </c>
      <c r="H5517" s="56">
        <v>152400</v>
      </c>
      <c r="I5517" s="56">
        <v>12</v>
      </c>
    </row>
    <row r="5518" spans="1:9" s="52" customFormat="1" ht="30" x14ac:dyDescent="0.25">
      <c r="A5518" s="635"/>
      <c r="B5518" s="613"/>
      <c r="C5518" s="162">
        <v>42418100</v>
      </c>
      <c r="D5518" s="163" t="s">
        <v>4104</v>
      </c>
      <c r="E5518" s="51" t="s">
        <v>126</v>
      </c>
      <c r="F5518" s="51" t="s">
        <v>402</v>
      </c>
      <c r="G5518" s="56">
        <v>4320</v>
      </c>
      <c r="H5518" s="56">
        <v>86400</v>
      </c>
      <c r="I5518" s="56">
        <v>20</v>
      </c>
    </row>
    <row r="5519" spans="1:9" s="52" customFormat="1" x14ac:dyDescent="0.25">
      <c r="A5519" s="635"/>
      <c r="B5519" s="613"/>
      <c r="C5519" s="162">
        <v>42418100</v>
      </c>
      <c r="D5519" s="163" t="s">
        <v>4105</v>
      </c>
      <c r="E5519" s="51" t="s">
        <v>126</v>
      </c>
      <c r="F5519" s="51" t="s">
        <v>181</v>
      </c>
      <c r="G5519" s="56">
        <v>858</v>
      </c>
      <c r="H5519" s="56">
        <v>140712</v>
      </c>
      <c r="I5519" s="56">
        <v>164</v>
      </c>
    </row>
    <row r="5520" spans="1:9" s="52" customFormat="1" ht="30" x14ac:dyDescent="0.25">
      <c r="A5520" s="635"/>
      <c r="B5520" s="613"/>
      <c r="C5520" s="162">
        <v>42418100</v>
      </c>
      <c r="D5520" s="163" t="s">
        <v>791</v>
      </c>
      <c r="E5520" s="51" t="s">
        <v>126</v>
      </c>
      <c r="F5520" s="51" t="s">
        <v>181</v>
      </c>
      <c r="G5520" s="56">
        <v>2244</v>
      </c>
      <c r="H5520" s="56">
        <v>134640</v>
      </c>
      <c r="I5520" s="56">
        <v>60</v>
      </c>
    </row>
    <row r="5521" spans="1:9" s="52" customFormat="1" ht="30" x14ac:dyDescent="0.25">
      <c r="A5521" s="635"/>
      <c r="B5521" s="613"/>
      <c r="C5521" s="162">
        <v>42418100</v>
      </c>
      <c r="D5521" s="163" t="s">
        <v>795</v>
      </c>
      <c r="E5521" s="51" t="s">
        <v>126</v>
      </c>
      <c r="F5521" s="51" t="s">
        <v>181</v>
      </c>
      <c r="G5521" s="56">
        <v>858</v>
      </c>
      <c r="H5521" s="56">
        <v>138138</v>
      </c>
      <c r="I5521" s="56">
        <v>161</v>
      </c>
    </row>
    <row r="5522" spans="1:9" s="52" customFormat="1" ht="30" x14ac:dyDescent="0.25">
      <c r="A5522" s="635"/>
      <c r="B5522" s="613"/>
      <c r="C5522" s="162">
        <v>42418100</v>
      </c>
      <c r="D5522" s="163" t="s">
        <v>4106</v>
      </c>
      <c r="E5522" s="51" t="s">
        <v>126</v>
      </c>
      <c r="F5522" s="51" t="s">
        <v>181</v>
      </c>
      <c r="G5522" s="56">
        <v>8000</v>
      </c>
      <c r="H5522" s="56">
        <v>160000</v>
      </c>
      <c r="I5522" s="56">
        <v>20</v>
      </c>
    </row>
    <row r="5523" spans="1:9" s="52" customFormat="1" x14ac:dyDescent="0.25">
      <c r="A5523" s="635"/>
      <c r="B5523" s="613"/>
      <c r="C5523" s="162">
        <v>42418100</v>
      </c>
      <c r="D5523" s="163" t="s">
        <v>4107</v>
      </c>
      <c r="E5523" s="51" t="s">
        <v>126</v>
      </c>
      <c r="F5523" s="51" t="s">
        <v>181</v>
      </c>
      <c r="G5523" s="56">
        <v>594</v>
      </c>
      <c r="H5523" s="56">
        <v>119394</v>
      </c>
      <c r="I5523" s="56">
        <v>201</v>
      </c>
    </row>
    <row r="5524" spans="1:9" x14ac:dyDescent="0.25">
      <c r="A5524" s="635"/>
      <c r="B5524" s="585" t="s">
        <v>210</v>
      </c>
      <c r="C5524" s="585"/>
      <c r="D5524" s="585"/>
      <c r="E5524" s="585"/>
      <c r="F5524" s="585"/>
      <c r="G5524" s="585"/>
      <c r="H5524" s="585"/>
      <c r="I5524" s="586"/>
    </row>
    <row r="5525" spans="1:9" x14ac:dyDescent="0.25">
      <c r="A5525" s="635"/>
      <c r="B5525" s="599" t="s">
        <v>154</v>
      </c>
      <c r="C5525" s="599"/>
      <c r="D5525" s="599"/>
      <c r="E5525" s="599"/>
      <c r="F5525" s="599"/>
      <c r="G5525" s="599"/>
      <c r="H5525" s="599"/>
      <c r="I5525" s="600"/>
    </row>
    <row r="5526" spans="1:9" ht="30" x14ac:dyDescent="0.25">
      <c r="A5526" s="635"/>
      <c r="B5526" s="49">
        <v>4861</v>
      </c>
      <c r="C5526" s="164" t="s">
        <v>4108</v>
      </c>
      <c r="D5526" s="165" t="s">
        <v>171</v>
      </c>
      <c r="E5526" s="43" t="s">
        <v>149</v>
      </c>
      <c r="F5526" s="43" t="s">
        <v>121</v>
      </c>
      <c r="G5526" s="57">
        <v>19600000</v>
      </c>
      <c r="H5526" s="57">
        <v>19600000</v>
      </c>
      <c r="I5526" s="57">
        <v>1</v>
      </c>
    </row>
    <row r="5527" spans="1:9" x14ac:dyDescent="0.25">
      <c r="A5527" s="635"/>
      <c r="B5527" s="607" t="s">
        <v>118</v>
      </c>
      <c r="C5527" s="607"/>
      <c r="D5527" s="607"/>
      <c r="E5527" s="607"/>
      <c r="F5527" s="607"/>
      <c r="G5527" s="607"/>
      <c r="H5527" s="607"/>
      <c r="I5527" s="608"/>
    </row>
    <row r="5528" spans="1:9" ht="30" x14ac:dyDescent="0.25">
      <c r="A5528" s="635"/>
      <c r="B5528" s="609">
        <v>4861</v>
      </c>
      <c r="C5528" s="164" t="s">
        <v>4109</v>
      </c>
      <c r="D5528" s="165" t="s">
        <v>213</v>
      </c>
      <c r="E5528" s="43" t="s">
        <v>149</v>
      </c>
      <c r="F5528" s="43" t="s">
        <v>121</v>
      </c>
      <c r="G5528" s="57">
        <v>10000000</v>
      </c>
      <c r="H5528" s="57">
        <v>10000000</v>
      </c>
      <c r="I5528" s="57">
        <v>1</v>
      </c>
    </row>
    <row r="5529" spans="1:9" s="8" customFormat="1" ht="30" x14ac:dyDescent="0.25">
      <c r="A5529" s="635"/>
      <c r="B5529" s="609"/>
      <c r="C5529" s="172">
        <v>71351540</v>
      </c>
      <c r="D5529" s="173" t="s">
        <v>168</v>
      </c>
      <c r="E5529" s="65" t="s">
        <v>520</v>
      </c>
      <c r="F5529" s="65" t="s">
        <v>121</v>
      </c>
      <c r="G5529" s="7">
        <v>400000</v>
      </c>
      <c r="H5529" s="7">
        <v>400000</v>
      </c>
      <c r="I5529" s="7">
        <v>1</v>
      </c>
    </row>
    <row r="5530" spans="1:9" x14ac:dyDescent="0.25">
      <c r="A5530" s="635"/>
      <c r="B5530" s="455" t="s">
        <v>214</v>
      </c>
      <c r="C5530" s="455"/>
      <c r="D5530" s="455"/>
      <c r="E5530" s="455"/>
      <c r="F5530" s="455"/>
      <c r="G5530" s="455"/>
      <c r="H5530" s="455"/>
      <c r="I5530" s="456"/>
    </row>
    <row r="5531" spans="1:9" x14ac:dyDescent="0.25">
      <c r="A5531" s="635"/>
      <c r="B5531" s="457" t="s">
        <v>154</v>
      </c>
      <c r="C5531" s="458"/>
      <c r="D5531" s="458"/>
      <c r="E5531" s="458"/>
      <c r="F5531" s="458"/>
      <c r="G5531" s="458"/>
      <c r="H5531" s="458"/>
      <c r="I5531" s="459"/>
    </row>
    <row r="5532" spans="1:9" ht="30" x14ac:dyDescent="0.25">
      <c r="A5532" s="635"/>
      <c r="B5532" s="49">
        <v>4251</v>
      </c>
      <c r="C5532" s="164" t="s">
        <v>4110</v>
      </c>
      <c r="D5532" s="165" t="s">
        <v>216</v>
      </c>
      <c r="E5532" s="43" t="s">
        <v>149</v>
      </c>
      <c r="F5532" s="43" t="s">
        <v>121</v>
      </c>
      <c r="G5532" s="57">
        <v>34633200</v>
      </c>
      <c r="H5532" s="57">
        <v>34633200</v>
      </c>
      <c r="I5532" s="57">
        <v>1</v>
      </c>
    </row>
    <row r="5533" spans="1:9" x14ac:dyDescent="0.25">
      <c r="A5533" s="635"/>
      <c r="B5533" s="457" t="s">
        <v>118</v>
      </c>
      <c r="C5533" s="458"/>
      <c r="D5533" s="458"/>
      <c r="E5533" s="458"/>
      <c r="F5533" s="458"/>
      <c r="G5533" s="458"/>
      <c r="H5533" s="458"/>
      <c r="I5533" s="459"/>
    </row>
    <row r="5534" spans="1:9" s="8" customFormat="1" ht="30" x14ac:dyDescent="0.25">
      <c r="A5534" s="635"/>
      <c r="B5534" s="64">
        <v>4251</v>
      </c>
      <c r="C5534" s="172">
        <v>71351540</v>
      </c>
      <c r="D5534" s="173" t="s">
        <v>818</v>
      </c>
      <c r="E5534" s="65" t="s">
        <v>520</v>
      </c>
      <c r="F5534" s="65" t="s">
        <v>121</v>
      </c>
      <c r="G5534" s="7">
        <v>692664</v>
      </c>
      <c r="H5534" s="7">
        <v>692664</v>
      </c>
      <c r="I5534" s="7">
        <v>1</v>
      </c>
    </row>
    <row r="5535" spans="1:9" s="8" customFormat="1" x14ac:dyDescent="0.25">
      <c r="A5535" s="635"/>
      <c r="B5535" s="455" t="s">
        <v>6531</v>
      </c>
      <c r="C5535" s="455"/>
      <c r="D5535" s="455"/>
      <c r="E5535" s="455"/>
      <c r="F5535" s="455"/>
      <c r="G5535" s="455"/>
      <c r="H5535" s="455"/>
      <c r="I5535" s="456"/>
    </row>
    <row r="5536" spans="1:9" s="8" customFormat="1" x14ac:dyDescent="0.25">
      <c r="A5536" s="635"/>
      <c r="B5536" s="457" t="s">
        <v>11</v>
      </c>
      <c r="C5536" s="458"/>
      <c r="D5536" s="458"/>
      <c r="E5536" s="458"/>
      <c r="F5536" s="458"/>
      <c r="G5536" s="458"/>
      <c r="H5536" s="458"/>
      <c r="I5536" s="459"/>
    </row>
    <row r="5537" spans="1:9" s="8" customFormat="1" x14ac:dyDescent="0.25">
      <c r="A5537" s="635"/>
      <c r="B5537" s="460" t="s">
        <v>6537</v>
      </c>
      <c r="C5537" s="164" t="s">
        <v>6532</v>
      </c>
      <c r="D5537" s="164" t="s">
        <v>6533</v>
      </c>
      <c r="E5537" s="164" t="s">
        <v>14</v>
      </c>
      <c r="F5537" s="164" t="s">
        <v>470</v>
      </c>
      <c r="G5537" s="363">
        <v>6560</v>
      </c>
      <c r="H5537" s="342">
        <v>656</v>
      </c>
      <c r="I5537" s="363">
        <v>100</v>
      </c>
    </row>
    <row r="5538" spans="1:9" s="8" customFormat="1" x14ac:dyDescent="0.25">
      <c r="A5538" s="635"/>
      <c r="B5538" s="461"/>
      <c r="C5538" s="164" t="s">
        <v>6534</v>
      </c>
      <c r="D5538" s="164" t="s">
        <v>6533</v>
      </c>
      <c r="E5538" s="164" t="s">
        <v>14</v>
      </c>
      <c r="F5538" s="164" t="s">
        <v>470</v>
      </c>
      <c r="G5538" s="363">
        <v>4500</v>
      </c>
      <c r="H5538" s="342">
        <v>5386.5</v>
      </c>
      <c r="I5538" s="363">
        <v>1197</v>
      </c>
    </row>
    <row r="5539" spans="1:9" s="8" customFormat="1" x14ac:dyDescent="0.25">
      <c r="A5539" s="635"/>
      <c r="B5539" s="461"/>
      <c r="C5539" s="164" t="s">
        <v>6535</v>
      </c>
      <c r="D5539" s="164" t="s">
        <v>954</v>
      </c>
      <c r="E5539" s="164" t="s">
        <v>14</v>
      </c>
      <c r="F5539" s="164" t="s">
        <v>474</v>
      </c>
      <c r="G5539" s="363">
        <v>180000</v>
      </c>
      <c r="H5539" s="342">
        <v>720</v>
      </c>
      <c r="I5539" s="363">
        <v>4</v>
      </c>
    </row>
    <row r="5540" spans="1:9" s="8" customFormat="1" x14ac:dyDescent="0.25">
      <c r="A5540" s="635"/>
      <c r="B5540" s="462"/>
      <c r="C5540" s="164" t="s">
        <v>6536</v>
      </c>
      <c r="D5540" s="164" t="s">
        <v>954</v>
      </c>
      <c r="E5540" s="164" t="s">
        <v>14</v>
      </c>
      <c r="F5540" s="164" t="s">
        <v>474</v>
      </c>
      <c r="G5540" s="363">
        <v>180000</v>
      </c>
      <c r="H5540" s="342">
        <v>234</v>
      </c>
      <c r="I5540" s="363">
        <v>1.3</v>
      </c>
    </row>
    <row r="5541" spans="1:9" x14ac:dyDescent="0.25">
      <c r="A5541" s="635"/>
      <c r="B5541" s="573" t="s">
        <v>228</v>
      </c>
      <c r="C5541" s="574"/>
      <c r="D5541" s="574"/>
      <c r="E5541" s="574"/>
      <c r="F5541" s="574"/>
      <c r="G5541" s="574"/>
      <c r="H5541" s="574"/>
      <c r="I5541" s="575"/>
    </row>
    <row r="5542" spans="1:9" x14ac:dyDescent="0.25">
      <c r="A5542" s="635"/>
      <c r="B5542" s="579" t="s">
        <v>154</v>
      </c>
      <c r="C5542" s="580"/>
      <c r="D5542" s="580"/>
      <c r="E5542" s="580"/>
      <c r="F5542" s="580"/>
      <c r="G5542" s="580"/>
      <c r="H5542" s="580"/>
      <c r="I5542" s="581"/>
    </row>
    <row r="5543" spans="1:9" ht="30" x14ac:dyDescent="0.25">
      <c r="A5543" s="635"/>
      <c r="B5543" s="49">
        <v>4251</v>
      </c>
      <c r="C5543" s="164" t="s">
        <v>4111</v>
      </c>
      <c r="D5543" s="165" t="s">
        <v>536</v>
      </c>
      <c r="E5543" s="43" t="s">
        <v>126</v>
      </c>
      <c r="F5543" s="43" t="s">
        <v>121</v>
      </c>
      <c r="G5543" s="57">
        <v>23000000</v>
      </c>
      <c r="H5543" s="57">
        <v>23000000</v>
      </c>
      <c r="I5543" s="57">
        <v>1</v>
      </c>
    </row>
    <row r="5544" spans="1:9" ht="45" x14ac:dyDescent="0.25">
      <c r="A5544" s="635"/>
      <c r="B5544" s="568">
        <v>5113</v>
      </c>
      <c r="C5544" s="164" t="s">
        <v>4112</v>
      </c>
      <c r="D5544" s="165" t="s">
        <v>4113</v>
      </c>
      <c r="E5544" s="43" t="s">
        <v>126</v>
      </c>
      <c r="F5544" s="43" t="s">
        <v>121</v>
      </c>
      <c r="G5544" s="57">
        <v>12655510</v>
      </c>
      <c r="H5544" s="57">
        <v>12655510</v>
      </c>
      <c r="I5544" s="57">
        <v>1</v>
      </c>
    </row>
    <row r="5545" spans="1:9" ht="30" x14ac:dyDescent="0.25">
      <c r="A5545" s="635"/>
      <c r="B5545" s="569"/>
      <c r="C5545" s="165" t="s">
        <v>6082</v>
      </c>
      <c r="D5545" s="165" t="s">
        <v>536</v>
      </c>
      <c r="E5545" s="351" t="s">
        <v>126</v>
      </c>
      <c r="F5545" s="351" t="s">
        <v>121</v>
      </c>
      <c r="G5545" s="373">
        <v>8569170</v>
      </c>
      <c r="H5545" s="373">
        <v>8569170</v>
      </c>
      <c r="I5545" s="57">
        <v>1</v>
      </c>
    </row>
    <row r="5546" spans="1:9" ht="45" x14ac:dyDescent="0.25">
      <c r="A5546" s="635"/>
      <c r="B5546" s="569"/>
      <c r="C5546" s="164" t="s">
        <v>4114</v>
      </c>
      <c r="D5546" s="165" t="s">
        <v>4115</v>
      </c>
      <c r="E5546" s="43" t="s">
        <v>126</v>
      </c>
      <c r="F5546" s="43" t="s">
        <v>121</v>
      </c>
      <c r="G5546" s="57">
        <v>7185280</v>
      </c>
      <c r="H5546" s="57">
        <v>7185280</v>
      </c>
      <c r="I5546" s="57">
        <v>1</v>
      </c>
    </row>
    <row r="5547" spans="1:9" ht="30" x14ac:dyDescent="0.25">
      <c r="A5547" s="635"/>
      <c r="B5547" s="569"/>
      <c r="C5547" s="164" t="s">
        <v>4116</v>
      </c>
      <c r="D5547" s="165" t="s">
        <v>4117</v>
      </c>
      <c r="E5547" s="43" t="s">
        <v>126</v>
      </c>
      <c r="F5547" s="43" t="s">
        <v>121</v>
      </c>
      <c r="G5547" s="57">
        <v>19311792</v>
      </c>
      <c r="H5547" s="57">
        <v>19311792</v>
      </c>
      <c r="I5547" s="57">
        <v>1</v>
      </c>
    </row>
    <row r="5548" spans="1:9" ht="45" x14ac:dyDescent="0.25">
      <c r="A5548" s="635"/>
      <c r="B5548" s="569"/>
      <c r="C5548" s="164" t="s">
        <v>4118</v>
      </c>
      <c r="D5548" s="165" t="s">
        <v>4119</v>
      </c>
      <c r="E5548" s="43" t="s">
        <v>126</v>
      </c>
      <c r="F5548" s="43" t="s">
        <v>121</v>
      </c>
      <c r="G5548" s="57">
        <v>9997120</v>
      </c>
      <c r="H5548" s="57">
        <v>9997120</v>
      </c>
      <c r="I5548" s="57">
        <v>1</v>
      </c>
    </row>
    <row r="5549" spans="1:9" ht="30" x14ac:dyDescent="0.25">
      <c r="A5549" s="635"/>
      <c r="B5549" s="569"/>
      <c r="C5549" s="164" t="s">
        <v>4120</v>
      </c>
      <c r="D5549" s="165" t="s">
        <v>4121</v>
      </c>
      <c r="E5549" s="43" t="s">
        <v>126</v>
      </c>
      <c r="F5549" s="43" t="s">
        <v>121</v>
      </c>
      <c r="G5549" s="57">
        <v>4460210</v>
      </c>
      <c r="H5549" s="57">
        <v>4460210</v>
      </c>
      <c r="I5549" s="57">
        <v>1</v>
      </c>
    </row>
    <row r="5550" spans="1:9" ht="45" x14ac:dyDescent="0.25">
      <c r="A5550" s="635"/>
      <c r="B5550" s="569"/>
      <c r="C5550" s="164" t="s">
        <v>4122</v>
      </c>
      <c r="D5550" s="165" t="s">
        <v>4123</v>
      </c>
      <c r="E5550" s="43" t="s">
        <v>126</v>
      </c>
      <c r="F5550" s="43" t="s">
        <v>121</v>
      </c>
      <c r="G5550" s="57">
        <v>14715792</v>
      </c>
      <c r="H5550" s="57">
        <v>14715792</v>
      </c>
      <c r="I5550" s="57">
        <v>1</v>
      </c>
    </row>
    <row r="5551" spans="1:9" ht="45" x14ac:dyDescent="0.25">
      <c r="A5551" s="635"/>
      <c r="B5551" s="604"/>
      <c r="C5551" s="164" t="s">
        <v>4124</v>
      </c>
      <c r="D5551" s="165" t="s">
        <v>4125</v>
      </c>
      <c r="E5551" s="43" t="s">
        <v>126</v>
      </c>
      <c r="F5551" s="43" t="s">
        <v>121</v>
      </c>
      <c r="G5551" s="57">
        <v>5408460</v>
      </c>
      <c r="H5551" s="57">
        <v>5408460</v>
      </c>
      <c r="I5551" s="57">
        <v>1</v>
      </c>
    </row>
    <row r="5552" spans="1:9" x14ac:dyDescent="0.25">
      <c r="A5552" s="635"/>
      <c r="B5552" s="566" t="s">
        <v>118</v>
      </c>
      <c r="C5552" s="566"/>
      <c r="D5552" s="566"/>
      <c r="E5552" s="566"/>
      <c r="F5552" s="566"/>
      <c r="G5552" s="566"/>
      <c r="H5552" s="566"/>
      <c r="I5552" s="567"/>
    </row>
    <row r="5553" spans="1:9" s="8" customFormat="1" ht="30" x14ac:dyDescent="0.25">
      <c r="A5553" s="635"/>
      <c r="B5553" s="65">
        <v>4252</v>
      </c>
      <c r="C5553" s="172" t="s">
        <v>5545</v>
      </c>
      <c r="D5553" s="173" t="s">
        <v>168</v>
      </c>
      <c r="E5553" s="65" t="s">
        <v>172</v>
      </c>
      <c r="F5553" s="65" t="s">
        <v>121</v>
      </c>
      <c r="G5553" s="7">
        <v>460000</v>
      </c>
      <c r="H5553" s="7">
        <v>460000</v>
      </c>
      <c r="I5553" s="7">
        <v>1</v>
      </c>
    </row>
    <row r="5554" spans="1:9" s="8" customFormat="1" ht="45" x14ac:dyDescent="0.25">
      <c r="A5554" s="635"/>
      <c r="B5554" s="568">
        <v>5113</v>
      </c>
      <c r="C5554" s="172" t="s">
        <v>5556</v>
      </c>
      <c r="D5554" s="173" t="s">
        <v>4126</v>
      </c>
      <c r="E5554" s="65" t="s">
        <v>172</v>
      </c>
      <c r="F5554" s="65" t="s">
        <v>121</v>
      </c>
      <c r="G5554" s="7">
        <v>247800</v>
      </c>
      <c r="H5554" s="7">
        <v>247800</v>
      </c>
      <c r="I5554" s="7">
        <v>1</v>
      </c>
    </row>
    <row r="5555" spans="1:9" s="8" customFormat="1" ht="45" x14ac:dyDescent="0.25">
      <c r="A5555" s="635"/>
      <c r="B5555" s="569"/>
      <c r="C5555" s="172" t="s">
        <v>5555</v>
      </c>
      <c r="D5555" s="173" t="s">
        <v>4127</v>
      </c>
      <c r="E5555" s="65" t="s">
        <v>172</v>
      </c>
      <c r="F5555" s="65" t="s">
        <v>121</v>
      </c>
      <c r="G5555" s="7">
        <v>140688</v>
      </c>
      <c r="H5555" s="7">
        <v>140688</v>
      </c>
      <c r="I5555" s="7">
        <v>1</v>
      </c>
    </row>
    <row r="5556" spans="1:9" s="8" customFormat="1" ht="30" x14ac:dyDescent="0.25">
      <c r="A5556" s="635"/>
      <c r="B5556" s="569"/>
      <c r="C5556" s="172" t="s">
        <v>5546</v>
      </c>
      <c r="D5556" s="173" t="s">
        <v>4128</v>
      </c>
      <c r="E5556" s="65" t="s">
        <v>172</v>
      </c>
      <c r="F5556" s="65" t="s">
        <v>121</v>
      </c>
      <c r="G5556" s="7">
        <v>378132</v>
      </c>
      <c r="H5556" s="7">
        <v>378132</v>
      </c>
      <c r="I5556" s="7">
        <v>1</v>
      </c>
    </row>
    <row r="5557" spans="1:9" s="8" customFormat="1" ht="45" x14ac:dyDescent="0.25">
      <c r="A5557" s="635"/>
      <c r="B5557" s="569"/>
      <c r="C5557" s="172" t="s">
        <v>5548</v>
      </c>
      <c r="D5557" s="173" t="s">
        <v>4129</v>
      </c>
      <c r="E5557" s="65" t="s">
        <v>172</v>
      </c>
      <c r="F5557" s="65" t="s">
        <v>121</v>
      </c>
      <c r="G5557" s="7">
        <v>199944</v>
      </c>
      <c r="H5557" s="7">
        <v>199944</v>
      </c>
      <c r="I5557" s="7">
        <v>1</v>
      </c>
    </row>
    <row r="5558" spans="1:9" s="8" customFormat="1" ht="30" x14ac:dyDescent="0.25">
      <c r="A5558" s="635"/>
      <c r="B5558" s="569"/>
      <c r="C5558" s="172" t="s">
        <v>5549</v>
      </c>
      <c r="D5558" s="173" t="s">
        <v>4130</v>
      </c>
      <c r="E5558" s="65" t="s">
        <v>172</v>
      </c>
      <c r="F5558" s="65" t="s">
        <v>121</v>
      </c>
      <c r="G5558" s="7">
        <v>87336</v>
      </c>
      <c r="H5558" s="7">
        <v>87336</v>
      </c>
      <c r="I5558" s="7">
        <v>1</v>
      </c>
    </row>
    <row r="5559" spans="1:9" s="8" customFormat="1" ht="30" x14ac:dyDescent="0.25">
      <c r="A5559" s="635"/>
      <c r="B5559" s="569"/>
      <c r="C5559" s="164" t="s">
        <v>6530</v>
      </c>
      <c r="D5559" s="164" t="s">
        <v>5470</v>
      </c>
      <c r="E5559" s="164" t="s">
        <v>172</v>
      </c>
      <c r="F5559" s="164" t="s">
        <v>121</v>
      </c>
      <c r="G5559" s="164">
        <v>159648</v>
      </c>
      <c r="H5559" s="164">
        <v>159648</v>
      </c>
      <c r="I5559" s="164">
        <v>1</v>
      </c>
    </row>
    <row r="5560" spans="1:9" s="8" customFormat="1" ht="45" x14ac:dyDescent="0.25">
      <c r="A5560" s="635"/>
      <c r="B5560" s="569"/>
      <c r="C5560" s="172" t="s">
        <v>5547</v>
      </c>
      <c r="D5560" s="173" t="s">
        <v>4131</v>
      </c>
      <c r="E5560" s="65" t="s">
        <v>172</v>
      </c>
      <c r="F5560" s="65" t="s">
        <v>121</v>
      </c>
      <c r="G5560" s="7">
        <v>288204</v>
      </c>
      <c r="H5560" s="7">
        <v>288204</v>
      </c>
      <c r="I5560" s="7">
        <v>1</v>
      </c>
    </row>
    <row r="5561" spans="1:9" s="8" customFormat="1" ht="45" x14ac:dyDescent="0.25">
      <c r="A5561" s="635"/>
      <c r="B5561" s="569"/>
      <c r="C5561" s="172" t="s">
        <v>5550</v>
      </c>
      <c r="D5561" s="173" t="s">
        <v>4132</v>
      </c>
      <c r="E5561" s="65" t="s">
        <v>172</v>
      </c>
      <c r="F5561" s="65" t="s">
        <v>121</v>
      </c>
      <c r="G5561" s="7">
        <v>105900</v>
      </c>
      <c r="H5561" s="7">
        <v>105900</v>
      </c>
      <c r="I5561" s="7">
        <v>1</v>
      </c>
    </row>
    <row r="5562" spans="1:9" ht="45" x14ac:dyDescent="0.25">
      <c r="A5562" s="635"/>
      <c r="B5562" s="569"/>
      <c r="C5562" s="164" t="s">
        <v>4133</v>
      </c>
      <c r="D5562" s="165" t="s">
        <v>4134</v>
      </c>
      <c r="E5562" s="43" t="s">
        <v>120</v>
      </c>
      <c r="F5562" s="43" t="s">
        <v>121</v>
      </c>
      <c r="G5562" s="57">
        <v>74340</v>
      </c>
      <c r="H5562" s="57">
        <v>74340</v>
      </c>
      <c r="I5562" s="57">
        <v>1</v>
      </c>
    </row>
    <row r="5563" spans="1:9" ht="45" x14ac:dyDescent="0.25">
      <c r="A5563" s="635"/>
      <c r="B5563" s="569"/>
      <c r="C5563" s="164" t="s">
        <v>4135</v>
      </c>
      <c r="D5563" s="165" t="s">
        <v>4136</v>
      </c>
      <c r="E5563" s="43" t="s">
        <v>120</v>
      </c>
      <c r="F5563" s="43" t="s">
        <v>121</v>
      </c>
      <c r="G5563" s="57">
        <v>42204</v>
      </c>
      <c r="H5563" s="57">
        <v>42204</v>
      </c>
      <c r="I5563" s="57">
        <v>1</v>
      </c>
    </row>
    <row r="5564" spans="1:9" ht="30" x14ac:dyDescent="0.25">
      <c r="A5564" s="635"/>
      <c r="B5564" s="569"/>
      <c r="C5564" s="164" t="s">
        <v>4137</v>
      </c>
      <c r="D5564" s="165" t="s">
        <v>4138</v>
      </c>
      <c r="E5564" s="43" t="s">
        <v>120</v>
      </c>
      <c r="F5564" s="43" t="s">
        <v>121</v>
      </c>
      <c r="G5564" s="57">
        <v>113436</v>
      </c>
      <c r="H5564" s="57">
        <v>113436</v>
      </c>
      <c r="I5564" s="57">
        <v>1</v>
      </c>
    </row>
    <row r="5565" spans="1:9" ht="45" x14ac:dyDescent="0.25">
      <c r="A5565" s="635"/>
      <c r="B5565" s="569"/>
      <c r="C5565" s="164" t="s">
        <v>4139</v>
      </c>
      <c r="D5565" s="165" t="s">
        <v>4140</v>
      </c>
      <c r="E5565" s="43" t="s">
        <v>120</v>
      </c>
      <c r="F5565" s="43" t="s">
        <v>121</v>
      </c>
      <c r="G5565" s="57">
        <v>59988</v>
      </c>
      <c r="H5565" s="57">
        <v>59988</v>
      </c>
      <c r="I5565" s="57">
        <v>1</v>
      </c>
    </row>
    <row r="5566" spans="1:9" ht="30" x14ac:dyDescent="0.25">
      <c r="A5566" s="635"/>
      <c r="B5566" s="569"/>
      <c r="C5566" s="164" t="s">
        <v>4141</v>
      </c>
      <c r="D5566" s="165" t="s">
        <v>4142</v>
      </c>
      <c r="E5566" s="43" t="s">
        <v>120</v>
      </c>
      <c r="F5566" s="43" t="s">
        <v>121</v>
      </c>
      <c r="G5566" s="57">
        <v>26196</v>
      </c>
      <c r="H5566" s="57">
        <v>26196</v>
      </c>
      <c r="I5566" s="57">
        <v>1</v>
      </c>
    </row>
    <row r="5567" spans="1:9" ht="45" x14ac:dyDescent="0.25">
      <c r="A5567" s="635"/>
      <c r="B5567" s="569"/>
      <c r="C5567" s="164" t="s">
        <v>4143</v>
      </c>
      <c r="D5567" s="165" t="s">
        <v>4144</v>
      </c>
      <c r="E5567" s="43" t="s">
        <v>120</v>
      </c>
      <c r="F5567" s="43" t="s">
        <v>121</v>
      </c>
      <c r="G5567" s="57">
        <v>86460</v>
      </c>
      <c r="H5567" s="57">
        <v>86460</v>
      </c>
      <c r="I5567" s="57">
        <v>1</v>
      </c>
    </row>
    <row r="5568" spans="1:9" ht="30" x14ac:dyDescent="0.25">
      <c r="A5568" s="635"/>
      <c r="B5568" s="569"/>
      <c r="C5568" s="164" t="s">
        <v>6081</v>
      </c>
      <c r="D5568" s="164" t="s">
        <v>532</v>
      </c>
      <c r="E5568" s="164" t="s">
        <v>120</v>
      </c>
      <c r="F5568" s="164" t="s">
        <v>121</v>
      </c>
      <c r="G5568" s="164">
        <v>47.892000000000003</v>
      </c>
      <c r="H5568" s="164">
        <v>47.892000000000003</v>
      </c>
      <c r="I5568" s="164">
        <v>1</v>
      </c>
    </row>
    <row r="5569" spans="1:9" ht="45" x14ac:dyDescent="0.25">
      <c r="A5569" s="635"/>
      <c r="B5569" s="569"/>
      <c r="C5569" s="168" t="s">
        <v>4145</v>
      </c>
      <c r="D5569" s="169" t="s">
        <v>4146</v>
      </c>
      <c r="E5569" s="44" t="s">
        <v>120</v>
      </c>
      <c r="F5569" s="44" t="s">
        <v>121</v>
      </c>
      <c r="G5569" s="59">
        <v>31764</v>
      </c>
      <c r="H5569" s="59">
        <v>31764</v>
      </c>
      <c r="I5569" s="59">
        <v>1</v>
      </c>
    </row>
    <row r="5570" spans="1:9" x14ac:dyDescent="0.25">
      <c r="A5570" s="635"/>
      <c r="B5570" s="570" t="s">
        <v>11</v>
      </c>
      <c r="C5570" s="570"/>
      <c r="D5570" s="570"/>
      <c r="E5570" s="570"/>
      <c r="F5570" s="570"/>
      <c r="G5570" s="570"/>
      <c r="H5570" s="570"/>
      <c r="I5570" s="570"/>
    </row>
    <row r="5571" spans="1:9" ht="30" x14ac:dyDescent="0.25">
      <c r="A5571" s="635"/>
      <c r="B5571" s="569">
        <v>5129</v>
      </c>
      <c r="C5571" s="174" t="s">
        <v>4147</v>
      </c>
      <c r="D5571" s="175" t="s">
        <v>4148</v>
      </c>
      <c r="E5571" s="46" t="s">
        <v>126</v>
      </c>
      <c r="F5571" s="46" t="s">
        <v>15</v>
      </c>
      <c r="G5571" s="60">
        <v>170000</v>
      </c>
      <c r="H5571" s="60">
        <v>170000</v>
      </c>
      <c r="I5571" s="60">
        <v>1</v>
      </c>
    </row>
    <row r="5572" spans="1:9" ht="30" x14ac:dyDescent="0.25">
      <c r="A5572" s="635"/>
      <c r="B5572" s="569"/>
      <c r="C5572" s="176" t="s">
        <v>4149</v>
      </c>
      <c r="D5572" s="177" t="s">
        <v>4148</v>
      </c>
      <c r="E5572" s="43" t="s">
        <v>126</v>
      </c>
      <c r="F5572" s="43" t="s">
        <v>15</v>
      </c>
      <c r="G5572" s="57">
        <v>195000</v>
      </c>
      <c r="H5572" s="57">
        <v>195000</v>
      </c>
      <c r="I5572" s="57">
        <v>1</v>
      </c>
    </row>
    <row r="5573" spans="1:9" ht="30" x14ac:dyDescent="0.25">
      <c r="A5573" s="635"/>
      <c r="B5573" s="569"/>
      <c r="C5573" s="178" t="s">
        <v>4150</v>
      </c>
      <c r="D5573" s="177" t="s">
        <v>4148</v>
      </c>
      <c r="E5573" s="43" t="s">
        <v>126</v>
      </c>
      <c r="F5573" s="43" t="s">
        <v>15</v>
      </c>
      <c r="G5573" s="57">
        <v>145000</v>
      </c>
      <c r="H5573" s="57">
        <v>145000</v>
      </c>
      <c r="I5573" s="57">
        <v>1</v>
      </c>
    </row>
    <row r="5574" spans="1:9" ht="30" x14ac:dyDescent="0.25">
      <c r="A5574" s="635"/>
      <c r="B5574" s="569"/>
      <c r="C5574" s="176" t="s">
        <v>4151</v>
      </c>
      <c r="D5574" s="177" t="s">
        <v>4148</v>
      </c>
      <c r="E5574" s="43" t="s">
        <v>126</v>
      </c>
      <c r="F5574" s="43" t="s">
        <v>15</v>
      </c>
      <c r="G5574" s="57">
        <v>145000</v>
      </c>
      <c r="H5574" s="57">
        <v>145000</v>
      </c>
      <c r="I5574" s="57">
        <v>1</v>
      </c>
    </row>
    <row r="5575" spans="1:9" ht="30" x14ac:dyDescent="0.25">
      <c r="A5575" s="635"/>
      <c r="B5575" s="569"/>
      <c r="C5575" s="178" t="s">
        <v>4152</v>
      </c>
      <c r="D5575" s="177" t="s">
        <v>4148</v>
      </c>
      <c r="E5575" s="43" t="s">
        <v>126</v>
      </c>
      <c r="F5575" s="43" t="s">
        <v>15</v>
      </c>
      <c r="G5575" s="57">
        <v>230000</v>
      </c>
      <c r="H5575" s="57">
        <v>230000</v>
      </c>
      <c r="I5575" s="57">
        <v>1</v>
      </c>
    </row>
    <row r="5576" spans="1:9" ht="30" x14ac:dyDescent="0.25">
      <c r="A5576" s="635"/>
      <c r="B5576" s="569"/>
      <c r="C5576" s="176" t="s">
        <v>4153</v>
      </c>
      <c r="D5576" s="177" t="s">
        <v>4148</v>
      </c>
      <c r="E5576" s="43" t="s">
        <v>126</v>
      </c>
      <c r="F5576" s="43" t="s">
        <v>15</v>
      </c>
      <c r="G5576" s="57">
        <v>145000</v>
      </c>
      <c r="H5576" s="57">
        <v>145000</v>
      </c>
      <c r="I5576" s="57">
        <v>1</v>
      </c>
    </row>
    <row r="5577" spans="1:9" ht="30" x14ac:dyDescent="0.25">
      <c r="A5577" s="635"/>
      <c r="B5577" s="569"/>
      <c r="C5577" s="176" t="s">
        <v>4154</v>
      </c>
      <c r="D5577" s="177" t="s">
        <v>4148</v>
      </c>
      <c r="E5577" s="43" t="s">
        <v>126</v>
      </c>
      <c r="F5577" s="43" t="s">
        <v>15</v>
      </c>
      <c r="G5577" s="57">
        <v>240000</v>
      </c>
      <c r="H5577" s="57">
        <v>480000</v>
      </c>
      <c r="I5577" s="57">
        <v>2</v>
      </c>
    </row>
    <row r="5578" spans="1:9" ht="30" x14ac:dyDescent="0.25">
      <c r="A5578" s="635"/>
      <c r="B5578" s="569"/>
      <c r="C5578" s="176" t="s">
        <v>4155</v>
      </c>
      <c r="D5578" s="177" t="s">
        <v>4156</v>
      </c>
      <c r="E5578" s="43" t="s">
        <v>126</v>
      </c>
      <c r="F5578" s="43" t="s">
        <v>15</v>
      </c>
      <c r="G5578" s="57">
        <v>6560000</v>
      </c>
      <c r="H5578" s="57">
        <v>6560000</v>
      </c>
      <c r="I5578" s="57">
        <v>1</v>
      </c>
    </row>
    <row r="5579" spans="1:9" ht="30" x14ac:dyDescent="0.25">
      <c r="A5579" s="635"/>
      <c r="B5579" s="569"/>
      <c r="C5579" s="176" t="s">
        <v>4157</v>
      </c>
      <c r="D5579" s="177" t="s">
        <v>4156</v>
      </c>
      <c r="E5579" s="43" t="s">
        <v>126</v>
      </c>
      <c r="F5579" s="43" t="s">
        <v>15</v>
      </c>
      <c r="G5579" s="57">
        <v>2400000</v>
      </c>
      <c r="H5579" s="57">
        <v>2400000</v>
      </c>
      <c r="I5579" s="57">
        <v>1</v>
      </c>
    </row>
    <row r="5580" spans="1:9" ht="30" x14ac:dyDescent="0.25">
      <c r="A5580" s="635"/>
      <c r="B5580" s="569"/>
      <c r="C5580" s="176" t="s">
        <v>4158</v>
      </c>
      <c r="D5580" s="177" t="s">
        <v>4156</v>
      </c>
      <c r="E5580" s="43" t="s">
        <v>126</v>
      </c>
      <c r="F5580" s="43" t="s">
        <v>15</v>
      </c>
      <c r="G5580" s="57">
        <v>2110000</v>
      </c>
      <c r="H5580" s="57">
        <v>2110000</v>
      </c>
      <c r="I5580" s="57">
        <v>1</v>
      </c>
    </row>
    <row r="5581" spans="1:9" ht="30" x14ac:dyDescent="0.25">
      <c r="A5581" s="635"/>
      <c r="B5581" s="569"/>
      <c r="C5581" s="178" t="s">
        <v>4159</v>
      </c>
      <c r="D5581" s="177" t="s">
        <v>4156</v>
      </c>
      <c r="E5581" s="43" t="s">
        <v>126</v>
      </c>
      <c r="F5581" s="43" t="s">
        <v>15</v>
      </c>
      <c r="G5581" s="57">
        <v>2300000</v>
      </c>
      <c r="H5581" s="57">
        <v>4600000</v>
      </c>
      <c r="I5581" s="57">
        <v>2</v>
      </c>
    </row>
    <row r="5582" spans="1:9" ht="30" x14ac:dyDescent="0.25">
      <c r="A5582" s="635"/>
      <c r="B5582" s="569"/>
      <c r="C5582" s="176" t="s">
        <v>4160</v>
      </c>
      <c r="D5582" s="177" t="s">
        <v>4156</v>
      </c>
      <c r="E5582" s="43" t="s">
        <v>126</v>
      </c>
      <c r="F5582" s="43" t="s">
        <v>15</v>
      </c>
      <c r="G5582" s="57">
        <v>1410000</v>
      </c>
      <c r="H5582" s="57">
        <v>2820000</v>
      </c>
      <c r="I5582" s="57">
        <v>2</v>
      </c>
    </row>
    <row r="5583" spans="1:9" ht="30" x14ac:dyDescent="0.25">
      <c r="A5583" s="635"/>
      <c r="B5583" s="569"/>
      <c r="C5583" s="176" t="s">
        <v>4161</v>
      </c>
      <c r="D5583" s="177" t="s">
        <v>4156</v>
      </c>
      <c r="E5583" s="43" t="s">
        <v>126</v>
      </c>
      <c r="F5583" s="43" t="s">
        <v>15</v>
      </c>
      <c r="G5583" s="57">
        <v>1800000</v>
      </c>
      <c r="H5583" s="57">
        <v>1800000</v>
      </c>
      <c r="I5583" s="57">
        <v>1</v>
      </c>
    </row>
    <row r="5584" spans="1:9" ht="30" x14ac:dyDescent="0.25">
      <c r="A5584" s="635"/>
      <c r="B5584" s="569"/>
      <c r="C5584" s="178" t="s">
        <v>4162</v>
      </c>
      <c r="D5584" s="177" t="s">
        <v>4156</v>
      </c>
      <c r="E5584" s="43" t="s">
        <v>126</v>
      </c>
      <c r="F5584" s="43" t="s">
        <v>15</v>
      </c>
      <c r="G5584" s="57">
        <v>1760000</v>
      </c>
      <c r="H5584" s="57">
        <v>5280000</v>
      </c>
      <c r="I5584" s="57">
        <v>3</v>
      </c>
    </row>
    <row r="5585" spans="1:11" ht="30" x14ac:dyDescent="0.25">
      <c r="A5585" s="635"/>
      <c r="B5585" s="569"/>
      <c r="C5585" s="176" t="s">
        <v>4163</v>
      </c>
      <c r="D5585" s="177" t="s">
        <v>4156</v>
      </c>
      <c r="E5585" s="43" t="s">
        <v>126</v>
      </c>
      <c r="F5585" s="43" t="s">
        <v>15</v>
      </c>
      <c r="G5585" s="57">
        <v>3720000</v>
      </c>
      <c r="H5585" s="57">
        <v>3720000</v>
      </c>
      <c r="I5585" s="57">
        <v>1</v>
      </c>
    </row>
    <row r="5586" spans="1:11" ht="30" x14ac:dyDescent="0.25">
      <c r="A5586" s="635"/>
      <c r="B5586" s="569"/>
      <c r="C5586" s="178" t="s">
        <v>4164</v>
      </c>
      <c r="D5586" s="177" t="s">
        <v>4165</v>
      </c>
      <c r="E5586" s="43" t="s">
        <v>126</v>
      </c>
      <c r="F5586" s="43" t="s">
        <v>15</v>
      </c>
      <c r="G5586" s="57">
        <v>155000</v>
      </c>
      <c r="H5586" s="57">
        <v>155000</v>
      </c>
      <c r="I5586" s="57">
        <v>1</v>
      </c>
    </row>
    <row r="5587" spans="1:11" ht="30" x14ac:dyDescent="0.25">
      <c r="A5587" s="635"/>
      <c r="B5587" s="569"/>
      <c r="C5587" s="176" t="s">
        <v>4166</v>
      </c>
      <c r="D5587" s="177" t="s">
        <v>4165</v>
      </c>
      <c r="E5587" s="43" t="s">
        <v>126</v>
      </c>
      <c r="F5587" s="43" t="s">
        <v>15</v>
      </c>
      <c r="G5587" s="57">
        <v>275000</v>
      </c>
      <c r="H5587" s="57">
        <v>550000</v>
      </c>
      <c r="I5587" s="57">
        <v>2</v>
      </c>
    </row>
    <row r="5588" spans="1:11" ht="30" x14ac:dyDescent="0.25">
      <c r="A5588" s="635"/>
      <c r="B5588" s="569"/>
      <c r="C5588" s="176" t="s">
        <v>4167</v>
      </c>
      <c r="D5588" s="177" t="s">
        <v>4165</v>
      </c>
      <c r="E5588" s="43" t="s">
        <v>126</v>
      </c>
      <c r="F5588" s="43" t="s">
        <v>15</v>
      </c>
      <c r="G5588" s="57">
        <v>280000</v>
      </c>
      <c r="H5588" s="57">
        <v>280000</v>
      </c>
      <c r="I5588" s="57">
        <v>1</v>
      </c>
    </row>
    <row r="5589" spans="1:11" ht="30" x14ac:dyDescent="0.25">
      <c r="A5589" s="635"/>
      <c r="B5589" s="569"/>
      <c r="C5589" s="176" t="s">
        <v>4168</v>
      </c>
      <c r="D5589" s="177" t="s">
        <v>4165</v>
      </c>
      <c r="E5589" s="43" t="s">
        <v>126</v>
      </c>
      <c r="F5589" s="43" t="s">
        <v>15</v>
      </c>
      <c r="G5589" s="57">
        <v>140000</v>
      </c>
      <c r="H5589" s="57">
        <v>280000</v>
      </c>
      <c r="I5589" s="57">
        <v>2</v>
      </c>
    </row>
    <row r="5590" spans="1:11" ht="30" x14ac:dyDescent="0.25">
      <c r="A5590" s="635"/>
      <c r="B5590" s="569"/>
      <c r="C5590" s="176" t="s">
        <v>4169</v>
      </c>
      <c r="D5590" s="177" t="s">
        <v>4165</v>
      </c>
      <c r="E5590" s="43" t="s">
        <v>126</v>
      </c>
      <c r="F5590" s="43" t="s">
        <v>15</v>
      </c>
      <c r="G5590" s="57">
        <v>140000</v>
      </c>
      <c r="H5590" s="57">
        <v>140000</v>
      </c>
      <c r="I5590" s="57">
        <v>1</v>
      </c>
    </row>
    <row r="5591" spans="1:11" ht="30" x14ac:dyDescent="0.25">
      <c r="A5591" s="635"/>
      <c r="B5591" s="569"/>
      <c r="C5591" s="176" t="s">
        <v>4170</v>
      </c>
      <c r="D5591" s="177" t="s">
        <v>4165</v>
      </c>
      <c r="E5591" s="43" t="s">
        <v>126</v>
      </c>
      <c r="F5591" s="43" t="s">
        <v>15</v>
      </c>
      <c r="G5591" s="57">
        <v>255000</v>
      </c>
      <c r="H5591" s="57">
        <v>255000</v>
      </c>
      <c r="I5591" s="57">
        <v>1</v>
      </c>
    </row>
    <row r="5592" spans="1:11" ht="30" x14ac:dyDescent="0.25">
      <c r="A5592" s="635"/>
      <c r="B5592" s="569"/>
      <c r="C5592" s="179" t="s">
        <v>4171</v>
      </c>
      <c r="D5592" s="177" t="s">
        <v>4172</v>
      </c>
      <c r="E5592" s="43" t="s">
        <v>14</v>
      </c>
      <c r="F5592" s="43" t="s">
        <v>15</v>
      </c>
      <c r="G5592" s="57">
        <v>40000</v>
      </c>
      <c r="H5592" s="61">
        <v>1200000</v>
      </c>
      <c r="I5592" s="57">
        <v>30</v>
      </c>
    </row>
    <row r="5593" spans="1:11" x14ac:dyDescent="0.25">
      <c r="A5593" s="635"/>
      <c r="B5593" s="569"/>
      <c r="C5593" s="179" t="s">
        <v>4173</v>
      </c>
      <c r="D5593" s="177" t="s">
        <v>4174</v>
      </c>
      <c r="E5593" s="43" t="s">
        <v>14</v>
      </c>
      <c r="F5593" s="43" t="s">
        <v>15</v>
      </c>
      <c r="G5593" s="57">
        <v>65000</v>
      </c>
      <c r="H5593" s="61">
        <v>5200000</v>
      </c>
      <c r="I5593" s="57">
        <v>80</v>
      </c>
    </row>
    <row r="5594" spans="1:11" x14ac:dyDescent="0.25">
      <c r="A5594" s="635"/>
      <c r="B5594" s="569"/>
      <c r="C5594" s="179" t="s">
        <v>4175</v>
      </c>
      <c r="D5594" s="177" t="s">
        <v>4176</v>
      </c>
      <c r="E5594" s="43" t="s">
        <v>14</v>
      </c>
      <c r="F5594" s="43" t="s">
        <v>15</v>
      </c>
      <c r="G5594" s="57">
        <v>60000</v>
      </c>
      <c r="H5594" s="61">
        <v>1140000</v>
      </c>
      <c r="I5594" s="57">
        <v>19</v>
      </c>
    </row>
    <row r="5595" spans="1:11" x14ac:dyDescent="0.25">
      <c r="A5595" s="635"/>
      <c r="B5595" s="571" t="s">
        <v>258</v>
      </c>
      <c r="C5595" s="571"/>
      <c r="D5595" s="571"/>
      <c r="E5595" s="571"/>
      <c r="F5595" s="571"/>
      <c r="G5595" s="571"/>
      <c r="H5595" s="571"/>
      <c r="I5595" s="572"/>
    </row>
    <row r="5596" spans="1:11" x14ac:dyDescent="0.25">
      <c r="A5596" s="635"/>
      <c r="B5596" s="458" t="s">
        <v>154</v>
      </c>
      <c r="C5596" s="458"/>
      <c r="D5596" s="458"/>
      <c r="E5596" s="458"/>
      <c r="F5596" s="458"/>
      <c r="G5596" s="458"/>
      <c r="H5596" s="458"/>
      <c r="I5596" s="459"/>
    </row>
    <row r="5597" spans="1:11" s="52" customFormat="1" ht="30" x14ac:dyDescent="0.25">
      <c r="A5597" s="635"/>
      <c r="B5597" s="66">
        <v>4251</v>
      </c>
      <c r="C5597" s="162">
        <v>45211113</v>
      </c>
      <c r="D5597" s="163" t="s">
        <v>260</v>
      </c>
      <c r="E5597" s="51" t="s">
        <v>126</v>
      </c>
      <c r="F5597" s="51" t="s">
        <v>121</v>
      </c>
      <c r="G5597" s="56">
        <v>63998000</v>
      </c>
      <c r="H5597" s="56">
        <v>63998000</v>
      </c>
      <c r="I5597" s="56">
        <v>1</v>
      </c>
    </row>
    <row r="5598" spans="1:11" s="52" customFormat="1" x14ac:dyDescent="0.25">
      <c r="A5598" s="635"/>
      <c r="B5598" s="66"/>
      <c r="C5598" s="302"/>
      <c r="D5598" s="458" t="s">
        <v>118</v>
      </c>
      <c r="E5598" s="458"/>
      <c r="F5598" s="458"/>
      <c r="G5598" s="458"/>
      <c r="H5598" s="458"/>
      <c r="I5598" s="458"/>
      <c r="J5598" s="458"/>
      <c r="K5598" s="459"/>
    </row>
    <row r="5599" spans="1:11" s="52" customFormat="1" ht="28.5" x14ac:dyDescent="0.25">
      <c r="A5599" s="635"/>
      <c r="B5599" s="303" t="s">
        <v>5844</v>
      </c>
      <c r="C5599" s="303" t="s">
        <v>5843</v>
      </c>
      <c r="D5599" s="304" t="s">
        <v>5470</v>
      </c>
      <c r="E5599" s="303" t="s">
        <v>3153</v>
      </c>
      <c r="F5599" s="303" t="s">
        <v>121</v>
      </c>
      <c r="G5599" s="303">
        <v>946620</v>
      </c>
      <c r="H5599" s="303">
        <v>946620</v>
      </c>
      <c r="I5599" s="303">
        <v>1</v>
      </c>
    </row>
    <row r="5600" spans="1:11" x14ac:dyDescent="0.25">
      <c r="A5600" s="635"/>
      <c r="B5600" s="455" t="s">
        <v>261</v>
      </c>
      <c r="C5600" s="455"/>
      <c r="D5600" s="455"/>
      <c r="E5600" s="455"/>
      <c r="F5600" s="455"/>
      <c r="G5600" s="455"/>
      <c r="H5600" s="455"/>
      <c r="I5600" s="456"/>
    </row>
    <row r="5601" spans="1:9" x14ac:dyDescent="0.25">
      <c r="A5601" s="635"/>
      <c r="B5601" s="458" t="s">
        <v>154</v>
      </c>
      <c r="C5601" s="458"/>
      <c r="D5601" s="458"/>
      <c r="E5601" s="458"/>
      <c r="F5601" s="458"/>
      <c r="G5601" s="458"/>
      <c r="H5601" s="458"/>
      <c r="I5601" s="459"/>
    </row>
    <row r="5602" spans="1:9" s="52" customFormat="1" ht="30" x14ac:dyDescent="0.25">
      <c r="A5602" s="635"/>
      <c r="B5602" s="67">
        <v>4251</v>
      </c>
      <c r="C5602" s="162">
        <v>45261170</v>
      </c>
      <c r="D5602" s="163" t="s">
        <v>263</v>
      </c>
      <c r="E5602" s="51" t="s">
        <v>126</v>
      </c>
      <c r="F5602" s="51" t="s">
        <v>121</v>
      </c>
      <c r="G5602" s="56">
        <v>6439725</v>
      </c>
      <c r="H5602" s="56">
        <v>6439725</v>
      </c>
      <c r="I5602" s="56">
        <v>1</v>
      </c>
    </row>
    <row r="5603" spans="1:9" x14ac:dyDescent="0.25">
      <c r="A5603" s="635"/>
      <c r="B5603" s="458" t="s">
        <v>118</v>
      </c>
      <c r="C5603" s="458"/>
      <c r="D5603" s="458"/>
      <c r="E5603" s="458"/>
      <c r="F5603" s="458"/>
      <c r="G5603" s="458"/>
      <c r="H5603" s="458"/>
      <c r="I5603" s="459"/>
    </row>
    <row r="5604" spans="1:9" s="8" customFormat="1" ht="30" x14ac:dyDescent="0.25">
      <c r="A5604" s="635"/>
      <c r="B5604" s="65">
        <v>4251</v>
      </c>
      <c r="C5604" s="172">
        <v>71351540</v>
      </c>
      <c r="D5604" s="173" t="s">
        <v>2953</v>
      </c>
      <c r="E5604" s="65" t="s">
        <v>172</v>
      </c>
      <c r="F5604" s="65" t="s">
        <v>121</v>
      </c>
      <c r="G5604" s="7">
        <v>60275</v>
      </c>
      <c r="H5604" s="7">
        <v>60275</v>
      </c>
      <c r="I5604" s="7">
        <v>1</v>
      </c>
    </row>
    <row r="5605" spans="1:9" x14ac:dyDescent="0.25">
      <c r="A5605" s="635"/>
      <c r="B5605" s="565" t="s">
        <v>267</v>
      </c>
      <c r="C5605" s="455"/>
      <c r="D5605" s="455"/>
      <c r="E5605" s="455"/>
      <c r="F5605" s="455"/>
      <c r="G5605" s="455"/>
      <c r="H5605" s="455"/>
      <c r="I5605" s="456"/>
    </row>
    <row r="5606" spans="1:9" x14ac:dyDescent="0.25">
      <c r="A5606" s="635"/>
      <c r="B5606" s="457" t="s">
        <v>118</v>
      </c>
      <c r="C5606" s="458"/>
      <c r="D5606" s="458"/>
      <c r="E5606" s="458"/>
      <c r="F5606" s="458"/>
      <c r="G5606" s="458"/>
      <c r="H5606" s="458"/>
      <c r="I5606" s="459"/>
    </row>
    <row r="5607" spans="1:9" ht="45" x14ac:dyDescent="0.25">
      <c r="A5607" s="635"/>
      <c r="B5607" s="583">
        <v>4239</v>
      </c>
      <c r="C5607" s="164" t="s">
        <v>4177</v>
      </c>
      <c r="D5607" s="165" t="s">
        <v>4178</v>
      </c>
      <c r="E5607" s="43" t="s">
        <v>14</v>
      </c>
      <c r="F5607" s="43" t="s">
        <v>121</v>
      </c>
      <c r="G5607" s="57">
        <v>407200</v>
      </c>
      <c r="H5607" s="57">
        <v>407200</v>
      </c>
      <c r="I5607" s="57">
        <v>1</v>
      </c>
    </row>
    <row r="5608" spans="1:9" ht="90" x14ac:dyDescent="0.25">
      <c r="A5608" s="635"/>
      <c r="B5608" s="584"/>
      <c r="C5608" s="164" t="s">
        <v>4179</v>
      </c>
      <c r="D5608" s="165" t="s">
        <v>4180</v>
      </c>
      <c r="E5608" s="43" t="s">
        <v>14</v>
      </c>
      <c r="F5608" s="43" t="s">
        <v>121</v>
      </c>
      <c r="G5608" s="57">
        <v>955500</v>
      </c>
      <c r="H5608" s="57">
        <v>955500</v>
      </c>
      <c r="I5608" s="57">
        <v>1</v>
      </c>
    </row>
    <row r="5609" spans="1:9" ht="45" x14ac:dyDescent="0.25">
      <c r="A5609" s="635"/>
      <c r="B5609" s="584"/>
      <c r="C5609" s="164" t="s">
        <v>4181</v>
      </c>
      <c r="D5609" s="165" t="s">
        <v>4182</v>
      </c>
      <c r="E5609" s="43" t="s">
        <v>14</v>
      </c>
      <c r="F5609" s="43" t="s">
        <v>121</v>
      </c>
      <c r="G5609" s="57">
        <v>871200</v>
      </c>
      <c r="H5609" s="57">
        <v>871200</v>
      </c>
      <c r="I5609" s="57">
        <v>1</v>
      </c>
    </row>
    <row r="5610" spans="1:9" ht="45" x14ac:dyDescent="0.25">
      <c r="A5610" s="635"/>
      <c r="B5610" s="584"/>
      <c r="C5610" s="164" t="s">
        <v>4183</v>
      </c>
      <c r="D5610" s="165" t="s">
        <v>4184</v>
      </c>
      <c r="E5610" s="43" t="s">
        <v>14</v>
      </c>
      <c r="F5610" s="43" t="s">
        <v>121</v>
      </c>
      <c r="G5610" s="57">
        <v>992800</v>
      </c>
      <c r="H5610" s="57">
        <v>992800</v>
      </c>
      <c r="I5610" s="57">
        <v>1</v>
      </c>
    </row>
    <row r="5611" spans="1:9" ht="45" x14ac:dyDescent="0.25">
      <c r="A5611" s="635"/>
      <c r="B5611" s="584"/>
      <c r="C5611" s="164" t="s">
        <v>4185</v>
      </c>
      <c r="D5611" s="165" t="s">
        <v>4186</v>
      </c>
      <c r="E5611" s="43" t="s">
        <v>14</v>
      </c>
      <c r="F5611" s="43" t="s">
        <v>121</v>
      </c>
      <c r="G5611" s="57">
        <v>487200</v>
      </c>
      <c r="H5611" s="57">
        <v>487200</v>
      </c>
      <c r="I5611" s="57">
        <v>1</v>
      </c>
    </row>
    <row r="5612" spans="1:9" ht="45" x14ac:dyDescent="0.25">
      <c r="A5612" s="635"/>
      <c r="B5612" s="584"/>
      <c r="C5612" s="164" t="s">
        <v>4187</v>
      </c>
      <c r="D5612" s="165" t="s">
        <v>4188</v>
      </c>
      <c r="E5612" s="43" t="s">
        <v>14</v>
      </c>
      <c r="F5612" s="43" t="s">
        <v>121</v>
      </c>
      <c r="G5612" s="57">
        <v>459000</v>
      </c>
      <c r="H5612" s="57">
        <v>459000</v>
      </c>
      <c r="I5612" s="57">
        <v>1</v>
      </c>
    </row>
    <row r="5613" spans="1:9" ht="45" x14ac:dyDescent="0.25">
      <c r="A5613" s="635"/>
      <c r="B5613" s="584"/>
      <c r="C5613" s="164" t="s">
        <v>4189</v>
      </c>
      <c r="D5613" s="165" t="s">
        <v>4190</v>
      </c>
      <c r="E5613" s="43" t="s">
        <v>14</v>
      </c>
      <c r="F5613" s="43" t="s">
        <v>121</v>
      </c>
      <c r="G5613" s="57">
        <v>517500</v>
      </c>
      <c r="H5613" s="57">
        <v>517500</v>
      </c>
      <c r="I5613" s="57">
        <v>1</v>
      </c>
    </row>
    <row r="5614" spans="1:9" ht="45" x14ac:dyDescent="0.25">
      <c r="A5614" s="635"/>
      <c r="B5614" s="584"/>
      <c r="C5614" s="164" t="s">
        <v>4191</v>
      </c>
      <c r="D5614" s="165" t="s">
        <v>4192</v>
      </c>
      <c r="E5614" s="43" t="s">
        <v>14</v>
      </c>
      <c r="F5614" s="43" t="s">
        <v>121</v>
      </c>
      <c r="G5614" s="57">
        <v>714600</v>
      </c>
      <c r="H5614" s="57">
        <v>714600</v>
      </c>
      <c r="I5614" s="57">
        <v>1</v>
      </c>
    </row>
    <row r="5615" spans="1:9" ht="45" x14ac:dyDescent="0.25">
      <c r="A5615" s="635"/>
      <c r="B5615" s="584"/>
      <c r="C5615" s="164" t="s">
        <v>4193</v>
      </c>
      <c r="D5615" s="165" t="s">
        <v>4194</v>
      </c>
      <c r="E5615" s="43" t="s">
        <v>14</v>
      </c>
      <c r="F5615" s="43" t="s">
        <v>121</v>
      </c>
      <c r="G5615" s="57">
        <v>871200</v>
      </c>
      <c r="H5615" s="57">
        <v>871200</v>
      </c>
      <c r="I5615" s="57">
        <v>1</v>
      </c>
    </row>
    <row r="5616" spans="1:9" ht="60" x14ac:dyDescent="0.25">
      <c r="A5616" s="635"/>
      <c r="B5616" s="584"/>
      <c r="C5616" s="164" t="s">
        <v>4195</v>
      </c>
      <c r="D5616" s="165" t="s">
        <v>4196</v>
      </c>
      <c r="E5616" s="43" t="s">
        <v>14</v>
      </c>
      <c r="F5616" s="43" t="s">
        <v>121</v>
      </c>
      <c r="G5616" s="57">
        <v>1465000</v>
      </c>
      <c r="H5616" s="57">
        <v>1465000</v>
      </c>
      <c r="I5616" s="57">
        <v>1</v>
      </c>
    </row>
    <row r="5617" spans="1:9" ht="45" x14ac:dyDescent="0.25">
      <c r="A5617" s="635"/>
      <c r="B5617" s="584"/>
      <c r="C5617" s="164" t="s">
        <v>4197</v>
      </c>
      <c r="D5617" s="165" t="s">
        <v>4198</v>
      </c>
      <c r="E5617" s="43" t="s">
        <v>14</v>
      </c>
      <c r="F5617" s="43" t="s">
        <v>121</v>
      </c>
      <c r="G5617" s="57">
        <v>288000</v>
      </c>
      <c r="H5617" s="57">
        <v>288000</v>
      </c>
      <c r="I5617" s="57">
        <v>1</v>
      </c>
    </row>
    <row r="5618" spans="1:9" ht="45" x14ac:dyDescent="0.25">
      <c r="A5618" s="635"/>
      <c r="B5618" s="584"/>
      <c r="C5618" s="164" t="s">
        <v>4199</v>
      </c>
      <c r="D5618" s="165" t="s">
        <v>4200</v>
      </c>
      <c r="E5618" s="43" t="s">
        <v>14</v>
      </c>
      <c r="F5618" s="43" t="s">
        <v>121</v>
      </c>
      <c r="G5618" s="57">
        <v>320400</v>
      </c>
      <c r="H5618" s="57">
        <v>320400</v>
      </c>
      <c r="I5618" s="57">
        <v>1</v>
      </c>
    </row>
    <row r="5619" spans="1:9" ht="60" x14ac:dyDescent="0.25">
      <c r="A5619" s="635"/>
      <c r="B5619" s="584"/>
      <c r="C5619" s="164" t="s">
        <v>4201</v>
      </c>
      <c r="D5619" s="165" t="s">
        <v>4202</v>
      </c>
      <c r="E5619" s="43" t="s">
        <v>14</v>
      </c>
      <c r="F5619" s="43" t="s">
        <v>121</v>
      </c>
      <c r="G5619" s="57">
        <v>326400</v>
      </c>
      <c r="H5619" s="57">
        <v>326400</v>
      </c>
      <c r="I5619" s="57">
        <v>1</v>
      </c>
    </row>
    <row r="5620" spans="1:9" x14ac:dyDescent="0.25">
      <c r="A5620" s="635"/>
      <c r="B5620" s="585" t="s">
        <v>899</v>
      </c>
      <c r="C5620" s="585"/>
      <c r="D5620" s="585"/>
      <c r="E5620" s="585"/>
      <c r="F5620" s="585"/>
      <c r="G5620" s="585"/>
      <c r="H5620" s="585"/>
      <c r="I5620" s="586"/>
    </row>
    <row r="5621" spans="1:9" x14ac:dyDescent="0.25">
      <c r="A5621" s="635"/>
      <c r="B5621" s="587" t="s">
        <v>154</v>
      </c>
      <c r="C5621" s="587"/>
      <c r="D5621" s="587"/>
      <c r="E5621" s="587"/>
      <c r="F5621" s="587"/>
      <c r="G5621" s="587"/>
      <c r="H5621" s="587"/>
      <c r="I5621" s="587"/>
    </row>
    <row r="5622" spans="1:9" s="8" customFormat="1" ht="30" x14ac:dyDescent="0.25">
      <c r="A5622" s="635"/>
      <c r="B5622" s="588">
        <v>5112</v>
      </c>
      <c r="C5622" s="180">
        <v>45211140</v>
      </c>
      <c r="D5622" s="181" t="s">
        <v>4203</v>
      </c>
      <c r="E5622" s="68" t="s">
        <v>126</v>
      </c>
      <c r="F5622" s="68" t="s">
        <v>121</v>
      </c>
      <c r="G5622" s="69">
        <v>18620360</v>
      </c>
      <c r="H5622" s="69">
        <v>18620360</v>
      </c>
      <c r="I5622" s="69">
        <v>1</v>
      </c>
    </row>
    <row r="5623" spans="1:9" s="8" customFormat="1" ht="30" x14ac:dyDescent="0.25">
      <c r="A5623" s="635"/>
      <c r="B5623" s="589"/>
      <c r="C5623" s="182">
        <v>45211140</v>
      </c>
      <c r="D5623" s="183" t="s">
        <v>4204</v>
      </c>
      <c r="E5623" s="70" t="s">
        <v>126</v>
      </c>
      <c r="F5623" s="70" t="s">
        <v>121</v>
      </c>
      <c r="G5623" s="71">
        <v>19737630</v>
      </c>
      <c r="H5623" s="71">
        <v>19737630</v>
      </c>
      <c r="I5623" s="71">
        <v>1</v>
      </c>
    </row>
    <row r="5624" spans="1:9" x14ac:dyDescent="0.25">
      <c r="A5624" s="635"/>
      <c r="B5624" s="587" t="s">
        <v>118</v>
      </c>
      <c r="C5624" s="587"/>
      <c r="D5624" s="587"/>
      <c r="E5624" s="587"/>
      <c r="F5624" s="587"/>
      <c r="G5624" s="587"/>
      <c r="H5624" s="587"/>
      <c r="I5624" s="587"/>
    </row>
    <row r="5625" spans="1:9" s="8" customFormat="1" ht="30" x14ac:dyDescent="0.25">
      <c r="A5625" s="635"/>
      <c r="B5625" s="576">
        <v>5112</v>
      </c>
      <c r="C5625" s="164" t="s">
        <v>6528</v>
      </c>
      <c r="D5625" s="165" t="s">
        <v>4205</v>
      </c>
      <c r="E5625" s="164" t="s">
        <v>172</v>
      </c>
      <c r="F5625" s="164" t="s">
        <v>121</v>
      </c>
      <c r="G5625" s="164">
        <v>364272</v>
      </c>
      <c r="H5625" s="164">
        <v>364272</v>
      </c>
      <c r="I5625" s="164">
        <v>1</v>
      </c>
    </row>
    <row r="5626" spans="1:9" s="8" customFormat="1" ht="30" x14ac:dyDescent="0.25">
      <c r="A5626" s="635"/>
      <c r="B5626" s="577"/>
      <c r="C5626" s="164" t="s">
        <v>6529</v>
      </c>
      <c r="D5626" s="165" t="s">
        <v>4206</v>
      </c>
      <c r="E5626" s="164" t="s">
        <v>172</v>
      </c>
      <c r="F5626" s="164" t="s">
        <v>121</v>
      </c>
      <c r="G5626" s="164">
        <v>389328</v>
      </c>
      <c r="H5626" s="164">
        <v>389328</v>
      </c>
      <c r="I5626" s="164">
        <v>1</v>
      </c>
    </row>
    <row r="5627" spans="1:9" s="8" customFormat="1" ht="30" x14ac:dyDescent="0.25">
      <c r="A5627" s="635"/>
      <c r="B5627" s="577"/>
      <c r="C5627" s="438" t="s">
        <v>6604</v>
      </c>
      <c r="D5627" s="439" t="s">
        <v>4207</v>
      </c>
      <c r="E5627" s="440" t="s">
        <v>120</v>
      </c>
      <c r="F5627" s="440" t="s">
        <v>121</v>
      </c>
      <c r="G5627" s="32">
        <v>109284</v>
      </c>
      <c r="H5627" s="32">
        <v>109284</v>
      </c>
      <c r="I5627" s="441">
        <v>1</v>
      </c>
    </row>
    <row r="5628" spans="1:9" s="8" customFormat="1" ht="30" x14ac:dyDescent="0.25">
      <c r="A5628" s="635"/>
      <c r="B5628" s="578"/>
      <c r="C5628" s="438" t="s">
        <v>6605</v>
      </c>
      <c r="D5628" s="439" t="s">
        <v>4208</v>
      </c>
      <c r="E5628" s="440" t="s">
        <v>120</v>
      </c>
      <c r="F5628" s="440" t="s">
        <v>121</v>
      </c>
      <c r="G5628" s="32">
        <v>116796</v>
      </c>
      <c r="H5628" s="32">
        <v>116796</v>
      </c>
      <c r="I5628" s="441">
        <v>1</v>
      </c>
    </row>
    <row r="5629" spans="1:9" x14ac:dyDescent="0.25">
      <c r="A5629" s="635"/>
      <c r="B5629" s="573" t="s">
        <v>274</v>
      </c>
      <c r="C5629" s="574"/>
      <c r="D5629" s="574"/>
      <c r="E5629" s="574"/>
      <c r="F5629" s="574"/>
      <c r="G5629" s="574"/>
      <c r="H5629" s="574"/>
      <c r="I5629" s="575"/>
    </row>
    <row r="5630" spans="1:9" x14ac:dyDescent="0.25">
      <c r="A5630" s="635"/>
      <c r="B5630" s="579" t="s">
        <v>11</v>
      </c>
      <c r="C5630" s="580"/>
      <c r="D5630" s="580"/>
      <c r="E5630" s="580"/>
      <c r="F5630" s="580"/>
      <c r="G5630" s="580"/>
      <c r="H5630" s="580"/>
      <c r="I5630" s="581"/>
    </row>
    <row r="5631" spans="1:9" s="8" customFormat="1" x14ac:dyDescent="0.25">
      <c r="A5631" s="635"/>
      <c r="B5631" s="64">
        <v>4267</v>
      </c>
      <c r="C5631" s="172">
        <v>15897200</v>
      </c>
      <c r="D5631" s="173" t="s">
        <v>276</v>
      </c>
      <c r="E5631" s="65" t="s">
        <v>14</v>
      </c>
      <c r="F5631" s="65" t="s">
        <v>15</v>
      </c>
      <c r="G5631" s="7">
        <v>1205</v>
      </c>
      <c r="H5631" s="7">
        <v>5829790</v>
      </c>
      <c r="I5631" s="7">
        <v>4838</v>
      </c>
    </row>
    <row r="5632" spans="1:9" x14ac:dyDescent="0.25">
      <c r="A5632" s="635"/>
      <c r="B5632" s="570" t="s">
        <v>118</v>
      </c>
      <c r="C5632" s="570"/>
      <c r="D5632" s="570"/>
      <c r="E5632" s="570"/>
      <c r="F5632" s="570"/>
      <c r="G5632" s="570"/>
      <c r="H5632" s="570"/>
      <c r="I5632" s="570"/>
    </row>
    <row r="5633" spans="1:9" ht="30" x14ac:dyDescent="0.25">
      <c r="A5633" s="635"/>
      <c r="B5633" s="582">
        <v>4239</v>
      </c>
      <c r="C5633" s="170" t="s">
        <v>4209</v>
      </c>
      <c r="D5633" s="171" t="s">
        <v>4210</v>
      </c>
      <c r="E5633" s="46" t="s">
        <v>14</v>
      </c>
      <c r="F5633" s="46" t="s">
        <v>121</v>
      </c>
      <c r="G5633" s="60">
        <v>800000</v>
      </c>
      <c r="H5633" s="60">
        <v>800000</v>
      </c>
      <c r="I5633" s="60">
        <v>1</v>
      </c>
    </row>
    <row r="5634" spans="1:9" ht="45" x14ac:dyDescent="0.25">
      <c r="A5634" s="635"/>
      <c r="B5634" s="582"/>
      <c r="C5634" s="164" t="s">
        <v>4211</v>
      </c>
      <c r="D5634" s="165" t="s">
        <v>4212</v>
      </c>
      <c r="E5634" s="43" t="s">
        <v>14</v>
      </c>
      <c r="F5634" s="43" t="s">
        <v>121</v>
      </c>
      <c r="G5634" s="57">
        <v>840000</v>
      </c>
      <c r="H5634" s="57">
        <v>840000</v>
      </c>
      <c r="I5634" s="57">
        <v>1</v>
      </c>
    </row>
    <row r="5635" spans="1:9" ht="45" x14ac:dyDescent="0.25">
      <c r="A5635" s="635"/>
      <c r="B5635" s="582"/>
      <c r="C5635" s="164" t="s">
        <v>4213</v>
      </c>
      <c r="D5635" s="165" t="s">
        <v>4214</v>
      </c>
      <c r="E5635" s="43" t="s">
        <v>14</v>
      </c>
      <c r="F5635" s="43" t="s">
        <v>121</v>
      </c>
      <c r="G5635" s="57">
        <v>430000</v>
      </c>
      <c r="H5635" s="57">
        <v>430000</v>
      </c>
      <c r="I5635" s="57">
        <v>1</v>
      </c>
    </row>
    <row r="5636" spans="1:9" ht="30" x14ac:dyDescent="0.25">
      <c r="A5636" s="635"/>
      <c r="B5636" s="582"/>
      <c r="C5636" s="164" t="s">
        <v>4215</v>
      </c>
      <c r="D5636" s="165" t="s">
        <v>4216</v>
      </c>
      <c r="E5636" s="43" t="s">
        <v>14</v>
      </c>
      <c r="F5636" s="43" t="s">
        <v>121</v>
      </c>
      <c r="G5636" s="57">
        <v>840000</v>
      </c>
      <c r="H5636" s="57">
        <v>840000</v>
      </c>
      <c r="I5636" s="57">
        <v>1</v>
      </c>
    </row>
    <row r="5637" spans="1:9" ht="60" x14ac:dyDescent="0.25">
      <c r="A5637" s="635"/>
      <c r="B5637" s="582"/>
      <c r="C5637" s="164" t="s">
        <v>4217</v>
      </c>
      <c r="D5637" s="165" t="s">
        <v>4218</v>
      </c>
      <c r="E5637" s="43" t="s">
        <v>14</v>
      </c>
      <c r="F5637" s="43" t="s">
        <v>121</v>
      </c>
      <c r="G5637" s="57">
        <v>800000</v>
      </c>
      <c r="H5637" s="57">
        <v>800000</v>
      </c>
      <c r="I5637" s="57">
        <v>1</v>
      </c>
    </row>
    <row r="5638" spans="1:9" ht="30" x14ac:dyDescent="0.25">
      <c r="A5638" s="635"/>
      <c r="B5638" s="582"/>
      <c r="C5638" s="164" t="s">
        <v>4219</v>
      </c>
      <c r="D5638" s="165" t="s">
        <v>4220</v>
      </c>
      <c r="E5638" s="43" t="s">
        <v>14</v>
      </c>
      <c r="F5638" s="43" t="s">
        <v>121</v>
      </c>
      <c r="G5638" s="57">
        <v>430000</v>
      </c>
      <c r="H5638" s="57">
        <v>430000</v>
      </c>
      <c r="I5638" s="57">
        <v>1</v>
      </c>
    </row>
    <row r="5639" spans="1:9" ht="45" x14ac:dyDescent="0.25">
      <c r="A5639" s="635"/>
      <c r="B5639" s="582"/>
      <c r="C5639" s="164" t="s">
        <v>4221</v>
      </c>
      <c r="D5639" s="165" t="s">
        <v>4222</v>
      </c>
      <c r="E5639" s="43" t="s">
        <v>14</v>
      </c>
      <c r="F5639" s="43" t="s">
        <v>121</v>
      </c>
      <c r="G5639" s="57">
        <v>2540000</v>
      </c>
      <c r="H5639" s="57">
        <v>2540000</v>
      </c>
      <c r="I5639" s="57">
        <v>1</v>
      </c>
    </row>
    <row r="5640" spans="1:9" ht="45" x14ac:dyDescent="0.25">
      <c r="A5640" s="635"/>
      <c r="B5640" s="582"/>
      <c r="C5640" s="164" t="s">
        <v>4223</v>
      </c>
      <c r="D5640" s="165" t="s">
        <v>4224</v>
      </c>
      <c r="E5640" s="43" t="s">
        <v>14</v>
      </c>
      <c r="F5640" s="43" t="s">
        <v>121</v>
      </c>
      <c r="G5640" s="57">
        <v>1150000</v>
      </c>
      <c r="H5640" s="57">
        <v>1150000</v>
      </c>
      <c r="I5640" s="57">
        <v>1</v>
      </c>
    </row>
    <row r="5641" spans="1:9" s="52" customFormat="1" ht="45" x14ac:dyDescent="0.25">
      <c r="A5641" s="635"/>
      <c r="B5641" s="582"/>
      <c r="C5641" s="162">
        <v>79951100</v>
      </c>
      <c r="D5641" s="163" t="s">
        <v>4225</v>
      </c>
      <c r="E5641" s="51" t="s">
        <v>14</v>
      </c>
      <c r="F5641" s="51" t="s">
        <v>121</v>
      </c>
      <c r="G5641" s="56">
        <v>25000000</v>
      </c>
      <c r="H5641" s="56">
        <v>25000000</v>
      </c>
      <c r="I5641" s="56">
        <v>1</v>
      </c>
    </row>
    <row r="5642" spans="1:9" x14ac:dyDescent="0.25">
      <c r="A5642" s="635"/>
      <c r="B5642" s="574" t="s">
        <v>4226</v>
      </c>
      <c r="C5642" s="574"/>
      <c r="D5642" s="574"/>
      <c r="E5642" s="574"/>
      <c r="F5642" s="574"/>
      <c r="G5642" s="574"/>
      <c r="H5642" s="574"/>
      <c r="I5642" s="575"/>
    </row>
    <row r="5643" spans="1:9" x14ac:dyDescent="0.25">
      <c r="A5643" s="635"/>
      <c r="B5643" s="599" t="s">
        <v>154</v>
      </c>
      <c r="C5643" s="599"/>
      <c r="D5643" s="599"/>
      <c r="E5643" s="599"/>
      <c r="F5643" s="599"/>
      <c r="G5643" s="599"/>
      <c r="H5643" s="599"/>
      <c r="I5643" s="600"/>
    </row>
    <row r="5644" spans="1:9" ht="45" x14ac:dyDescent="0.25">
      <c r="A5644" s="635"/>
      <c r="B5644" s="43">
        <v>5113</v>
      </c>
      <c r="C5644" s="164" t="s">
        <v>4227</v>
      </c>
      <c r="D5644" s="165" t="s">
        <v>4228</v>
      </c>
      <c r="E5644" s="43" t="s">
        <v>149</v>
      </c>
      <c r="F5644" s="43" t="s">
        <v>121</v>
      </c>
      <c r="G5644" s="57">
        <v>0</v>
      </c>
      <c r="H5644" s="57">
        <v>0</v>
      </c>
      <c r="I5644" s="57">
        <v>1</v>
      </c>
    </row>
    <row r="5645" spans="1:9" x14ac:dyDescent="0.25">
      <c r="A5645" s="635"/>
      <c r="B5645" s="599" t="s">
        <v>118</v>
      </c>
      <c r="C5645" s="599"/>
      <c r="D5645" s="599"/>
      <c r="E5645" s="599"/>
      <c r="F5645" s="599"/>
      <c r="G5645" s="599"/>
      <c r="H5645" s="599"/>
      <c r="I5645" s="600"/>
    </row>
    <row r="5646" spans="1:9" s="52" customFormat="1" ht="45" x14ac:dyDescent="0.25">
      <c r="A5646" s="635"/>
      <c r="B5646" s="582">
        <v>5113</v>
      </c>
      <c r="C5646" s="164" t="s">
        <v>5482</v>
      </c>
      <c r="D5646" s="165" t="s">
        <v>4229</v>
      </c>
      <c r="E5646" s="51" t="s">
        <v>520</v>
      </c>
      <c r="F5646" s="51" t="s">
        <v>121</v>
      </c>
      <c r="G5646" s="56">
        <v>0</v>
      </c>
      <c r="H5646" s="56">
        <v>0</v>
      </c>
      <c r="I5646" s="56">
        <v>1</v>
      </c>
    </row>
    <row r="5647" spans="1:9" ht="30" x14ac:dyDescent="0.25">
      <c r="A5647" s="635"/>
      <c r="B5647" s="582"/>
      <c r="C5647" s="164" t="s">
        <v>4230</v>
      </c>
      <c r="D5647" s="165" t="s">
        <v>532</v>
      </c>
      <c r="E5647" s="43" t="s">
        <v>120</v>
      </c>
      <c r="F5647" s="43" t="s">
        <v>121</v>
      </c>
      <c r="G5647" s="57">
        <v>0</v>
      </c>
      <c r="H5647" s="57">
        <v>0</v>
      </c>
      <c r="I5647" s="57">
        <v>1</v>
      </c>
    </row>
    <row r="5648" spans="1:9" x14ac:dyDescent="0.25">
      <c r="A5648" s="635"/>
      <c r="B5648" s="455" t="s">
        <v>295</v>
      </c>
      <c r="C5648" s="455"/>
      <c r="D5648" s="455"/>
      <c r="E5648" s="455"/>
      <c r="F5648" s="455"/>
      <c r="G5648" s="455"/>
      <c r="H5648" s="455"/>
      <c r="I5648" s="456"/>
    </row>
    <row r="5649" spans="1:11" x14ac:dyDescent="0.25">
      <c r="A5649" s="635"/>
      <c r="B5649" s="457" t="s">
        <v>11</v>
      </c>
      <c r="C5649" s="458"/>
      <c r="D5649" s="458"/>
      <c r="E5649" s="458"/>
      <c r="F5649" s="458"/>
      <c r="G5649" s="458"/>
      <c r="H5649" s="458"/>
      <c r="I5649" s="459"/>
    </row>
    <row r="5650" spans="1:11" x14ac:dyDescent="0.25">
      <c r="A5650" s="635"/>
      <c r="B5650" s="596">
        <v>4861</v>
      </c>
      <c r="C5650" s="184" t="s">
        <v>4231</v>
      </c>
      <c r="D5650" s="185" t="s">
        <v>4232</v>
      </c>
      <c r="E5650" s="45" t="s">
        <v>14</v>
      </c>
      <c r="F5650" s="45" t="s">
        <v>15</v>
      </c>
      <c r="G5650" s="14">
        <v>250000</v>
      </c>
      <c r="H5650" s="14">
        <v>250000</v>
      </c>
      <c r="I5650" s="14">
        <v>1</v>
      </c>
    </row>
    <row r="5651" spans="1:11" x14ac:dyDescent="0.25">
      <c r="A5651" s="635"/>
      <c r="B5651" s="597"/>
      <c r="C5651" s="184" t="s">
        <v>4233</v>
      </c>
      <c r="D5651" s="185" t="s">
        <v>4234</v>
      </c>
      <c r="E5651" s="45" t="s">
        <v>14</v>
      </c>
      <c r="F5651" s="45" t="s">
        <v>15</v>
      </c>
      <c r="G5651" s="14">
        <v>150000</v>
      </c>
      <c r="H5651" s="14">
        <v>600000</v>
      </c>
      <c r="I5651" s="14">
        <v>4</v>
      </c>
    </row>
    <row r="5652" spans="1:11" x14ac:dyDescent="0.25">
      <c r="A5652" s="635"/>
      <c r="B5652" s="597"/>
      <c r="C5652" s="184" t="s">
        <v>4235</v>
      </c>
      <c r="D5652" s="185" t="s">
        <v>4236</v>
      </c>
      <c r="E5652" s="45" t="s">
        <v>14</v>
      </c>
      <c r="F5652" s="45" t="s">
        <v>15</v>
      </c>
      <c r="G5652" s="14">
        <v>150000</v>
      </c>
      <c r="H5652" s="14">
        <v>300000</v>
      </c>
      <c r="I5652" s="14">
        <v>2</v>
      </c>
    </row>
    <row r="5653" spans="1:11" x14ac:dyDescent="0.25">
      <c r="A5653" s="635"/>
      <c r="B5653" s="597"/>
      <c r="C5653" s="184" t="s">
        <v>4237</v>
      </c>
      <c r="D5653" s="185" t="s">
        <v>4238</v>
      </c>
      <c r="E5653" s="45" t="s">
        <v>14</v>
      </c>
      <c r="F5653" s="45" t="s">
        <v>15</v>
      </c>
      <c r="G5653" s="14">
        <v>100000</v>
      </c>
      <c r="H5653" s="14">
        <v>2700000</v>
      </c>
      <c r="I5653" s="14">
        <v>27</v>
      </c>
    </row>
    <row r="5654" spans="1:11" x14ac:dyDescent="0.25">
      <c r="A5654" s="635"/>
      <c r="B5654" s="597"/>
      <c r="C5654" s="184" t="s">
        <v>4239</v>
      </c>
      <c r="D5654" s="185" t="s">
        <v>4240</v>
      </c>
      <c r="E5654" s="45" t="s">
        <v>14</v>
      </c>
      <c r="F5654" s="45" t="s">
        <v>15</v>
      </c>
      <c r="G5654" s="14">
        <v>100000</v>
      </c>
      <c r="H5654" s="14">
        <v>300000</v>
      </c>
      <c r="I5654" s="14">
        <v>3</v>
      </c>
    </row>
    <row r="5655" spans="1:11" x14ac:dyDescent="0.25">
      <c r="A5655" s="635"/>
      <c r="B5655" s="597"/>
      <c r="C5655" s="184" t="s">
        <v>4241</v>
      </c>
      <c r="D5655" s="185" t="s">
        <v>4242</v>
      </c>
      <c r="E5655" s="45" t="s">
        <v>14</v>
      </c>
      <c r="F5655" s="45" t="s">
        <v>15</v>
      </c>
      <c r="G5655" s="61">
        <v>125000</v>
      </c>
      <c r="H5655" s="14">
        <v>250000</v>
      </c>
      <c r="I5655" s="61">
        <v>2</v>
      </c>
    </row>
    <row r="5656" spans="1:11" x14ac:dyDescent="0.25">
      <c r="A5656" s="635"/>
      <c r="B5656" s="597"/>
      <c r="C5656" s="184" t="s">
        <v>4243</v>
      </c>
      <c r="D5656" s="185" t="s">
        <v>4244</v>
      </c>
      <c r="E5656" s="45" t="s">
        <v>14</v>
      </c>
      <c r="F5656" s="45" t="s">
        <v>15</v>
      </c>
      <c r="G5656" s="61">
        <v>100000</v>
      </c>
      <c r="H5656" s="14">
        <v>600000</v>
      </c>
      <c r="I5656" s="61">
        <v>6</v>
      </c>
    </row>
    <row r="5657" spans="1:11" ht="30" x14ac:dyDescent="0.25">
      <c r="A5657" s="635"/>
      <c r="B5657" s="597"/>
      <c r="C5657" s="184" t="s">
        <v>4245</v>
      </c>
      <c r="D5657" s="185" t="s">
        <v>4246</v>
      </c>
      <c r="E5657" s="45" t="s">
        <v>14</v>
      </c>
      <c r="F5657" s="45" t="s">
        <v>15</v>
      </c>
      <c r="G5657" s="61">
        <v>30000</v>
      </c>
      <c r="H5657" s="14">
        <v>180000</v>
      </c>
      <c r="I5657" s="61">
        <v>6</v>
      </c>
    </row>
    <row r="5658" spans="1:11" x14ac:dyDescent="0.25">
      <c r="A5658" s="635"/>
      <c r="B5658" s="597"/>
      <c r="C5658" s="184" t="s">
        <v>4247</v>
      </c>
      <c r="D5658" s="185" t="s">
        <v>4248</v>
      </c>
      <c r="E5658" s="45" t="s">
        <v>14</v>
      </c>
      <c r="F5658" s="45" t="s">
        <v>15</v>
      </c>
      <c r="G5658" s="61">
        <v>70000</v>
      </c>
      <c r="H5658" s="14">
        <v>280000</v>
      </c>
      <c r="I5658" s="61">
        <v>4</v>
      </c>
    </row>
    <row r="5659" spans="1:11" x14ac:dyDescent="0.25">
      <c r="A5659" s="635"/>
      <c r="B5659" s="597"/>
      <c r="C5659" s="184" t="s">
        <v>4249</v>
      </c>
      <c r="D5659" s="185" t="s">
        <v>4250</v>
      </c>
      <c r="E5659" s="45" t="s">
        <v>14</v>
      </c>
      <c r="F5659" s="45" t="s">
        <v>15</v>
      </c>
      <c r="G5659" s="61">
        <v>120000</v>
      </c>
      <c r="H5659" s="14">
        <v>720000</v>
      </c>
      <c r="I5659" s="61">
        <v>6</v>
      </c>
    </row>
    <row r="5660" spans="1:11" x14ac:dyDescent="0.25">
      <c r="A5660" s="635"/>
      <c r="B5660" s="597"/>
      <c r="C5660" s="184" t="s">
        <v>4251</v>
      </c>
      <c r="D5660" s="185" t="s">
        <v>4252</v>
      </c>
      <c r="E5660" s="45" t="s">
        <v>14</v>
      </c>
      <c r="F5660" s="45" t="s">
        <v>15</v>
      </c>
      <c r="G5660" s="14">
        <v>50000</v>
      </c>
      <c r="H5660" s="14">
        <v>100000</v>
      </c>
      <c r="I5660" s="14">
        <v>2</v>
      </c>
    </row>
    <row r="5661" spans="1:11" x14ac:dyDescent="0.25">
      <c r="A5661" s="635"/>
      <c r="B5661" s="598"/>
      <c r="C5661" s="184" t="s">
        <v>4253</v>
      </c>
      <c r="D5661" s="185" t="s">
        <v>4254</v>
      </c>
      <c r="E5661" s="45" t="s">
        <v>126</v>
      </c>
      <c r="F5661" s="45" t="s">
        <v>15</v>
      </c>
      <c r="G5661" s="14">
        <v>12000</v>
      </c>
      <c r="H5661" s="14">
        <v>720000</v>
      </c>
      <c r="I5661" s="14">
        <v>60</v>
      </c>
    </row>
    <row r="5662" spans="1:11" x14ac:dyDescent="0.25">
      <c r="A5662" s="635"/>
      <c r="B5662" s="334"/>
      <c r="C5662" s="184" t="s">
        <v>5890</v>
      </c>
      <c r="D5662" s="184" t="s">
        <v>4254</v>
      </c>
      <c r="E5662" s="184" t="s">
        <v>126</v>
      </c>
      <c r="F5662" s="184" t="s">
        <v>15</v>
      </c>
      <c r="G5662" s="340">
        <v>10360</v>
      </c>
      <c r="H5662" s="340">
        <v>621600</v>
      </c>
      <c r="I5662" s="340">
        <v>60</v>
      </c>
    </row>
    <row r="5663" spans="1:11" x14ac:dyDescent="0.25">
      <c r="A5663" s="635"/>
      <c r="B5663" s="334"/>
      <c r="C5663" s="184" t="s">
        <v>5891</v>
      </c>
      <c r="D5663" s="184" t="s">
        <v>3813</v>
      </c>
      <c r="E5663" s="184" t="s">
        <v>126</v>
      </c>
      <c r="F5663" s="411" t="s">
        <v>121</v>
      </c>
      <c r="G5663" s="340">
        <v>98400</v>
      </c>
      <c r="H5663" s="340">
        <v>98400</v>
      </c>
      <c r="I5663" s="340" t="s">
        <v>5502</v>
      </c>
    </row>
    <row r="5664" spans="1:11" x14ac:dyDescent="0.25">
      <c r="A5664" s="635"/>
      <c r="B5664" s="294"/>
      <c r="C5664" s="305"/>
      <c r="D5664" s="491" t="s">
        <v>118</v>
      </c>
      <c r="E5664" s="492"/>
      <c r="F5664" s="492"/>
      <c r="G5664" s="492"/>
      <c r="H5664" s="492"/>
      <c r="I5664" s="492"/>
      <c r="J5664" s="492"/>
      <c r="K5664" s="493"/>
    </row>
    <row r="5665" spans="1:9" x14ac:dyDescent="0.25">
      <c r="A5665" s="635"/>
    </row>
    <row r="5666" spans="1:9" x14ac:dyDescent="0.25">
      <c r="A5666" s="635"/>
      <c r="B5666" s="573" t="s">
        <v>296</v>
      </c>
      <c r="C5666" s="574"/>
      <c r="D5666" s="574"/>
      <c r="E5666" s="574"/>
      <c r="F5666" s="574"/>
      <c r="G5666" s="574"/>
      <c r="H5666" s="574"/>
      <c r="I5666" s="575"/>
    </row>
    <row r="5667" spans="1:9" x14ac:dyDescent="0.25">
      <c r="A5667" s="635"/>
      <c r="B5667" s="579"/>
      <c r="C5667" s="580"/>
      <c r="D5667" s="580"/>
      <c r="E5667" s="580"/>
      <c r="F5667" s="580"/>
      <c r="G5667" s="580"/>
      <c r="H5667" s="580"/>
      <c r="I5667" s="581"/>
    </row>
    <row r="5668" spans="1:9" x14ac:dyDescent="0.25">
      <c r="A5668" s="635"/>
      <c r="B5668" s="290"/>
      <c r="C5668" s="291"/>
      <c r="D5668" s="291"/>
      <c r="E5668" s="291"/>
      <c r="F5668" s="291"/>
      <c r="G5668" s="291"/>
      <c r="H5668" s="291"/>
      <c r="I5668" s="292"/>
    </row>
    <row r="5669" spans="1:9" ht="30" x14ac:dyDescent="0.25">
      <c r="A5669" s="635"/>
      <c r="B5669" s="489">
        <v>4251</v>
      </c>
      <c r="C5669" s="293" t="s">
        <v>5845</v>
      </c>
      <c r="D5669" s="251" t="s">
        <v>5470</v>
      </c>
      <c r="E5669" s="293" t="s">
        <v>3153</v>
      </c>
      <c r="F5669" s="293" t="s">
        <v>121</v>
      </c>
      <c r="G5669" s="293">
        <v>94500</v>
      </c>
      <c r="H5669" s="293">
        <v>94500</v>
      </c>
      <c r="I5669" s="293">
        <v>1</v>
      </c>
    </row>
    <row r="5670" spans="1:9" ht="30" x14ac:dyDescent="0.25">
      <c r="A5670" s="635"/>
      <c r="B5670" s="490"/>
      <c r="C5670" s="225" t="s">
        <v>4255</v>
      </c>
      <c r="D5670" s="251" t="s">
        <v>4256</v>
      </c>
      <c r="E5670" s="225" t="s">
        <v>126</v>
      </c>
      <c r="F5670" s="225" t="s">
        <v>15</v>
      </c>
      <c r="G5670" s="57">
        <v>6205500</v>
      </c>
      <c r="H5670" s="57">
        <v>6205500</v>
      </c>
      <c r="I5670" s="57">
        <v>1</v>
      </c>
    </row>
    <row r="5671" spans="1:9" ht="30" x14ac:dyDescent="0.25">
      <c r="A5671" s="635"/>
      <c r="B5671" s="582">
        <v>4239</v>
      </c>
      <c r="C5671" s="184" t="s">
        <v>4258</v>
      </c>
      <c r="D5671" s="185" t="s">
        <v>4257</v>
      </c>
      <c r="E5671" s="43" t="s">
        <v>14</v>
      </c>
      <c r="F5671" s="43" t="s">
        <v>121</v>
      </c>
      <c r="G5671" s="14">
        <v>700000</v>
      </c>
      <c r="H5671" s="14">
        <v>700000</v>
      </c>
      <c r="I5671" s="72">
        <v>1</v>
      </c>
    </row>
    <row r="5672" spans="1:9" ht="30" x14ac:dyDescent="0.25">
      <c r="A5672" s="635"/>
      <c r="B5672" s="582"/>
      <c r="C5672" s="184" t="s">
        <v>4259</v>
      </c>
      <c r="D5672" s="185" t="s">
        <v>4257</v>
      </c>
      <c r="E5672" s="43" t="s">
        <v>14</v>
      </c>
      <c r="F5672" s="43" t="s">
        <v>121</v>
      </c>
      <c r="G5672" s="14">
        <v>600000</v>
      </c>
      <c r="H5672" s="14">
        <v>600000</v>
      </c>
      <c r="I5672" s="72">
        <v>1</v>
      </c>
    </row>
    <row r="5673" spans="1:9" ht="30" x14ac:dyDescent="0.25">
      <c r="A5673" s="635"/>
      <c r="B5673" s="582"/>
      <c r="C5673" s="184" t="s">
        <v>4260</v>
      </c>
      <c r="D5673" s="185" t="s">
        <v>4257</v>
      </c>
      <c r="E5673" s="43" t="s">
        <v>14</v>
      </c>
      <c r="F5673" s="43" t="s">
        <v>121</v>
      </c>
      <c r="G5673" s="14">
        <v>1260000</v>
      </c>
      <c r="H5673" s="14">
        <v>1260000</v>
      </c>
      <c r="I5673" s="72">
        <v>1</v>
      </c>
    </row>
    <row r="5674" spans="1:9" ht="30" x14ac:dyDescent="0.25">
      <c r="A5674" s="635"/>
      <c r="B5674" s="582"/>
      <c r="C5674" s="184" t="s">
        <v>4261</v>
      </c>
      <c r="D5674" s="185" t="s">
        <v>4257</v>
      </c>
      <c r="E5674" s="43" t="s">
        <v>14</v>
      </c>
      <c r="F5674" s="43" t="s">
        <v>121</v>
      </c>
      <c r="G5674" s="14">
        <v>1000000</v>
      </c>
      <c r="H5674" s="14">
        <v>1000000</v>
      </c>
      <c r="I5674" s="72">
        <v>1</v>
      </c>
    </row>
    <row r="5675" spans="1:9" ht="30" x14ac:dyDescent="0.25">
      <c r="A5675" s="635"/>
      <c r="B5675" s="582"/>
      <c r="C5675" s="184" t="s">
        <v>4262</v>
      </c>
      <c r="D5675" s="185" t="s">
        <v>4257</v>
      </c>
      <c r="E5675" s="43" t="s">
        <v>14</v>
      </c>
      <c r="F5675" s="43" t="s">
        <v>121</v>
      </c>
      <c r="G5675" s="14">
        <v>2000000</v>
      </c>
      <c r="H5675" s="14">
        <v>2000000</v>
      </c>
      <c r="I5675" s="72">
        <v>1</v>
      </c>
    </row>
    <row r="5676" spans="1:9" x14ac:dyDescent="0.25">
      <c r="A5676" s="635"/>
      <c r="B5676" s="601" t="s">
        <v>297</v>
      </c>
      <c r="C5676" s="602"/>
      <c r="D5676" s="602"/>
      <c r="E5676" s="602"/>
      <c r="F5676" s="602"/>
      <c r="G5676" s="602"/>
      <c r="H5676" s="602"/>
      <c r="I5676" s="603"/>
    </row>
    <row r="5677" spans="1:9" x14ac:dyDescent="0.25">
      <c r="A5677" s="635"/>
      <c r="B5677" s="491" t="s">
        <v>11</v>
      </c>
      <c r="C5677" s="492"/>
      <c r="D5677" s="492"/>
      <c r="E5677" s="492"/>
      <c r="F5677" s="492"/>
      <c r="G5677" s="492"/>
      <c r="H5677" s="492"/>
      <c r="I5677" s="493"/>
    </row>
    <row r="5678" spans="1:9" x14ac:dyDescent="0.25">
      <c r="A5678" s="635"/>
      <c r="B5678" s="596">
        <v>4861</v>
      </c>
      <c r="C5678" s="442" t="s">
        <v>5892</v>
      </c>
      <c r="D5678" s="186" t="s">
        <v>4254</v>
      </c>
      <c r="E5678" s="336" t="s">
        <v>126</v>
      </c>
      <c r="F5678" s="50" t="s">
        <v>15</v>
      </c>
      <c r="G5678" s="335">
        <v>7850</v>
      </c>
      <c r="H5678" s="335">
        <v>785000</v>
      </c>
      <c r="I5678" s="335">
        <v>100</v>
      </c>
    </row>
    <row r="5679" spans="1:9" x14ac:dyDescent="0.25">
      <c r="A5679" s="635"/>
      <c r="B5679" s="597"/>
      <c r="C5679" s="442" t="s">
        <v>5893</v>
      </c>
      <c r="D5679" s="186" t="s">
        <v>3813</v>
      </c>
      <c r="E5679" s="336" t="s">
        <v>126</v>
      </c>
      <c r="F5679" s="411" t="s">
        <v>121</v>
      </c>
      <c r="G5679" s="335">
        <v>215000</v>
      </c>
      <c r="H5679" s="335">
        <v>215000</v>
      </c>
      <c r="I5679" s="335" t="s">
        <v>5502</v>
      </c>
    </row>
    <row r="5680" spans="1:9" x14ac:dyDescent="0.25">
      <c r="A5680" s="635"/>
      <c r="B5680" s="598"/>
      <c r="C5680" s="184" t="s">
        <v>4263</v>
      </c>
      <c r="D5680" s="186" t="s">
        <v>4254</v>
      </c>
      <c r="E5680" s="45" t="s">
        <v>126</v>
      </c>
      <c r="F5680" s="50" t="s">
        <v>15</v>
      </c>
      <c r="G5680" s="335">
        <v>10000</v>
      </c>
      <c r="H5680" s="335">
        <v>1000000</v>
      </c>
      <c r="I5680" s="335">
        <v>100</v>
      </c>
    </row>
    <row r="5681" spans="1:9" x14ac:dyDescent="0.25">
      <c r="A5681" s="635"/>
    </row>
    <row r="5682" spans="1:9" ht="15" customHeight="1" x14ac:dyDescent="0.25">
      <c r="A5682" s="635"/>
      <c r="B5682" s="491" t="s">
        <v>154</v>
      </c>
      <c r="C5682" s="492"/>
      <c r="D5682" s="492"/>
      <c r="E5682" s="492"/>
      <c r="F5682" s="492"/>
      <c r="G5682" s="492"/>
      <c r="H5682" s="492"/>
      <c r="I5682" s="493"/>
    </row>
    <row r="5683" spans="1:9" ht="30" x14ac:dyDescent="0.25">
      <c r="A5683" s="635"/>
      <c r="B5683" s="224">
        <v>4251</v>
      </c>
      <c r="C5683" s="225" t="s">
        <v>4264</v>
      </c>
      <c r="D5683" s="251" t="s">
        <v>171</v>
      </c>
      <c r="E5683" s="225" t="s">
        <v>126</v>
      </c>
      <c r="F5683" s="225" t="s">
        <v>121</v>
      </c>
      <c r="G5683" s="57">
        <v>3940000</v>
      </c>
      <c r="H5683" s="57">
        <v>3940000</v>
      </c>
      <c r="I5683" s="57">
        <v>1</v>
      </c>
    </row>
    <row r="5684" spans="1:9" x14ac:dyDescent="0.25">
      <c r="A5684" s="635"/>
      <c r="B5684" s="491" t="s">
        <v>118</v>
      </c>
      <c r="C5684" s="492"/>
      <c r="D5684" s="492"/>
      <c r="E5684" s="492"/>
      <c r="F5684" s="492"/>
      <c r="G5684" s="492"/>
      <c r="H5684" s="492"/>
      <c r="I5684" s="493"/>
    </row>
    <row r="5685" spans="1:9" ht="30" x14ac:dyDescent="0.25">
      <c r="A5685" s="635"/>
      <c r="B5685" s="293" t="s">
        <v>5844</v>
      </c>
      <c r="C5685" s="293" t="s">
        <v>5846</v>
      </c>
      <c r="D5685" s="251" t="s">
        <v>5470</v>
      </c>
      <c r="E5685" s="293" t="s">
        <v>3153</v>
      </c>
      <c r="F5685" s="293" t="s">
        <v>121</v>
      </c>
      <c r="G5685" s="443">
        <v>60000</v>
      </c>
      <c r="H5685" s="443">
        <v>60000</v>
      </c>
      <c r="I5685" s="443">
        <v>1</v>
      </c>
    </row>
    <row r="5686" spans="1:9" ht="21.75" customHeight="1" x14ac:dyDescent="0.25">
      <c r="A5686" s="635"/>
      <c r="B5686" s="45">
        <v>4239</v>
      </c>
      <c r="C5686" s="164" t="s">
        <v>4265</v>
      </c>
      <c r="D5686" s="165" t="s">
        <v>294</v>
      </c>
      <c r="E5686" s="43" t="s">
        <v>120</v>
      </c>
      <c r="F5686" s="43" t="s">
        <v>121</v>
      </c>
      <c r="G5686" s="57">
        <v>3000000</v>
      </c>
      <c r="H5686" s="57">
        <v>3000000</v>
      </c>
      <c r="I5686" s="57">
        <v>1</v>
      </c>
    </row>
    <row r="5687" spans="1:9" x14ac:dyDescent="0.25">
      <c r="A5687" s="635"/>
      <c r="B5687" s="565" t="s">
        <v>299</v>
      </c>
      <c r="C5687" s="455"/>
      <c r="D5687" s="455"/>
      <c r="E5687" s="455"/>
      <c r="F5687" s="455"/>
      <c r="G5687" s="455"/>
      <c r="H5687" s="455"/>
      <c r="I5687" s="456"/>
    </row>
    <row r="5688" spans="1:9" x14ac:dyDescent="0.25">
      <c r="A5688" s="635"/>
      <c r="B5688" s="491" t="s">
        <v>118</v>
      </c>
      <c r="C5688" s="492"/>
      <c r="D5688" s="492"/>
      <c r="E5688" s="492"/>
      <c r="F5688" s="492"/>
      <c r="G5688" s="492"/>
      <c r="H5688" s="492"/>
      <c r="I5688" s="493"/>
    </row>
    <row r="5689" spans="1:9" s="52" customFormat="1" ht="45" x14ac:dyDescent="0.25">
      <c r="A5689" s="635"/>
      <c r="B5689" s="594">
        <v>4215</v>
      </c>
      <c r="C5689" s="162">
        <v>66511140</v>
      </c>
      <c r="D5689" s="163" t="s">
        <v>4266</v>
      </c>
      <c r="E5689" s="51" t="s">
        <v>149</v>
      </c>
      <c r="F5689" s="51" t="s">
        <v>121</v>
      </c>
      <c r="G5689" s="56">
        <v>8550000</v>
      </c>
      <c r="H5689" s="56">
        <v>8550000</v>
      </c>
      <c r="I5689" s="56">
        <v>1</v>
      </c>
    </row>
    <row r="5690" spans="1:9" s="52" customFormat="1" ht="60" x14ac:dyDescent="0.25">
      <c r="A5690" s="635"/>
      <c r="B5690" s="595"/>
      <c r="C5690" s="162">
        <v>66511140</v>
      </c>
      <c r="D5690" s="163" t="s">
        <v>4267</v>
      </c>
      <c r="E5690" s="51" t="s">
        <v>149</v>
      </c>
      <c r="F5690" s="51" t="s">
        <v>121</v>
      </c>
      <c r="G5690" s="56">
        <v>51015000</v>
      </c>
      <c r="H5690" s="56">
        <v>51015000</v>
      </c>
      <c r="I5690" s="56">
        <v>1</v>
      </c>
    </row>
    <row r="5691" spans="1:9" x14ac:dyDescent="0.25">
      <c r="A5691" s="635"/>
      <c r="B5691" s="565" t="s">
        <v>642</v>
      </c>
      <c r="C5691" s="455"/>
      <c r="D5691" s="455"/>
      <c r="E5691" s="455"/>
      <c r="F5691" s="455"/>
      <c r="G5691" s="455"/>
      <c r="H5691" s="455"/>
      <c r="I5691" s="456"/>
    </row>
    <row r="5692" spans="1:9" x14ac:dyDescent="0.25">
      <c r="A5692" s="635"/>
      <c r="B5692" s="491" t="s">
        <v>118</v>
      </c>
      <c r="C5692" s="492"/>
      <c r="D5692" s="492"/>
      <c r="E5692" s="492"/>
      <c r="F5692" s="492"/>
      <c r="G5692" s="492"/>
      <c r="H5692" s="492"/>
      <c r="I5692" s="493"/>
    </row>
    <row r="5693" spans="1:9" x14ac:dyDescent="0.25">
      <c r="A5693" s="635"/>
      <c r="B5693" s="43">
        <v>4239</v>
      </c>
      <c r="C5693" s="164" t="s">
        <v>4268</v>
      </c>
      <c r="D5693" s="165" t="s">
        <v>294</v>
      </c>
      <c r="E5693" s="43" t="s">
        <v>120</v>
      </c>
      <c r="F5693" s="43" t="s">
        <v>121</v>
      </c>
      <c r="G5693" s="57">
        <v>1985900</v>
      </c>
      <c r="H5693" s="57">
        <v>1985900</v>
      </c>
      <c r="I5693" s="57">
        <v>1</v>
      </c>
    </row>
  </sheetData>
  <autoFilter ref="A12:I1391">
    <filterColumn colId="2" showButton="0"/>
  </autoFilter>
  <mergeCells count="1631">
    <mergeCell ref="B472:B475"/>
    <mergeCell ref="B3683:B3684"/>
    <mergeCell ref="B3386:B3418"/>
    <mergeCell ref="B1923:B1930"/>
    <mergeCell ref="B2905:B2906"/>
    <mergeCell ref="B4283:G4283"/>
    <mergeCell ref="B4284:B4285"/>
    <mergeCell ref="B4286:G4286"/>
    <mergeCell ref="B4287:G4287"/>
    <mergeCell ref="B4288:B4298"/>
    <mergeCell ref="B4224:B4233"/>
    <mergeCell ref="B4234:B4236"/>
    <mergeCell ref="B4237:B4243"/>
    <mergeCell ref="B4244:G4244"/>
    <mergeCell ref="B1238:B1242"/>
    <mergeCell ref="B1230:B1236"/>
    <mergeCell ref="B1219:B1228"/>
    <mergeCell ref="B4248:B4249"/>
    <mergeCell ref="B4267:G4267"/>
    <mergeCell ref="B3711:G3711"/>
    <mergeCell ref="B3713:B3714"/>
    <mergeCell ref="B3715:B3746"/>
    <mergeCell ref="B3747"/>
    <mergeCell ref="B3748:B3797"/>
    <mergeCell ref="B3804:B3817"/>
    <mergeCell ref="B3712:G3712"/>
    <mergeCell ref="B3706:I3706"/>
    <mergeCell ref="B3708:B3709"/>
    <mergeCell ref="B1964:B1965"/>
    <mergeCell ref="B1948:B1953"/>
    <mergeCell ref="B1840:B1841"/>
    <mergeCell ref="C636:H636"/>
    <mergeCell ref="B303:B306"/>
    <mergeCell ref="B578:B582"/>
    <mergeCell ref="B583:G583"/>
    <mergeCell ref="B1350:G1350"/>
    <mergeCell ref="B1351:G1351"/>
    <mergeCell ref="B1370:G1370"/>
    <mergeCell ref="B1372:B1384"/>
    <mergeCell ref="B1385:G1385"/>
    <mergeCell ref="B1386:G1386"/>
    <mergeCell ref="B1388:G1388"/>
    <mergeCell ref="B1389:B1390"/>
    <mergeCell ref="B1391:G1391"/>
    <mergeCell ref="B2028:G2028"/>
    <mergeCell ref="B1962:G1962"/>
    <mergeCell ref="B1966:G1966"/>
    <mergeCell ref="B546:G546"/>
    <mergeCell ref="B589:I589"/>
    <mergeCell ref="B1314:B1349"/>
    <mergeCell ref="B1969:G1969"/>
    <mergeCell ref="B1970:G1970"/>
    <mergeCell ref="B1918:G1918"/>
    <mergeCell ref="B1919:B1921"/>
    <mergeCell ref="B1922:G1922"/>
    <mergeCell ref="B2024:G2024"/>
    <mergeCell ref="B1619:G1619"/>
    <mergeCell ref="B1620:G1620"/>
    <mergeCell ref="B1859:G1859"/>
    <mergeCell ref="B1862:G1862"/>
    <mergeCell ref="C1605:H1605"/>
    <mergeCell ref="D1613:I1613"/>
    <mergeCell ref="B885:B1146"/>
    <mergeCell ref="B664:B666"/>
    <mergeCell ref="B1255:G1255"/>
    <mergeCell ref="B667:G667"/>
    <mergeCell ref="A2407:A2599"/>
    <mergeCell ref="A2601:A3133"/>
    <mergeCell ref="A3135:A3704"/>
    <mergeCell ref="A3706:A4082"/>
    <mergeCell ref="A4412:A4692"/>
    <mergeCell ref="B1310:G1310"/>
    <mergeCell ref="B1312:G1312"/>
    <mergeCell ref="B488:B491"/>
    <mergeCell ref="B2030:B2031"/>
    <mergeCell ref="B2025:B2027"/>
    <mergeCell ref="B1247:G1247"/>
    <mergeCell ref="B1248:G1248"/>
    <mergeCell ref="B1264:B1265"/>
    <mergeCell ref="B1267:B1269"/>
    <mergeCell ref="B1270:G1270"/>
    <mergeCell ref="B1271:G1271"/>
    <mergeCell ref="B1272:B1306"/>
    <mergeCell ref="B1307:B1309"/>
    <mergeCell ref="B591:B592"/>
    <mergeCell ref="B4299:G4299"/>
    <mergeCell ref="B4301:G4301"/>
    <mergeCell ref="B4302:G4302"/>
    <mergeCell ref="B4304:G4304"/>
    <mergeCell ref="B4305:B4306"/>
    <mergeCell ref="B2207:G2207"/>
    <mergeCell ref="C3708:D3708"/>
    <mergeCell ref="E3708:E3709"/>
    <mergeCell ref="F3708:F3709"/>
    <mergeCell ref="B3687:B3688"/>
    <mergeCell ref="A1624:A2061"/>
    <mergeCell ref="A2063:A2405"/>
    <mergeCell ref="B1229:G1229"/>
    <mergeCell ref="B1244:G1244"/>
    <mergeCell ref="B1245:B1246"/>
    <mergeCell ref="B4048:I4048"/>
    <mergeCell ref="B2839:I2839"/>
    <mergeCell ref="B3048:B3049"/>
    <mergeCell ref="B617:B618"/>
    <mergeCell ref="B619:G619"/>
    <mergeCell ref="B620:B621"/>
    <mergeCell ref="B622:G622"/>
    <mergeCell ref="B623:G623"/>
    <mergeCell ref="B627:B630"/>
    <mergeCell ref="B1259:G1259"/>
    <mergeCell ref="B1260:B1261"/>
    <mergeCell ref="B1262:G1262"/>
    <mergeCell ref="B1263:G1263"/>
    <mergeCell ref="B2318:G2318"/>
    <mergeCell ref="B2315:I2315"/>
    <mergeCell ref="C2316:H2316"/>
    <mergeCell ref="B2209:G2209"/>
    <mergeCell ref="B2210:G2210"/>
    <mergeCell ref="B2309:B2311"/>
    <mergeCell ref="B3047:I3047"/>
    <mergeCell ref="B2901:B2902"/>
    <mergeCell ref="B3085:G3085"/>
    <mergeCell ref="B2873:B2880"/>
    <mergeCell ref="B3886:B3887"/>
    <mergeCell ref="B1863:G1863"/>
    <mergeCell ref="B1857:G1857"/>
    <mergeCell ref="B1830:G1830"/>
    <mergeCell ref="B2113:B2136"/>
    <mergeCell ref="A1394:A1622"/>
    <mergeCell ref="A12:A1391"/>
    <mergeCell ref="B4319:G4319"/>
    <mergeCell ref="B4320:B4322"/>
    <mergeCell ref="B4323:G4323"/>
    <mergeCell ref="B4324:B4333"/>
    <mergeCell ref="B4335:G4335"/>
    <mergeCell ref="B2212:G2212"/>
    <mergeCell ref="B2153:B2155"/>
    <mergeCell ref="B4336:B4355"/>
    <mergeCell ref="B4356:B4357"/>
    <mergeCell ref="B4358:G4358"/>
    <mergeCell ref="B4313:G4313"/>
    <mergeCell ref="B4315:G4315"/>
    <mergeCell ref="B4316:G4316"/>
    <mergeCell ref="A4909:A5262"/>
    <mergeCell ref="B1252:B1253"/>
    <mergeCell ref="B492:G492"/>
    <mergeCell ref="B1256:G1256"/>
    <mergeCell ref="B4280:G4280"/>
    <mergeCell ref="B4281:G4281"/>
    <mergeCell ref="B4311:G4311"/>
    <mergeCell ref="B4088:G4088"/>
    <mergeCell ref="B4089:G4089"/>
    <mergeCell ref="B4090:B4135"/>
    <mergeCell ref="B4137:B4189"/>
    <mergeCell ref="B4190:B4207"/>
    <mergeCell ref="B4208:B4210"/>
    <mergeCell ref="B4211:G4211"/>
    <mergeCell ref="B4212:B4213"/>
    <mergeCell ref="B4214:B4215"/>
    <mergeCell ref="B3879"/>
    <mergeCell ref="A5263:A5693"/>
    <mergeCell ref="A4083:A4410"/>
    <mergeCell ref="B5433:B5434"/>
    <mergeCell ref="B5435:B5436"/>
    <mergeCell ref="B5437:B5446"/>
    <mergeCell ref="B5451:I5451"/>
    <mergeCell ref="B5452:I5452"/>
    <mergeCell ref="B5453:B5461"/>
    <mergeCell ref="B5387:B5395"/>
    <mergeCell ref="B5345:B5386"/>
    <mergeCell ref="B5419:B5420"/>
    <mergeCell ref="B5268:G5268"/>
    <mergeCell ref="B5404:B5417"/>
    <mergeCell ref="B5271:B5339"/>
    <mergeCell ref="B5340:B5344"/>
    <mergeCell ref="B5418:I5418"/>
    <mergeCell ref="B5421:I5421"/>
    <mergeCell ref="B4318:G4318"/>
    <mergeCell ref="B5265:B5266"/>
    <mergeCell ref="C5265:D5265"/>
    <mergeCell ref="E5265:E5266"/>
    <mergeCell ref="F5265:F5266"/>
    <mergeCell ref="G5265:G5266"/>
    <mergeCell ref="H5265:H5266"/>
    <mergeCell ref="I5265:I5266"/>
    <mergeCell ref="B4359:G4359"/>
    <mergeCell ref="B4361:G4361"/>
    <mergeCell ref="B4363:G4363"/>
    <mergeCell ref="B4364:G4364"/>
    <mergeCell ref="B4276:G4276"/>
    <mergeCell ref="B4278:G4278"/>
    <mergeCell ref="A4693:A4908"/>
    <mergeCell ref="B5497:I5497"/>
    <mergeCell ref="B5499:I5499"/>
    <mergeCell ref="B5501:I5501"/>
    <mergeCell ref="B4270:G4270"/>
    <mergeCell ref="B4272:G4272"/>
    <mergeCell ref="B4273:B4274"/>
    <mergeCell ref="B4275:G4275"/>
    <mergeCell ref="B4255:G4255"/>
    <mergeCell ref="B5000:B5005"/>
    <mergeCell ref="B5006:B5025"/>
    <mergeCell ref="B4752:G4752"/>
    <mergeCell ref="B4754:B4755"/>
    <mergeCell ref="B4753:G4753"/>
    <mergeCell ref="B4705:G4705"/>
    <mergeCell ref="B4707:B4714"/>
    <mergeCell ref="B4706:G4706"/>
    <mergeCell ref="B4716"/>
    <mergeCell ref="B4715:G4715"/>
    <mergeCell ref="B5263:I5263"/>
    <mergeCell ref="B4698:G4698"/>
    <mergeCell ref="B4700:B4702"/>
    <mergeCell ref="B4814:B4816"/>
    <mergeCell ref="B4810:B4812"/>
    <mergeCell ref="B5230:G5230"/>
    <mergeCell ref="B5491:I5491"/>
    <mergeCell ref="B5492:I5492"/>
    <mergeCell ref="B5494:I5494"/>
    <mergeCell ref="B5477:B5478"/>
    <mergeCell ref="B5479:I5479"/>
    <mergeCell ref="B5480:I5480"/>
    <mergeCell ref="B5482:I5482"/>
    <mergeCell ref="B5484:I5484"/>
    <mergeCell ref="B5462:I5462"/>
    <mergeCell ref="B5465:B5474"/>
    <mergeCell ref="B5475:I5475"/>
    <mergeCell ref="B5476:I5476"/>
    <mergeCell ref="B5489:B5490"/>
    <mergeCell ref="B4216:B4219"/>
    <mergeCell ref="B4245:G4245"/>
    <mergeCell ref="B4247:G4247"/>
    <mergeCell ref="B5422:B5424"/>
    <mergeCell ref="B5425:B5428"/>
    <mergeCell ref="B5269:I5269"/>
    <mergeCell ref="B5396:B5403"/>
    <mergeCell ref="B4307:G4307"/>
    <mergeCell ref="B4308:G4308"/>
    <mergeCell ref="B4310:G4310"/>
    <mergeCell ref="B4250:G4250"/>
    <mergeCell ref="B4251:G4251"/>
    <mergeCell ref="B4253:G4253"/>
    <mergeCell ref="B4269:G4269"/>
    <mergeCell ref="C4414:D4414"/>
    <mergeCell ref="E4414:E4415"/>
    <mergeCell ref="F4414:F4415"/>
    <mergeCell ref="G4414:G4415"/>
    <mergeCell ref="B4381:B4401"/>
    <mergeCell ref="B4402:G4402"/>
    <mergeCell ref="B4405:G4405"/>
    <mergeCell ref="B4406:B4407"/>
    <mergeCell ref="B4408:G4408"/>
    <mergeCell ref="B4409:G4409"/>
    <mergeCell ref="B4412:I4412"/>
    <mergeCell ref="B4414:B4415"/>
    <mergeCell ref="B4693:I4693"/>
    <mergeCell ref="B5509:B5523"/>
    <mergeCell ref="B5524:I5524"/>
    <mergeCell ref="B4503:B4505"/>
    <mergeCell ref="B4509:B4510"/>
    <mergeCell ref="B4511:B4516"/>
    <mergeCell ref="B4517:G4517"/>
    <mergeCell ref="B4557:B4558"/>
    <mergeCell ref="B4559:G4559"/>
    <mergeCell ref="B4560:G4560"/>
    <mergeCell ref="B4524:B4528"/>
    <mergeCell ref="B4530:B4539"/>
    <mergeCell ref="B4562:G4562"/>
    <mergeCell ref="B4563:B4564"/>
    <mergeCell ref="B4565:G4565"/>
    <mergeCell ref="B4566:G4566"/>
    <mergeCell ref="B4575:G4575"/>
    <mergeCell ref="B4543:G4543"/>
    <mergeCell ref="B4662:G4662"/>
    <mergeCell ref="B4683:G4683"/>
    <mergeCell ref="B4685:G4685"/>
    <mergeCell ref="B4686:G4686"/>
    <mergeCell ref="B4687:B4688"/>
    <mergeCell ref="B4689:G4689"/>
    <mergeCell ref="B4958:B4999"/>
    <mergeCell ref="B5502:I5502"/>
    <mergeCell ref="B5504:I5504"/>
    <mergeCell ref="B5447:I5447"/>
    <mergeCell ref="B5449:B5450"/>
    <mergeCell ref="B5448:I5448"/>
    <mergeCell ref="B5496:I5496"/>
    <mergeCell ref="B5485:I5485"/>
    <mergeCell ref="B5488:I5488"/>
    <mergeCell ref="B5542:I5542"/>
    <mergeCell ref="B5544:B5551"/>
    <mergeCell ref="B5596:I5596"/>
    <mergeCell ref="B5600:I5600"/>
    <mergeCell ref="B5601:I5601"/>
    <mergeCell ref="B5603:I5603"/>
    <mergeCell ref="B4256:G4256"/>
    <mergeCell ref="B4257:B4258"/>
    <mergeCell ref="B4259:G4259"/>
    <mergeCell ref="B4260:G4260"/>
    <mergeCell ref="B4262:G4262"/>
    <mergeCell ref="B4264:G4264"/>
    <mergeCell ref="B4265:G4265"/>
    <mergeCell ref="I4414:I4415"/>
    <mergeCell ref="H4403:I4403"/>
    <mergeCell ref="B4403:G4403"/>
    <mergeCell ref="B4417:G4417"/>
    <mergeCell ref="B4529:G4529"/>
    <mergeCell ref="B4540:G4540"/>
    <mergeCell ref="B4541:G4541"/>
    <mergeCell ref="B4419:B4443"/>
    <mergeCell ref="B4445:B4484"/>
    <mergeCell ref="B4485:B4500"/>
    <mergeCell ref="B4502:G4502"/>
    <mergeCell ref="B5525:I5525"/>
    <mergeCell ref="B5527:I5527"/>
    <mergeCell ref="B5528:B5529"/>
    <mergeCell ref="B5530:I5530"/>
    <mergeCell ref="B5531:I5531"/>
    <mergeCell ref="B5505:B5506"/>
    <mergeCell ref="B5507:I5507"/>
    <mergeCell ref="B5508:I5508"/>
    <mergeCell ref="B5692:I5692"/>
    <mergeCell ref="B5689:B5690"/>
    <mergeCell ref="B5649:I5649"/>
    <mergeCell ref="B5666:I5666"/>
    <mergeCell ref="B5650:B5661"/>
    <mergeCell ref="B5667:I5667"/>
    <mergeCell ref="B5642:I5642"/>
    <mergeCell ref="B5643:I5643"/>
    <mergeCell ref="B5645:I5645"/>
    <mergeCell ref="B5646:B5647"/>
    <mergeCell ref="B5648:I5648"/>
    <mergeCell ref="B5671:B5675"/>
    <mergeCell ref="B5676:I5676"/>
    <mergeCell ref="B5677:I5677"/>
    <mergeCell ref="B5684:I5684"/>
    <mergeCell ref="B5687:I5687"/>
    <mergeCell ref="B5688:I5688"/>
    <mergeCell ref="B5691:I5691"/>
    <mergeCell ref="B5678:B5680"/>
    <mergeCell ref="B5682:I5682"/>
    <mergeCell ref="B5605:I5605"/>
    <mergeCell ref="B5552:I5552"/>
    <mergeCell ref="B5554:B5569"/>
    <mergeCell ref="B5570:I5570"/>
    <mergeCell ref="B5571:B5594"/>
    <mergeCell ref="B5595:I5595"/>
    <mergeCell ref="B5533:I5533"/>
    <mergeCell ref="B5541:I5541"/>
    <mergeCell ref="B3847:B3848"/>
    <mergeCell ref="B3846:G3846"/>
    <mergeCell ref="B3819:B3820"/>
    <mergeCell ref="B3821:B3822"/>
    <mergeCell ref="B5625:B5628"/>
    <mergeCell ref="B5629:I5629"/>
    <mergeCell ref="B5630:I5630"/>
    <mergeCell ref="B5632:I5632"/>
    <mergeCell ref="B5633:B5641"/>
    <mergeCell ref="B5606:I5606"/>
    <mergeCell ref="B5607:B5619"/>
    <mergeCell ref="B5620:I5620"/>
    <mergeCell ref="B5621:I5621"/>
    <mergeCell ref="B5624:I5624"/>
    <mergeCell ref="B5622:B5623"/>
    <mergeCell ref="B4366:G4366"/>
    <mergeCell ref="B4367:B4368"/>
    <mergeCell ref="B4369:G4369"/>
    <mergeCell ref="B4370:G4370"/>
    <mergeCell ref="B4371:B4376"/>
    <mergeCell ref="B4411:G4411"/>
    <mergeCell ref="B4377:G4377"/>
    <mergeCell ref="B4378:G4378"/>
    <mergeCell ref="B4380:G4380"/>
    <mergeCell ref="B3881"/>
    <mergeCell ref="B3880:G3880"/>
    <mergeCell ref="G3708:G3709"/>
    <mergeCell ref="H3708:H3709"/>
    <mergeCell ref="I3708:I3709"/>
    <mergeCell ref="B4083:I4083"/>
    <mergeCell ref="B4085:B4086"/>
    <mergeCell ref="C4085:D4085"/>
    <mergeCell ref="E4085:E4086"/>
    <mergeCell ref="F4085:F4086"/>
    <mergeCell ref="G4085:G4086"/>
    <mergeCell ref="H4085:H4086"/>
    <mergeCell ref="I4085:I4086"/>
    <mergeCell ref="B3867:G3867"/>
    <mergeCell ref="B3869:B3871"/>
    <mergeCell ref="B3868:G3868"/>
    <mergeCell ref="B3872:G3872"/>
    <mergeCell ref="B3874"/>
    <mergeCell ref="B3873:G3873"/>
    <mergeCell ref="B3850"/>
    <mergeCell ref="B3849:G3849"/>
    <mergeCell ref="B3851:G3851"/>
    <mergeCell ref="B3852:G3852"/>
    <mergeCell ref="B3866"/>
    <mergeCell ref="B3865:G3865"/>
    <mergeCell ref="B3830"/>
    <mergeCell ref="B3831:B3836"/>
    <mergeCell ref="B3837:B3844"/>
    <mergeCell ref="B3818:G3818"/>
    <mergeCell ref="B3845:G3845"/>
    <mergeCell ref="B3907"/>
    <mergeCell ref="B3906:G3906"/>
    <mergeCell ref="B3909"/>
    <mergeCell ref="B3908:G3908"/>
    <mergeCell ref="B3910:G3910"/>
    <mergeCell ref="B3912"/>
    <mergeCell ref="B3911:G3911"/>
    <mergeCell ref="B3900"/>
    <mergeCell ref="B3898:G3898"/>
    <mergeCell ref="B3902"/>
    <mergeCell ref="B3903:B3904"/>
    <mergeCell ref="B3901:G3901"/>
    <mergeCell ref="B3905:G3905"/>
    <mergeCell ref="B3823:B3826"/>
    <mergeCell ref="B3827"/>
    <mergeCell ref="B3828"/>
    <mergeCell ref="B3829"/>
    <mergeCell ref="B3853:B3863"/>
    <mergeCell ref="B3890:B3891"/>
    <mergeCell ref="B3889:G3889"/>
    <mergeCell ref="B3893:B3896"/>
    <mergeCell ref="B3892:G3892"/>
    <mergeCell ref="B3897:G3897"/>
    <mergeCell ref="B3899"/>
    <mergeCell ref="B3882:G3882"/>
    <mergeCell ref="B3884"/>
    <mergeCell ref="B3883:G3883"/>
    <mergeCell ref="B3885:G3885"/>
    <mergeCell ref="B3888:G3888"/>
    <mergeCell ref="B3876"/>
    <mergeCell ref="B3875:G3875"/>
    <mergeCell ref="B3877:G3877"/>
    <mergeCell ref="B3878:G3878"/>
    <mergeCell ref="B3929:B3930"/>
    <mergeCell ref="B3928:G3928"/>
    <mergeCell ref="B3935:G3935"/>
    <mergeCell ref="B3937"/>
    <mergeCell ref="B3936:G3936"/>
    <mergeCell ref="B3939"/>
    <mergeCell ref="B3938:G3938"/>
    <mergeCell ref="B3921:G3921"/>
    <mergeCell ref="B3923:B3924"/>
    <mergeCell ref="B3922:G3922"/>
    <mergeCell ref="B3925:G3925"/>
    <mergeCell ref="B3927"/>
    <mergeCell ref="B3926:G3926"/>
    <mergeCell ref="B3914:B3915"/>
    <mergeCell ref="B3913:G3913"/>
    <mergeCell ref="B3916:G3916"/>
    <mergeCell ref="B3918"/>
    <mergeCell ref="B3917:G3917"/>
    <mergeCell ref="B3920"/>
    <mergeCell ref="B3919:G3919"/>
    <mergeCell ref="B3995"/>
    <mergeCell ref="B3994:G3994"/>
    <mergeCell ref="B3997:B3998"/>
    <mergeCell ref="B3996:G3996"/>
    <mergeCell ref="B3969"/>
    <mergeCell ref="B3970:B3987"/>
    <mergeCell ref="B3968:G3968"/>
    <mergeCell ref="B3988:G3988"/>
    <mergeCell ref="B3990"/>
    <mergeCell ref="B3989:G3989"/>
    <mergeCell ref="B3951:G3951"/>
    <mergeCell ref="B3953:B3956"/>
    <mergeCell ref="B3952:G3952"/>
    <mergeCell ref="B3958"/>
    <mergeCell ref="B3959:B3967"/>
    <mergeCell ref="B3957:G3957"/>
    <mergeCell ref="B3940:G3940"/>
    <mergeCell ref="B3942"/>
    <mergeCell ref="B3941:G3941"/>
    <mergeCell ref="B3944:B3945"/>
    <mergeCell ref="B3943:G3943"/>
    <mergeCell ref="B3947:B3950"/>
    <mergeCell ref="B3946:G3946"/>
    <mergeCell ref="B4082:G4082"/>
    <mergeCell ref="B4059:G4059"/>
    <mergeCell ref="B4067"/>
    <mergeCell ref="B4068"/>
    <mergeCell ref="B4065:G4065"/>
    <mergeCell ref="B4071:G4071"/>
    <mergeCell ref="B4073"/>
    <mergeCell ref="B4053"/>
    <mergeCell ref="B4052:G4052"/>
    <mergeCell ref="B4054:G4054"/>
    <mergeCell ref="B4056"/>
    <mergeCell ref="B4055:G4055"/>
    <mergeCell ref="B4058"/>
    <mergeCell ref="B4057:G4057"/>
    <mergeCell ref="B4000:G4000"/>
    <mergeCell ref="B4010:G4010"/>
    <mergeCell ref="B4012"/>
    <mergeCell ref="B4013:B4014"/>
    <mergeCell ref="B4060:G4060"/>
    <mergeCell ref="B4062:G4062"/>
    <mergeCell ref="B4075:G4075"/>
    <mergeCell ref="B4063:B4064"/>
    <mergeCell ref="B3680:G3680"/>
    <mergeCell ref="B3681:G3681"/>
    <mergeCell ref="B3685:G3685"/>
    <mergeCell ref="B3686:G3686"/>
    <mergeCell ref="B3699:G3699"/>
    <mergeCell ref="B3700:G3700"/>
    <mergeCell ref="B3702:G3702"/>
    <mergeCell ref="B3703:G3703"/>
    <mergeCell ref="B3705:G3705"/>
    <mergeCell ref="B3135:I3135"/>
    <mergeCell ref="B4074"/>
    <mergeCell ref="B4072:G4072"/>
    <mergeCell ref="B4079:G4079"/>
    <mergeCell ref="B4081"/>
    <mergeCell ref="B4080:G4080"/>
    <mergeCell ref="B4027:G4027"/>
    <mergeCell ref="B4029"/>
    <mergeCell ref="B4028:G4028"/>
    <mergeCell ref="B4031:B4047"/>
    <mergeCell ref="B4030:G4030"/>
    <mergeCell ref="B4051:G4051"/>
    <mergeCell ref="B4015:B4016"/>
    <mergeCell ref="B4011:G4011"/>
    <mergeCell ref="B4018"/>
    <mergeCell ref="B4019:B4022"/>
    <mergeCell ref="B4023:B4026"/>
    <mergeCell ref="B4017:G4017"/>
    <mergeCell ref="B3999:G3999"/>
    <mergeCell ref="B4001:B4009"/>
    <mergeCell ref="B3992"/>
    <mergeCell ref="B3991:G3991"/>
    <mergeCell ref="B3993:G3993"/>
    <mergeCell ref="B3607:G3607"/>
    <mergeCell ref="B3608:B3613"/>
    <mergeCell ref="B3614:G3614"/>
    <mergeCell ref="B3615:G3615"/>
    <mergeCell ref="B3616:B3617"/>
    <mergeCell ref="B3618:G3618"/>
    <mergeCell ref="B3619:B3622"/>
    <mergeCell ref="B3623:G3623"/>
    <mergeCell ref="B3624:G3624"/>
    <mergeCell ref="B3626:G3626"/>
    <mergeCell ref="B3674:G3674"/>
    <mergeCell ref="B3675:G3675"/>
    <mergeCell ref="B3677:G3677"/>
    <mergeCell ref="B3627:B3670"/>
    <mergeCell ref="B3671:B3672"/>
    <mergeCell ref="B3605:B3606"/>
    <mergeCell ref="B3678:G3678"/>
    <mergeCell ref="B3504:B3517"/>
    <mergeCell ref="B3518:G3518"/>
    <mergeCell ref="B3519:B3546"/>
    <mergeCell ref="B3547:G3547"/>
    <mergeCell ref="B3548:G3548"/>
    <mergeCell ref="B3549:B3550"/>
    <mergeCell ref="B3551:G3551"/>
    <mergeCell ref="B3552:B3557"/>
    <mergeCell ref="B3558:B3564"/>
    <mergeCell ref="B3565:G3565"/>
    <mergeCell ref="B3567:B3578"/>
    <mergeCell ref="B3579:B3592"/>
    <mergeCell ref="B3593:G3593"/>
    <mergeCell ref="B3594:G3594"/>
    <mergeCell ref="B3596:G3596"/>
    <mergeCell ref="B3604:G3604"/>
    <mergeCell ref="B3599:G3599"/>
    <mergeCell ref="B3601:G3601"/>
    <mergeCell ref="B3602:B3603"/>
    <mergeCell ref="B3477:G3477"/>
    <mergeCell ref="B3478:G3478"/>
    <mergeCell ref="B3480:G3480"/>
    <mergeCell ref="B3481:G3481"/>
    <mergeCell ref="B3483:G3483"/>
    <mergeCell ref="B3485:G3485"/>
    <mergeCell ref="B3486:G3486"/>
    <mergeCell ref="B3488:G3488"/>
    <mergeCell ref="B3489:G3489"/>
    <mergeCell ref="B3491:G3491"/>
    <mergeCell ref="B3492:G3492"/>
    <mergeCell ref="B3494:G3494"/>
    <mergeCell ref="B3496:G3496"/>
    <mergeCell ref="B3497:G3497"/>
    <mergeCell ref="B3499:G3499"/>
    <mergeCell ref="B3502:G3502"/>
    <mergeCell ref="B3503:G3503"/>
    <mergeCell ref="B3427:G3427"/>
    <mergeCell ref="B3429:G3429"/>
    <mergeCell ref="B3430:G3430"/>
    <mergeCell ref="B3432:G3432"/>
    <mergeCell ref="B3434:G3434"/>
    <mergeCell ref="B3435:G3435"/>
    <mergeCell ref="B3436:B3437"/>
    <mergeCell ref="B3438:G3438"/>
    <mergeCell ref="B3439:B3442"/>
    <mergeCell ref="B3443:G3443"/>
    <mergeCell ref="B3444:G3444"/>
    <mergeCell ref="B3446:B3453"/>
    <mergeCell ref="B3454:G3454"/>
    <mergeCell ref="B3456:B3471"/>
    <mergeCell ref="B3472:G3472"/>
    <mergeCell ref="B3473:G3473"/>
    <mergeCell ref="B3475:G3475"/>
    <mergeCell ref="B3338:B3343"/>
    <mergeCell ref="B3345:B3348"/>
    <mergeCell ref="B3349:B3374"/>
    <mergeCell ref="B3375:G3375"/>
    <mergeCell ref="B3376:G3376"/>
    <mergeCell ref="B3378:G3378"/>
    <mergeCell ref="B3379:B3380"/>
    <mergeCell ref="B3381:G3381"/>
    <mergeCell ref="B3382:G3382"/>
    <mergeCell ref="B3384:G3384"/>
    <mergeCell ref="B3385:G3385"/>
    <mergeCell ref="B3419:G3419"/>
    <mergeCell ref="B3421:G3421"/>
    <mergeCell ref="B3422:G3422"/>
    <mergeCell ref="B3424:G3424"/>
    <mergeCell ref="B3425:G3425"/>
    <mergeCell ref="B3136:B3137"/>
    <mergeCell ref="C3136:D3136"/>
    <mergeCell ref="E3136:E3137"/>
    <mergeCell ref="F3136:F3137"/>
    <mergeCell ref="G3136:G3137"/>
    <mergeCell ref="H3136:H3137"/>
    <mergeCell ref="I3136:I3137"/>
    <mergeCell ref="B3139:G3139"/>
    <mergeCell ref="B3140:G3140"/>
    <mergeCell ref="B3141:B3208"/>
    <mergeCell ref="B3209:B3212"/>
    <mergeCell ref="B3213:B3268"/>
    <mergeCell ref="B3269:B3294"/>
    <mergeCell ref="B3295:B3327"/>
    <mergeCell ref="B3328:G3328"/>
    <mergeCell ref="B3329:B3330"/>
    <mergeCell ref="B3332:B3334"/>
    <mergeCell ref="B3093"/>
    <mergeCell ref="B3094:B3096"/>
    <mergeCell ref="B3092:G3092"/>
    <mergeCell ref="B3097:G3097"/>
    <mergeCell ref="B3100:B3101"/>
    <mergeCell ref="B3098:G3098"/>
    <mergeCell ref="B3103:B3108"/>
    <mergeCell ref="B3109:B3112"/>
    <mergeCell ref="B3102:G3102"/>
    <mergeCell ref="B3113:G3113"/>
    <mergeCell ref="B3115"/>
    <mergeCell ref="B3114:G3114"/>
    <mergeCell ref="B3121:B3122"/>
    <mergeCell ref="B3123:B3127"/>
    <mergeCell ref="B3119:G3119"/>
    <mergeCell ref="B3134:G3134"/>
    <mergeCell ref="B3128:G3128"/>
    <mergeCell ref="B3130"/>
    <mergeCell ref="B3129:G3129"/>
    <mergeCell ref="B3131:G3131"/>
    <mergeCell ref="B3132:G3132"/>
    <mergeCell ref="D3116:I3116"/>
    <mergeCell ref="B3117:B3118"/>
    <mergeCell ref="B3029:G3029"/>
    <mergeCell ref="B3031:B3039"/>
    <mergeCell ref="B3030:G3030"/>
    <mergeCell ref="B3040:G3040"/>
    <mergeCell ref="B3042:B3043"/>
    <mergeCell ref="B3041:G3041"/>
    <mergeCell ref="B3045:B3046"/>
    <mergeCell ref="B3044:G3044"/>
    <mergeCell ref="B3050:G3050"/>
    <mergeCell ref="B3052"/>
    <mergeCell ref="B3051:G3051"/>
    <mergeCell ref="B3054:B3084"/>
    <mergeCell ref="B3053:G3053"/>
    <mergeCell ref="B3088:G3088"/>
    <mergeCell ref="B3090"/>
    <mergeCell ref="B3089:G3089"/>
    <mergeCell ref="B3091:G3091"/>
    <mergeCell ref="B2922:B2970"/>
    <mergeCell ref="B2920:G2920"/>
    <mergeCell ref="B2972"/>
    <mergeCell ref="B2973:B2985"/>
    <mergeCell ref="B2971:G2971"/>
    <mergeCell ref="B2987"/>
    <mergeCell ref="B2988:B3013"/>
    <mergeCell ref="B2986:G2986"/>
    <mergeCell ref="B3014:G3014"/>
    <mergeCell ref="B3016:B3018"/>
    <mergeCell ref="B3015:G3015"/>
    <mergeCell ref="B3020:B3022"/>
    <mergeCell ref="B3019:G3019"/>
    <mergeCell ref="B3023:G3023"/>
    <mergeCell ref="B3024:G3024"/>
    <mergeCell ref="B3028"/>
    <mergeCell ref="B3027:G3027"/>
    <mergeCell ref="B2900"/>
    <mergeCell ref="B2899:G2899"/>
    <mergeCell ref="B2904"/>
    <mergeCell ref="B2903:G2903"/>
    <mergeCell ref="B2907:G2907"/>
    <mergeCell ref="B2909"/>
    <mergeCell ref="B2908:G2908"/>
    <mergeCell ref="B2911"/>
    <mergeCell ref="B2910:G2910"/>
    <mergeCell ref="B2912:G2912"/>
    <mergeCell ref="B2914:B2918"/>
    <mergeCell ref="B2913:G2913"/>
    <mergeCell ref="B2919:G2919"/>
    <mergeCell ref="B2866:G2866"/>
    <mergeCell ref="B2869:B2870"/>
    <mergeCell ref="B2883:G2883"/>
    <mergeCell ref="B2885"/>
    <mergeCell ref="B2884:G2884"/>
    <mergeCell ref="B2887:B2888"/>
    <mergeCell ref="B2886:G2886"/>
    <mergeCell ref="B2891:G2891"/>
    <mergeCell ref="B2893"/>
    <mergeCell ref="B2892:G2892"/>
    <mergeCell ref="B2894:G2894"/>
    <mergeCell ref="B2896:B2897"/>
    <mergeCell ref="B2895:G2895"/>
    <mergeCell ref="B2898:G2898"/>
    <mergeCell ref="B2867"/>
    <mergeCell ref="B2868:G2868"/>
    <mergeCell ref="B2889:G2889"/>
    <mergeCell ref="B2871:G2871"/>
    <mergeCell ref="B2566"/>
    <mergeCell ref="B2836:G2836"/>
    <mergeCell ref="B2751:B2833"/>
    <mergeCell ref="B2882"/>
    <mergeCell ref="B2881:G2881"/>
    <mergeCell ref="B2517"/>
    <mergeCell ref="B2518:B2545"/>
    <mergeCell ref="B2546"/>
    <mergeCell ref="B2547:B2557"/>
    <mergeCell ref="B2855:G2855"/>
    <mergeCell ref="B2851"/>
    <mergeCell ref="B2850:G2850"/>
    <mergeCell ref="B2573"/>
    <mergeCell ref="B2514"/>
    <mergeCell ref="B2841:G2841"/>
    <mergeCell ref="B2574"/>
    <mergeCell ref="B2872:G2872"/>
    <mergeCell ref="B2567:B2570"/>
    <mergeCell ref="B2583:G2583"/>
    <mergeCell ref="B2585"/>
    <mergeCell ref="B2559:B2562"/>
    <mergeCell ref="B2565:G2565"/>
    <mergeCell ref="B2564"/>
    <mergeCell ref="B2563:G2563"/>
    <mergeCell ref="B2862"/>
    <mergeCell ref="B2861:G2861"/>
    <mergeCell ref="B2837:G2837"/>
    <mergeCell ref="B2844"/>
    <mergeCell ref="B2721"/>
    <mergeCell ref="B2722"/>
    <mergeCell ref="B2723"/>
    <mergeCell ref="B2849:G2849"/>
    <mergeCell ref="B2846:B2847"/>
    <mergeCell ref="B2853"/>
    <mergeCell ref="B2852:G2852"/>
    <mergeCell ref="B2854:G2854"/>
    <mergeCell ref="B2856"/>
    <mergeCell ref="B2729"/>
    <mergeCell ref="B2749:G2749"/>
    <mergeCell ref="B2571:B2572"/>
    <mergeCell ref="B2601:I2601"/>
    <mergeCell ref="B2603:B2604"/>
    <mergeCell ref="C2603:D2603"/>
    <mergeCell ref="E2603:E2604"/>
    <mergeCell ref="F2603:F2604"/>
    <mergeCell ref="G2603:G2604"/>
    <mergeCell ref="H2603:H2604"/>
    <mergeCell ref="I2603:I2604"/>
    <mergeCell ref="B2575:B2576"/>
    <mergeCell ref="B2577"/>
    <mergeCell ref="B2578:B2582"/>
    <mergeCell ref="B2693:B2705"/>
    <mergeCell ref="B2724:B2728"/>
    <mergeCell ref="B2735:B2748"/>
    <mergeCell ref="B2720"/>
    <mergeCell ref="B2848"/>
    <mergeCell ref="B2845:G2845"/>
    <mergeCell ref="B2843"/>
    <mergeCell ref="B2587:G2587"/>
    <mergeCell ref="B2469:G2469"/>
    <mergeCell ref="B2472:G2472"/>
    <mergeCell ref="B2474:B2480"/>
    <mergeCell ref="B2473:G2473"/>
    <mergeCell ref="B2442:G2442"/>
    <mergeCell ref="B2444"/>
    <mergeCell ref="B2443:G2443"/>
    <mergeCell ref="B2481:G2481"/>
    <mergeCell ref="B2484"/>
    <mergeCell ref="B2409:B2410"/>
    <mergeCell ref="C2409:D2409"/>
    <mergeCell ref="E2409:E2410"/>
    <mergeCell ref="B2431"/>
    <mergeCell ref="B2430:G2430"/>
    <mergeCell ref="B2433"/>
    <mergeCell ref="B2432:G2432"/>
    <mergeCell ref="B2434:G2434"/>
    <mergeCell ref="B2436"/>
    <mergeCell ref="B2435:G2435"/>
    <mergeCell ref="B2439:G2439"/>
    <mergeCell ref="B2441"/>
    <mergeCell ref="B2440:G2440"/>
    <mergeCell ref="B2426"/>
    <mergeCell ref="B2425:G2425"/>
    <mergeCell ref="B2428"/>
    <mergeCell ref="B2427:G2427"/>
    <mergeCell ref="B2429:G2429"/>
    <mergeCell ref="B2424:G2424"/>
    <mergeCell ref="B2413:G2413"/>
    <mergeCell ref="B2415:G2415"/>
    <mergeCell ref="B2503:G2503"/>
    <mergeCell ref="B2505:B2508"/>
    <mergeCell ref="B2504:G2504"/>
    <mergeCell ref="B2509:G2509"/>
    <mergeCell ref="B2513:G2513"/>
    <mergeCell ref="F2409:F2410"/>
    <mergeCell ref="G2409:G2410"/>
    <mergeCell ref="B2485:G2485"/>
    <mergeCell ref="B2487"/>
    <mergeCell ref="B2486:G2486"/>
    <mergeCell ref="B2707"/>
    <mergeCell ref="B2706:G2706"/>
    <mergeCell ref="B2606:G2606"/>
    <mergeCell ref="B2608:B2649"/>
    <mergeCell ref="B2650"/>
    <mergeCell ref="B2402:G2402"/>
    <mergeCell ref="B2448:G2448"/>
    <mergeCell ref="B2450:B2463"/>
    <mergeCell ref="B2449:G2449"/>
    <mergeCell ref="B2464:G2464"/>
    <mergeCell ref="B2465:G2465"/>
    <mergeCell ref="B2422:B2423"/>
    <mergeCell ref="B2421:G2421"/>
    <mergeCell ref="B2438"/>
    <mergeCell ref="B2437:G2437"/>
    <mergeCell ref="B2515:G2515"/>
    <mergeCell ref="B2516:G2516"/>
    <mergeCell ref="B2510:G2510"/>
    <mergeCell ref="B2512:G2512"/>
    <mergeCell ref="B2418:G2418"/>
    <mergeCell ref="B2468:G2468"/>
    <mergeCell ref="B2470:B2471"/>
    <mergeCell ref="B2489:B2502"/>
    <mergeCell ref="B2689:B2692"/>
    <mergeCell ref="B2584:G2584"/>
    <mergeCell ref="B2586:G2586"/>
    <mergeCell ref="B2588"/>
    <mergeCell ref="B2482:G2482"/>
    <mergeCell ref="B2709:B2710"/>
    <mergeCell ref="B2711:B2712"/>
    <mergeCell ref="B2713:B2715"/>
    <mergeCell ref="B2842:G2842"/>
    <mergeCell ref="B2750:G2750"/>
    <mergeCell ref="B2835"/>
    <mergeCell ref="B2834:G2834"/>
    <mergeCell ref="B2730:B2734"/>
    <mergeCell ref="B2294:G2294"/>
    <mergeCell ref="B2307:G2307"/>
    <mergeCell ref="B2308:G2308"/>
    <mergeCell ref="B2313:B2314"/>
    <mergeCell ref="B2312:G2312"/>
    <mergeCell ref="B2320:G2320"/>
    <mergeCell ref="B2322:B2332"/>
    <mergeCell ref="B2321:G2321"/>
    <mergeCell ref="B2333:G2333"/>
    <mergeCell ref="B2335:B2337"/>
    <mergeCell ref="B2334:G2334"/>
    <mergeCell ref="B2558"/>
    <mergeCell ref="B2339:B2340"/>
    <mergeCell ref="B2338:G2338"/>
    <mergeCell ref="B2341:G2341"/>
    <mergeCell ref="B2380:G2380"/>
    <mergeCell ref="B2488:G2488"/>
    <mergeCell ref="B2396:G2396"/>
    <mergeCell ref="B2407:I2407"/>
    <mergeCell ref="B2343"/>
    <mergeCell ref="B2342:G2342"/>
    <mergeCell ref="B2345:B2366"/>
    <mergeCell ref="B2344:G2344"/>
    <mergeCell ref="B2367:G2367"/>
    <mergeCell ref="B2369:G2369"/>
    <mergeCell ref="B2240:G2240"/>
    <mergeCell ref="B2256:B2258"/>
    <mergeCell ref="B2255:G2255"/>
    <mergeCell ref="B2260:B2265"/>
    <mergeCell ref="B2259:G2259"/>
    <mergeCell ref="B2266:G2266"/>
    <mergeCell ref="B2269:B2284"/>
    <mergeCell ref="B2267:G2267"/>
    <mergeCell ref="B2286"/>
    <mergeCell ref="B2287:B2293"/>
    <mergeCell ref="B2285:G2285"/>
    <mergeCell ref="B2295"/>
    <mergeCell ref="B2296:B2306"/>
    <mergeCell ref="B2368:G2368"/>
    <mergeCell ref="B2383:G2383"/>
    <mergeCell ref="B2384:G2384"/>
    <mergeCell ref="B2390:G2390"/>
    <mergeCell ref="B2381:G2381"/>
    <mergeCell ref="B2372:G2372"/>
    <mergeCell ref="B2375:G2375"/>
    <mergeCell ref="B2376:G2376"/>
    <mergeCell ref="B2377:B2379"/>
    <mergeCell ref="H2409:H2410"/>
    <mergeCell ref="I2409:I2410"/>
    <mergeCell ref="B2420"/>
    <mergeCell ref="B2419:G2419"/>
    <mergeCell ref="B2371:G2371"/>
    <mergeCell ref="B2201:G2201"/>
    <mergeCell ref="B2203"/>
    <mergeCell ref="B2202:G2202"/>
    <mergeCell ref="B2206:G2206"/>
    <mergeCell ref="B2214:B2227"/>
    <mergeCell ref="B2213:G2213"/>
    <mergeCell ref="B2229"/>
    <mergeCell ref="B2228:G2228"/>
    <mergeCell ref="B2864"/>
    <mergeCell ref="B2863:G2863"/>
    <mergeCell ref="B2865:G2865"/>
    <mergeCell ref="B2598"/>
    <mergeCell ref="B2597:G2597"/>
    <mergeCell ref="B2599:G2599"/>
    <mergeCell ref="B2589:G2589"/>
    <mergeCell ref="B2591:B2592"/>
    <mergeCell ref="B2590:G2590"/>
    <mergeCell ref="B2594:B2595"/>
    <mergeCell ref="B2593:G2593"/>
    <mergeCell ref="B2596:G2596"/>
    <mergeCell ref="B2859"/>
    <mergeCell ref="B2858:G2858"/>
    <mergeCell ref="B2860:G2860"/>
    <mergeCell ref="B2651:B2688"/>
    <mergeCell ref="B2607:G2607"/>
    <mergeCell ref="B2716:B2719"/>
    <mergeCell ref="B2708:G2708"/>
    <mergeCell ref="B2230:G2230"/>
    <mergeCell ref="B2232:B2234"/>
    <mergeCell ref="B2231:G2231"/>
    <mergeCell ref="B2236"/>
    <mergeCell ref="B2235:G2235"/>
    <mergeCell ref="B2238"/>
    <mergeCell ref="B2237:G2237"/>
    <mergeCell ref="B2239:G2239"/>
    <mergeCell ref="B2241:B2254"/>
    <mergeCell ref="B2068:G2068"/>
    <mergeCell ref="B2070:B2111"/>
    <mergeCell ref="B2112"/>
    <mergeCell ref="B2137:B2151"/>
    <mergeCell ref="B2069:G2069"/>
    <mergeCell ref="B2179"/>
    <mergeCell ref="B2180:B2183"/>
    <mergeCell ref="B2184"/>
    <mergeCell ref="B2152:G2152"/>
    <mergeCell ref="B2157:B2158"/>
    <mergeCell ref="B2159:B2160"/>
    <mergeCell ref="B2161:B2164"/>
    <mergeCell ref="B2165"/>
    <mergeCell ref="B2186:B2194"/>
    <mergeCell ref="B2156:G2156"/>
    <mergeCell ref="B2195:G2195"/>
    <mergeCell ref="B2197"/>
    <mergeCell ref="B2196:G2196"/>
    <mergeCell ref="B2200"/>
    <mergeCell ref="B2199:G2199"/>
    <mergeCell ref="B2166"/>
    <mergeCell ref="B2167:B2168"/>
    <mergeCell ref="B2169:B2178"/>
    <mergeCell ref="B2034:G2034"/>
    <mergeCell ref="B2044:G2044"/>
    <mergeCell ref="B2033:G2033"/>
    <mergeCell ref="B2063:I2063"/>
    <mergeCell ref="B2065:B2066"/>
    <mergeCell ref="C2065:D2065"/>
    <mergeCell ref="E2065:E2066"/>
    <mergeCell ref="F2065:F2066"/>
    <mergeCell ref="G2065:G2066"/>
    <mergeCell ref="H2065:H2066"/>
    <mergeCell ref="I2065:I2066"/>
    <mergeCell ref="B1875:G1875"/>
    <mergeCell ref="B1876:G1876"/>
    <mergeCell ref="B1865:G1865"/>
    <mergeCell ref="B1602:G1602"/>
    <mergeCell ref="B1933:B1946"/>
    <mergeCell ref="B1947:G1947"/>
    <mergeCell ref="B1902:G1902"/>
    <mergeCell ref="B1903:G1903"/>
    <mergeCell ref="B2046:G2046"/>
    <mergeCell ref="B2049:G2049"/>
    <mergeCell ref="B2061:G2061"/>
    <mergeCell ref="B2050:G2050"/>
    <mergeCell ref="B2052:G2052"/>
    <mergeCell ref="B2053:G2053"/>
    <mergeCell ref="B2055:G2055"/>
    <mergeCell ref="B2058:G2058"/>
    <mergeCell ref="B2059:G2059"/>
    <mergeCell ref="B1914:G1914"/>
    <mergeCell ref="B1915:G1915"/>
    <mergeCell ref="B1957:G1957"/>
    <mergeCell ref="B1958:B1959"/>
    <mergeCell ref="B1608:G1608"/>
    <mergeCell ref="B1610:G1610"/>
    <mergeCell ref="B1611:G1611"/>
    <mergeCell ref="B1795:B1798"/>
    <mergeCell ref="B1799:B1802"/>
    <mergeCell ref="B1622:G1622"/>
    <mergeCell ref="B1971:B1982"/>
    <mergeCell ref="B1983:G1983"/>
    <mergeCell ref="B1984:G1984"/>
    <mergeCell ref="B1986:G1986"/>
    <mergeCell ref="B2013:G2013"/>
    <mergeCell ref="B2014:G2014"/>
    <mergeCell ref="B2016:G2016"/>
    <mergeCell ref="B2017:G2017"/>
    <mergeCell ref="B1954:B1956"/>
    <mergeCell ref="B1896:G1896"/>
    <mergeCell ref="B1897:B1898"/>
    <mergeCell ref="B1963:G1963"/>
    <mergeCell ref="B1905:G1905"/>
    <mergeCell ref="B1909:G1909"/>
    <mergeCell ref="B1871:G1871"/>
    <mergeCell ref="B1880:G1880"/>
    <mergeCell ref="B1856:G1856"/>
    <mergeCell ref="E1626:E1627"/>
    <mergeCell ref="C1626:D1626"/>
    <mergeCell ref="B1847:G1847"/>
    <mergeCell ref="B1878:G1878"/>
    <mergeCell ref="B1527:G1527"/>
    <mergeCell ref="B1528:G1528"/>
    <mergeCell ref="B1530:G1530"/>
    <mergeCell ref="B1532:G1532"/>
    <mergeCell ref="B1533:G1533"/>
    <mergeCell ref="B1534:B1535"/>
    <mergeCell ref="B1536:G1536"/>
    <mergeCell ref="B1575:B1579"/>
    <mergeCell ref="B1487:G1487"/>
    <mergeCell ref="B1489:G1489"/>
    <mergeCell ref="B1490:G1490"/>
    <mergeCell ref="B1492:G1492"/>
    <mergeCell ref="B1494:G1494"/>
    <mergeCell ref="B1495:G1495"/>
    <mergeCell ref="B1574:G1574"/>
    <mergeCell ref="B1552:G1552"/>
    <mergeCell ref="B1542:G1542"/>
    <mergeCell ref="B1543:B1546"/>
    <mergeCell ref="B1547:G1547"/>
    <mergeCell ref="B1563:G1563"/>
    <mergeCell ref="B1565:G1565"/>
    <mergeCell ref="B1571:B1572"/>
    <mergeCell ref="B1394:I1394"/>
    <mergeCell ref="B1396:B1397"/>
    <mergeCell ref="C1396:D1396"/>
    <mergeCell ref="E1396:E1397"/>
    <mergeCell ref="F1396:F1397"/>
    <mergeCell ref="G1396:G1397"/>
    <mergeCell ref="H1396:H1397"/>
    <mergeCell ref="I1396:I1397"/>
    <mergeCell ref="H1626:H1627"/>
    <mergeCell ref="I1626:I1627"/>
    <mergeCell ref="B1399:G1399"/>
    <mergeCell ref="B1400:G1400"/>
    <mergeCell ref="B1401:B1424"/>
    <mergeCell ref="B1426:B1447"/>
    <mergeCell ref="B1448:B1451"/>
    <mergeCell ref="B1452:B1453"/>
    <mergeCell ref="B1626:B1627"/>
    <mergeCell ref="B1497:G1497"/>
    <mergeCell ref="B1499:G1499"/>
    <mergeCell ref="B1500:G1500"/>
    <mergeCell ref="B1502:G1502"/>
    <mergeCell ref="B1504:G1504"/>
    <mergeCell ref="B1505:G1505"/>
    <mergeCell ref="B1506:B1520"/>
    <mergeCell ref="B1521:G1521"/>
    <mergeCell ref="B1522:G1522"/>
    <mergeCell ref="B1524:G1524"/>
    <mergeCell ref="B1525:B1526"/>
    <mergeCell ref="B1554:B1561"/>
    <mergeCell ref="B1562:G1562"/>
    <mergeCell ref="B1484:G1484"/>
    <mergeCell ref="B1485:G1485"/>
    <mergeCell ref="B1454:G1454"/>
    <mergeCell ref="B1455:B1456"/>
    <mergeCell ref="B1457:B1458"/>
    <mergeCell ref="B1459:B1462"/>
    <mergeCell ref="B1463:B1465"/>
    <mergeCell ref="B1470:B1475"/>
    <mergeCell ref="B1900:G1900"/>
    <mergeCell ref="B1805:B1806"/>
    <mergeCell ref="B1476:G1476"/>
    <mergeCell ref="B4518:G4518"/>
    <mergeCell ref="B4520:G4520"/>
    <mergeCell ref="B4522:G4522"/>
    <mergeCell ref="B4523:G4523"/>
    <mergeCell ref="B4049:B4050"/>
    <mergeCell ref="B3931:G3931"/>
    <mergeCell ref="B3932:B3934"/>
    <mergeCell ref="B1581:G1581"/>
    <mergeCell ref="B1583:G1583"/>
    <mergeCell ref="B1584:B1597"/>
    <mergeCell ref="B1598:G1598"/>
    <mergeCell ref="B1599:G1599"/>
    <mergeCell ref="B1568:G1568"/>
    <mergeCell ref="B1570:G1570"/>
    <mergeCell ref="B1881:G1881"/>
    <mergeCell ref="B1849:G1849"/>
    <mergeCell ref="B1851:G1851"/>
    <mergeCell ref="B1852:G1852"/>
    <mergeCell ref="B1854:G1854"/>
    <mergeCell ref="B1573:G1573"/>
    <mergeCell ref="B1477:G1477"/>
    <mergeCell ref="B1843:G1843"/>
    <mergeCell ref="B1846:G1846"/>
    <mergeCell ref="B1601:G1601"/>
    <mergeCell ref="B1691:B1762"/>
    <mergeCell ref="B1764:B1789"/>
    <mergeCell ref="B1790:G1790"/>
    <mergeCell ref="B1791:B1792"/>
    <mergeCell ref="B1793:B1794"/>
    <mergeCell ref="B1624:I1624"/>
    <mergeCell ref="H4414:H4415"/>
    <mergeCell ref="B1810:B1815"/>
    <mergeCell ref="B1816:B1822"/>
    <mergeCell ref="B1823:G1823"/>
    <mergeCell ref="B1824:G1824"/>
    <mergeCell ref="B1826:G1826"/>
    <mergeCell ref="B1829:G1829"/>
    <mergeCell ref="B1629:G1629"/>
    <mergeCell ref="B1630:G1630"/>
    <mergeCell ref="B1631:B1687"/>
    <mergeCell ref="B1688:B1690"/>
    <mergeCell ref="B1899:G1899"/>
    <mergeCell ref="B1989:B2012"/>
    <mergeCell ref="B1868:G1868"/>
    <mergeCell ref="B1869:G1869"/>
    <mergeCell ref="F1626:F1627"/>
    <mergeCell ref="G1626:G1627"/>
    <mergeCell ref="B1883:G1883"/>
    <mergeCell ref="B1886:G1886"/>
    <mergeCell ref="B1887:G1887"/>
    <mergeCell ref="B1889:B1892"/>
    <mergeCell ref="B1894:G1894"/>
    <mergeCell ref="B1893:G1893"/>
    <mergeCell ref="B2018:B2023"/>
    <mergeCell ref="B1604:G1604"/>
    <mergeCell ref="B1580:G1580"/>
    <mergeCell ref="B1839:G1839"/>
    <mergeCell ref="B1842:G1842"/>
    <mergeCell ref="B1832:G1832"/>
    <mergeCell ref="B4597:G4597"/>
    <mergeCell ref="B4599:B4601"/>
    <mergeCell ref="B4602:G4602"/>
    <mergeCell ref="B4604:B4609"/>
    <mergeCell ref="B4611:G4611"/>
    <mergeCell ref="B4612:G4612"/>
    <mergeCell ref="B1478:B1481"/>
    <mergeCell ref="B1482:G1482"/>
    <mergeCell ref="B3798:B3799"/>
    <mergeCell ref="B4418:G4418"/>
    <mergeCell ref="B4579:G4579"/>
    <mergeCell ref="B4581:G4581"/>
    <mergeCell ref="B4582:B4583"/>
    <mergeCell ref="B4584:G4584"/>
    <mergeCell ref="B4585:G4585"/>
    <mergeCell ref="B4587:G4587"/>
    <mergeCell ref="B4589:G4589"/>
    <mergeCell ref="B1567:G1567"/>
    <mergeCell ref="B1537:B1540"/>
    <mergeCell ref="B1541:G1541"/>
    <mergeCell ref="B1548:B1551"/>
    <mergeCell ref="B1833:G1833"/>
    <mergeCell ref="B1834:B1838"/>
    <mergeCell ref="B1910:G1910"/>
    <mergeCell ref="B1912:G1912"/>
    <mergeCell ref="B1916:B1917"/>
    <mergeCell ref="B1931:G1931"/>
    <mergeCell ref="B1932:G1932"/>
    <mergeCell ref="B4695:B4696"/>
    <mergeCell ref="C4695:D4695"/>
    <mergeCell ref="E4695:E4696"/>
    <mergeCell ref="F4695:F4696"/>
    <mergeCell ref="G4695:G4696"/>
    <mergeCell ref="H4695:H4696"/>
    <mergeCell ref="I4695:I4696"/>
    <mergeCell ref="B4777"/>
    <mergeCell ref="B4776:G4776"/>
    <mergeCell ref="B4779:B4801"/>
    <mergeCell ref="B4802:G4802"/>
    <mergeCell ref="B4804:B4806"/>
    <mergeCell ref="B4915:G4915"/>
    <mergeCell ref="B4727:G4727"/>
    <mergeCell ref="B4728:G4728"/>
    <mergeCell ref="B4735:G4735"/>
    <mergeCell ref="B4892:B4894"/>
    <mergeCell ref="B4895:B4901"/>
    <mergeCell ref="B4902:B4904"/>
    <mergeCell ref="B4905:G4905"/>
    <mergeCell ref="B5033:B5036"/>
    <mergeCell ref="B5037:B5039"/>
    <mergeCell ref="B4722:G4722"/>
    <mergeCell ref="B4724"/>
    <mergeCell ref="B4723:G4723"/>
    <mergeCell ref="B4726"/>
    <mergeCell ref="B4725:G4725"/>
    <mergeCell ref="B4717:G4717"/>
    <mergeCell ref="B4719"/>
    <mergeCell ref="B4718:G4718"/>
    <mergeCell ref="B4721"/>
    <mergeCell ref="B4720:G4720"/>
    <mergeCell ref="B4746:G4746"/>
    <mergeCell ref="B4748"/>
    <mergeCell ref="B4747:G4747"/>
    <mergeCell ref="B4750:B4751"/>
    <mergeCell ref="B4749:G4749"/>
    <mergeCell ref="B5027"/>
    <mergeCell ref="B5026:G5026"/>
    <mergeCell ref="B5029:B5030"/>
    <mergeCell ref="B5031:B5032"/>
    <mergeCell ref="B4914:G4914"/>
    <mergeCell ref="B4955:B4957"/>
    <mergeCell ref="B4803:G4803"/>
    <mergeCell ref="B4807:G4807"/>
    <mergeCell ref="B4813:G4813"/>
    <mergeCell ref="B4877:G4877"/>
    <mergeCell ref="B4839:B4840"/>
    <mergeCell ref="B4906:G4906"/>
    <mergeCell ref="B4908:G4908"/>
    <mergeCell ref="B4891"/>
    <mergeCell ref="B5071:B5072"/>
    <mergeCell ref="B5070:G5070"/>
    <mergeCell ref="B5073:G5073"/>
    <mergeCell ref="B5075"/>
    <mergeCell ref="B5074:G5074"/>
    <mergeCell ref="B5077"/>
    <mergeCell ref="B4756:G4756"/>
    <mergeCell ref="B4758"/>
    <mergeCell ref="B4757:G4757"/>
    <mergeCell ref="B5076:G5076"/>
    <mergeCell ref="B5062:G5062"/>
    <mergeCell ref="B5064:B5065"/>
    <mergeCell ref="B5063:G5063"/>
    <mergeCell ref="B5067:B5068"/>
    <mergeCell ref="B5066:G5066"/>
    <mergeCell ref="B5069:G5069"/>
    <mergeCell ref="B5051:B5055"/>
    <mergeCell ref="B5056"/>
    <mergeCell ref="B5028:G5028"/>
    <mergeCell ref="B5057:G5057"/>
    <mergeCell ref="B5058:G5058"/>
    <mergeCell ref="B5040"/>
    <mergeCell ref="B5041"/>
    <mergeCell ref="B5042:B5044"/>
    <mergeCell ref="B5045"/>
    <mergeCell ref="B5046:B5049"/>
    <mergeCell ref="B4760"/>
    <mergeCell ref="B4759:G4759"/>
    <mergeCell ref="B4761:G4761"/>
    <mergeCell ref="B4763:B4774"/>
    <mergeCell ref="B4762:G4762"/>
    <mergeCell ref="B4775:G4775"/>
    <mergeCell ref="B5084:G5084"/>
    <mergeCell ref="B5087"/>
    <mergeCell ref="B5086:G5086"/>
    <mergeCell ref="B5088:G5088"/>
    <mergeCell ref="B5078:G5078"/>
    <mergeCell ref="B5080"/>
    <mergeCell ref="B5079:G5079"/>
    <mergeCell ref="B5082"/>
    <mergeCell ref="B5081:G5081"/>
    <mergeCell ref="B5083:G5083"/>
    <mergeCell ref="B5138:B5141"/>
    <mergeCell ref="B5135:G5135"/>
    <mergeCell ref="B5107:B5108"/>
    <mergeCell ref="B5106:G5106"/>
    <mergeCell ref="B5109:G5109"/>
    <mergeCell ref="B5111"/>
    <mergeCell ref="B5110:G5110"/>
    <mergeCell ref="B5098"/>
    <mergeCell ref="B5097:G5097"/>
    <mergeCell ref="B5100:B5101"/>
    <mergeCell ref="B5099:G5099"/>
    <mergeCell ref="B5102:G5102"/>
    <mergeCell ref="B5104"/>
    <mergeCell ref="B5103:G5103"/>
    <mergeCell ref="B5091"/>
    <mergeCell ref="B5089:G5089"/>
    <mergeCell ref="B5093"/>
    <mergeCell ref="B5094:B5095"/>
    <mergeCell ref="B5092:G5092"/>
    <mergeCell ref="B5132:B5134"/>
    <mergeCell ref="B5131:G5131"/>
    <mergeCell ref="B5090"/>
    <mergeCell ref="B5193"/>
    <mergeCell ref="B5192:G5192"/>
    <mergeCell ref="B5195:B5214"/>
    <mergeCell ref="B5226:G5226"/>
    <mergeCell ref="B5224:B5225"/>
    <mergeCell ref="B5222"/>
    <mergeCell ref="B5113:B5114"/>
    <mergeCell ref="B5112:G5112"/>
    <mergeCell ref="B5115:G5115"/>
    <mergeCell ref="B5117:B5118"/>
    <mergeCell ref="B5116:G5116"/>
    <mergeCell ref="B5119:G5119"/>
    <mergeCell ref="B5105:G5105"/>
    <mergeCell ref="B5085"/>
    <mergeCell ref="B5129:B5130"/>
    <mergeCell ref="B5128:G5128"/>
    <mergeCell ref="B5121"/>
    <mergeCell ref="B5096:G5096"/>
    <mergeCell ref="B5120:G5120"/>
    <mergeCell ref="B5122:G5122"/>
    <mergeCell ref="B5124"/>
    <mergeCell ref="B5123:G5123"/>
    <mergeCell ref="B5126"/>
    <mergeCell ref="B5125:G5125"/>
    <mergeCell ref="B415:B463"/>
    <mergeCell ref="H4911:H4912"/>
    <mergeCell ref="I4911:I4912"/>
    <mergeCell ref="E2:H2"/>
    <mergeCell ref="B9:I9"/>
    <mergeCell ref="B10:I10"/>
    <mergeCell ref="B15:G15"/>
    <mergeCell ref="B12:B13"/>
    <mergeCell ref="C12:D12"/>
    <mergeCell ref="E12:E13"/>
    <mergeCell ref="F12:F13"/>
    <mergeCell ref="G12:G13"/>
    <mergeCell ref="H12:H13"/>
    <mergeCell ref="I12:I13"/>
    <mergeCell ref="B16:G16"/>
    <mergeCell ref="B17:B44"/>
    <mergeCell ref="B45:B168"/>
    <mergeCell ref="B169:B175"/>
    <mergeCell ref="B176:B194"/>
    <mergeCell ref="B195:B281"/>
    <mergeCell ref="B4690:G4690"/>
    <mergeCell ref="B4544:G4544"/>
    <mergeCell ref="B4546:G4546"/>
    <mergeCell ref="B4548:G4548"/>
    <mergeCell ref="B4549:G4549"/>
    <mergeCell ref="B4551:G4551"/>
    <mergeCell ref="B4553:G4553"/>
    <mergeCell ref="B4554:G4554"/>
    <mergeCell ref="B4556:G4556"/>
    <mergeCell ref="B4590:G4590"/>
    <mergeCell ref="B4591:B4596"/>
    <mergeCell ref="B4567:B4574"/>
    <mergeCell ref="B677:G677"/>
    <mergeCell ref="B670:B673"/>
    <mergeCell ref="B1151:G1151"/>
    <mergeCell ref="B5262:G5262"/>
    <mergeCell ref="B5177:G5177"/>
    <mergeCell ref="B5180:G5180"/>
    <mergeCell ref="B5182:B5190"/>
    <mergeCell ref="B5181:G5181"/>
    <mergeCell ref="B5169:G5169"/>
    <mergeCell ref="B5171"/>
    <mergeCell ref="B5170:G5170"/>
    <mergeCell ref="B5173"/>
    <mergeCell ref="B5172:G5172"/>
    <mergeCell ref="B5174:G5174"/>
    <mergeCell ref="B484:B486"/>
    <mergeCell ref="B5142:G5142"/>
    <mergeCell ref="B5144:B5149"/>
    <mergeCell ref="B5143:G5143"/>
    <mergeCell ref="B5151:B5155"/>
    <mergeCell ref="B5150:G5150"/>
    <mergeCell ref="B5157:B5168"/>
    <mergeCell ref="B5156:G5156"/>
    <mergeCell ref="B5261"/>
    <mergeCell ref="B5260:G5260"/>
    <mergeCell ref="B5249"/>
    <mergeCell ref="B5250:G5250"/>
    <mergeCell ref="B5252"/>
    <mergeCell ref="B5253:G5253"/>
    <mergeCell ref="B5255"/>
    <mergeCell ref="B5254:G5254"/>
    <mergeCell ref="B5218:G5218"/>
    <mergeCell ref="B5219:G5219"/>
    <mergeCell ref="B299:G299"/>
    <mergeCell ref="B4778:G4778"/>
    <mergeCell ref="B300:B301"/>
    <mergeCell ref="B307:G307"/>
    <mergeCell ref="B308:B309"/>
    <mergeCell ref="B310:B315"/>
    <mergeCell ref="B316:B317"/>
    <mergeCell ref="B319:B324"/>
    <mergeCell ref="B325:B347"/>
    <mergeCell ref="B348:B367"/>
    <mergeCell ref="B368:B369"/>
    <mergeCell ref="B370:B374"/>
    <mergeCell ref="B375:B392"/>
    <mergeCell ref="B466:G466"/>
    <mergeCell ref="B478:G478"/>
    <mergeCell ref="B482:G482"/>
    <mergeCell ref="B487:G487"/>
    <mergeCell ref="B518:G518"/>
    <mergeCell ref="B393:B396"/>
    <mergeCell ref="B397:B400"/>
    <mergeCell ref="B409:B411"/>
    <mergeCell ref="B412:G412"/>
    <mergeCell ref="B470:G470"/>
    <mergeCell ref="B471:G471"/>
    <mergeCell ref="B481:G481"/>
    <mergeCell ref="B483:G483"/>
    <mergeCell ref="B413:G413"/>
    <mergeCell ref="B464:G464"/>
    <mergeCell ref="B467:G467"/>
    <mergeCell ref="B468:B469"/>
    <mergeCell ref="B633:B635"/>
    <mergeCell ref="B638:G638"/>
    <mergeCell ref="B615:G615"/>
    <mergeCell ref="B616:G616"/>
    <mergeCell ref="B525:G525"/>
    <mergeCell ref="B531:G531"/>
    <mergeCell ref="B493:G493"/>
    <mergeCell ref="B495:G495"/>
    <mergeCell ref="B497:B506"/>
    <mergeCell ref="B507:G507"/>
    <mergeCell ref="B508:B517"/>
    <mergeCell ref="B519:G519"/>
    <mergeCell ref="B520:B522"/>
    <mergeCell ref="B523:G523"/>
    <mergeCell ref="B526:G526"/>
    <mergeCell ref="B529:B530"/>
    <mergeCell ref="B562:G562"/>
    <mergeCell ref="B532:B534"/>
    <mergeCell ref="B535:G535"/>
    <mergeCell ref="B536:G536"/>
    <mergeCell ref="B537:B538"/>
    <mergeCell ref="B539:G539"/>
    <mergeCell ref="B542:G542"/>
    <mergeCell ref="B543:G543"/>
    <mergeCell ref="B561:G561"/>
    <mergeCell ref="B549:B560"/>
    <mergeCell ref="B548:G548"/>
    <mergeCell ref="B545:G545"/>
    <mergeCell ref="B678:G678"/>
    <mergeCell ref="B679:B680"/>
    <mergeCell ref="B742:G742"/>
    <mergeCell ref="B563:B564"/>
    <mergeCell ref="B568:G568"/>
    <mergeCell ref="B569:B571"/>
    <mergeCell ref="B572:B573"/>
    <mergeCell ref="B574:B575"/>
    <mergeCell ref="B576:G576"/>
    <mergeCell ref="B577:G577"/>
    <mergeCell ref="B590:G590"/>
    <mergeCell ref="B593:G593"/>
    <mergeCell ref="B605:G605"/>
    <mergeCell ref="B606:G606"/>
    <mergeCell ref="B608:G608"/>
    <mergeCell ref="B610:G610"/>
    <mergeCell ref="B611:G611"/>
    <mergeCell ref="B626:G626"/>
    <mergeCell ref="B631:G631"/>
    <mergeCell ref="B662:G662"/>
    <mergeCell ref="B632:G632"/>
    <mergeCell ref="B740:G740"/>
    <mergeCell ref="B641:G641"/>
    <mergeCell ref="B642:B657"/>
    <mergeCell ref="B658:G658"/>
    <mergeCell ref="B659:G659"/>
    <mergeCell ref="B660:B661"/>
    <mergeCell ref="B595:G595"/>
    <mergeCell ref="B597:G597"/>
    <mergeCell ref="B598:G598"/>
    <mergeCell ref="B599:B604"/>
    <mergeCell ref="B613:G613"/>
    <mergeCell ref="B724:B725"/>
    <mergeCell ref="B726:G726"/>
    <mergeCell ref="B282:B297"/>
    <mergeCell ref="B3:D6"/>
    <mergeCell ref="B1205:G1205"/>
    <mergeCell ref="B1206:B1207"/>
    <mergeCell ref="B1208:G1208"/>
    <mergeCell ref="B1209:G1209"/>
    <mergeCell ref="B1210:B1218"/>
    <mergeCell ref="B1266:G1266"/>
    <mergeCell ref="B1243:G1243"/>
    <mergeCell ref="B1250:G1250"/>
    <mergeCell ref="B1251:G1251"/>
    <mergeCell ref="B1254:G1254"/>
    <mergeCell ref="B1258:G1258"/>
    <mergeCell ref="B825:G825"/>
    <mergeCell ref="B871:G871"/>
    <mergeCell ref="B807:G807"/>
    <mergeCell ref="B810:B812"/>
    <mergeCell ref="B813:G813"/>
    <mergeCell ref="B815:B816"/>
    <mergeCell ref="B817:B818"/>
    <mergeCell ref="B819:B821"/>
    <mergeCell ref="B822:G822"/>
    <mergeCell ref="B823:G823"/>
    <mergeCell ref="B826:B828"/>
    <mergeCell ref="B829:G829"/>
    <mergeCell ref="B830:G830"/>
    <mergeCell ref="B1152:B1202"/>
    <mergeCell ref="B668:B669"/>
    <mergeCell ref="B674:G674"/>
    <mergeCell ref="B675:G675"/>
    <mergeCell ref="B727:G727"/>
    <mergeCell ref="B728:B738"/>
    <mergeCell ref="B681:G681"/>
    <mergeCell ref="B684:G684"/>
    <mergeCell ref="B687:G687"/>
    <mergeCell ref="B688:G688"/>
    <mergeCell ref="B689:B700"/>
    <mergeCell ref="B701:G701"/>
    <mergeCell ref="B702:B713"/>
    <mergeCell ref="B1353:B1369"/>
    <mergeCell ref="B4682:G4682"/>
    <mergeCell ref="B4616:G4616"/>
    <mergeCell ref="B4617:G4617"/>
    <mergeCell ref="B4618:B4627"/>
    <mergeCell ref="B4628:G4628"/>
    <mergeCell ref="B4629:G4629"/>
    <mergeCell ref="B4631:G4631"/>
    <mergeCell ref="B4632:B4658"/>
    <mergeCell ref="B4659:G4659"/>
    <mergeCell ref="B4660:G4660"/>
    <mergeCell ref="B4614:G4614"/>
    <mergeCell ref="B4576:B4577"/>
    <mergeCell ref="B4578:G4578"/>
    <mergeCell ref="D880:I880"/>
    <mergeCell ref="B1147:G1147"/>
    <mergeCell ref="B1148:G1148"/>
    <mergeCell ref="B1150:G1150"/>
    <mergeCell ref="B745:G745"/>
    <mergeCell ref="B714:G714"/>
    <mergeCell ref="B716:B717"/>
    <mergeCell ref="B720:G720"/>
    <mergeCell ref="B723:G723"/>
    <mergeCell ref="B4672:G4672"/>
    <mergeCell ref="B4674:G4674"/>
    <mergeCell ref="B715:G715"/>
    <mergeCell ref="B718:G718"/>
    <mergeCell ref="B721:G721"/>
    <mergeCell ref="B739:G739"/>
    <mergeCell ref="B682:G682"/>
    <mergeCell ref="B4890"/>
    <mergeCell ref="B4907"/>
    <mergeCell ref="B4821:G4821"/>
    <mergeCell ref="B4878:B4879"/>
    <mergeCell ref="B1203:G1203"/>
    <mergeCell ref="B874:G874"/>
    <mergeCell ref="B876:G876"/>
    <mergeCell ref="B2445:G2445"/>
    <mergeCell ref="B2466:B2467"/>
    <mergeCell ref="B2412:G2412"/>
    <mergeCell ref="B2416:G2416"/>
    <mergeCell ref="B4888"/>
    <mergeCell ref="B4889"/>
    <mergeCell ref="B4820:G4820"/>
    <mergeCell ref="B4822:B4838"/>
    <mergeCell ref="B4841:B4867"/>
    <mergeCell ref="B4868:B4876"/>
    <mergeCell ref="B4880"/>
    <mergeCell ref="B4729:B4734"/>
    <mergeCell ref="B744:G744"/>
    <mergeCell ref="B746:B749"/>
    <mergeCell ref="B750:G750"/>
    <mergeCell ref="B751:G751"/>
    <mergeCell ref="B752:B806"/>
    <mergeCell ref="B808:G808"/>
    <mergeCell ref="B5216:G5216"/>
    <mergeCell ref="B5191:G5191"/>
    <mergeCell ref="D5598:K5598"/>
    <mergeCell ref="B5669:B5670"/>
    <mergeCell ref="D5664:K5664"/>
    <mergeCell ref="B3692:G3692"/>
    <mergeCell ref="B3693:B3698"/>
    <mergeCell ref="B4736:B4745"/>
    <mergeCell ref="B4808:G4808"/>
    <mergeCell ref="B4916:B4954"/>
    <mergeCell ref="B4881:B4884"/>
    <mergeCell ref="B4885:B4887"/>
    <mergeCell ref="B5127:G5127"/>
    <mergeCell ref="B5215:G5215"/>
    <mergeCell ref="B5176"/>
    <mergeCell ref="B5175:G5175"/>
    <mergeCell ref="B5178:B5179"/>
    <mergeCell ref="B5246:G5246"/>
    <mergeCell ref="B5237:G5237"/>
    <mergeCell ref="B5221:G5221"/>
    <mergeCell ref="B5229"/>
    <mergeCell ref="B5236:G5236"/>
    <mergeCell ref="B5217"/>
    <mergeCell ref="B5220:G5220"/>
    <mergeCell ref="B4817:G4817"/>
    <mergeCell ref="B4819"/>
    <mergeCell ref="B4818:G4818"/>
    <mergeCell ref="B4692:G4692"/>
    <mergeCell ref="B4663:B4664"/>
    <mergeCell ref="B4665:G4665"/>
    <mergeCell ref="B4666:G4666"/>
    <mergeCell ref="B4667:B4671"/>
    <mergeCell ref="B5232:B5235"/>
    <mergeCell ref="B5231:I5231"/>
    <mergeCell ref="B5535:I5535"/>
    <mergeCell ref="B5536:I5536"/>
    <mergeCell ref="B5537:B5540"/>
    <mergeCell ref="B3025:B3026"/>
    <mergeCell ref="B832:G832"/>
    <mergeCell ref="B1844:B1845"/>
    <mergeCell ref="B3500:B3501"/>
    <mergeCell ref="B1616:B1617"/>
    <mergeCell ref="B1615:G1615"/>
    <mergeCell ref="B5060:B5061"/>
    <mergeCell ref="B5050"/>
    <mergeCell ref="B4909:I4909"/>
    <mergeCell ref="B4911:B4912"/>
    <mergeCell ref="C4911:D4911"/>
    <mergeCell ref="E4911:E4912"/>
    <mergeCell ref="F4911:F4912"/>
    <mergeCell ref="G4911:G4912"/>
    <mergeCell ref="B2035:B2037"/>
    <mergeCell ref="B2038:B2043"/>
    <mergeCell ref="B833:B870"/>
    <mergeCell ref="B872:G872"/>
    <mergeCell ref="B877:G877"/>
    <mergeCell ref="B4675:B4681"/>
    <mergeCell ref="B5257:B5258"/>
    <mergeCell ref="B5256:G5256"/>
    <mergeCell ref="B5259:G5259"/>
    <mergeCell ref="B5251:G5251"/>
    <mergeCell ref="B5248:G5248"/>
    <mergeCell ref="B5194:G5194"/>
    <mergeCell ref="B5228:G5228"/>
  </mergeCells>
  <conditionalFormatting sqref="E2015:F2015">
    <cfRule type="duplicateValues" dxfId="0" priority="1"/>
  </conditionalFormatting>
  <pageMargins left="0.4" right="0.19" top="0.33" bottom="0.28000000000000003" header="0.3" footer="0.3"/>
  <pageSetup scale="71" orientation="portrait" r:id="rId1"/>
  <legacyDrawing r:id="rId2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ckNn7/VAVxiosCIjOhRxyuY55V+iQTNx7fIAro9GAXI=</DigestValue>
    </Reference>
    <Reference Type="http://www.w3.org/2000/09/xmldsig#Object" URI="#idOfficeObject">
      <DigestMethod Algorithm="http://www.w3.org/2001/04/xmlenc#sha256"/>
      <DigestValue>D/kXBTUk0xRZKqkwvpRLOseV3cm5FoNJMyX4kcUj7Tw=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X6tNJUCyl/Ys7lH6l4Ipp/xasdBq2bEw4VJkKVrkmf0=</DigestValue>
    </Reference>
    <Reference Type="http://www.w3.org/2000/09/xmldsig#Object" URI="#idValidSigLnImg">
      <DigestMethod Algorithm="http://www.w3.org/2001/04/xmlenc#sha256"/>
      <DigestValue>X6dP9EA1lYAqkxtpbF+8gGwVLRWOJol8iMqOyD6H+K8=</DigestValue>
    </Reference>
    <Reference Type="http://www.w3.org/2000/09/xmldsig#Object" URI="#idInvalidSigLnImg">
      <DigestMethod Algorithm="http://www.w3.org/2001/04/xmlenc#sha256"/>
      <DigestValue>G79aR/AQFgxUWA+bVUCeI4+8TH02CX5y/UdL17Opmjc=</DigestValue>
    </Reference>
  </SignedInfo>
  <SignatureValue>V4Ifyyq5okkwD3r6Lgrj6oYWerXuwJAJG2dqplNkh8etDYvQp9AGQaossMrEqVYyr0D5IWGpHyFb
zsQSlV9zzsJbuYNUEa5EUPMprwTLTjaM5ZA07Vzq+4jRCzNfKxY/MgI/s+1t+PAY56ahIqJ5ecz3
hgmJV3wHkk/4yY1buTmk1mvyqIH2BcYW78uAlTmAAzzxdt+cXAfcX99BQod4PPjMP3ArNTu84ACE
FihRQtvLYa7qdHuZ+qmaAvY9IH7aCWMdrC8al7i1sP+g4Oe6WwBO8sZhaX71/QawEeZMuGYdNI2/
zjZaMUntx7537psrhI68JLFm+hPArGjClZR98g==</SignatureValue>
  <KeyInfo>
    <X509Data>
      <X509Certificate>MIIFQTCCAymgAwIBAgIIdu/y3USzkXUwDQYJKoZIhvcNAQELBQAwQjELMAkGA1UEBhMCQU0xEzARBgNVBAoMCkVLRU5HIENKU0MxCjAIBgNVBAUTATExEjAQBgNVBAMMCUNBIG9mIFJvQTAeFw0xOTEwMjMwNzQ3MjFaFw0yNzEwMjcwOTE4MjJaMHoxCzAJBgNVBAYTAkFNMRcwFQYDVQQEDA7VldWN1LvVitWF1LHVhjEXMBUGA1UEKgwO1LvVjdS/1YjVktWA1LsxFTATBgNVBAUTDDI1NGFhM2Y0ZDYzMjEiMCAGA1UEAwwZT1NJUFlBTiBJU0tVSEkgNTcwMTg5MDc2NzCCASIwDQYJKoZIhvcNAQEBBQADggEPADCCAQoCggEBALwa/96ZmuL/cxJh+1Ir5GygdPLEH+RaDRwMFi1rVwWNx88vHGolCtoGSD1W5+L3Yzq6yiI5Dcra4bx8vs10KypC7Y+FrKaGqan0Y6i9uYMN5MC9gjjmiIIMjdGirg/1x7q0tgfZ1CDVaSkB5qGAG4sEWoqtdczgsOXl8DLAqoxqAkbGLDNZX6VTzZqTAupbJcNH6S/f9UkaHLdPefUxsrYqergEsmbKQciV7jPvzDwHi3g8pn2yeMuN37biLoFHzZ9sgvuB9+Y1qrBMg+vGPud9JPsgL/NAWvwRhQwgg5t48EOv+ieyo8q4jfkG7rZdWRet4WNoEIAT6Xw8X886gF0CAwEAAaOCAQEwgf4wMwYIKwYBBQUHAQEEJzAlMCMGCCsGAQUFBzABhhdodHRwOi8vb2NzcC5wa2kuYW0vb2NzcDAdBgNVHQ4EFgQU+yBlqQ8QApHkMBj9/zJVbiLI17cwDAYDVR0TAQH/BAIwADAfBgNVHSMEGDAWgBTp6vHuJCIuDf9t2MyExjSM312yeTAyBgNVHSAEKzApMCcGBFUdIAAwHzAdBggrBgEFBQcCARYRd3d3LnBraS5hbS9wb2xpY3kwNQYDVR0fBC4wLDAqoCigJoYkaHR0cDovL2NybC5wa2kuYW0vY2l0aXplbmNhXzIwMTMuY3JsMA4GA1UdDwEB/wQEAwIGQDANBgkqhkiG9w0BAQsFAAOCAgEAJ79WN0lxnrqzkqmqD3raHNK8+Duay+iqefqxsSv3uK4ACkbrvnjbxhSxtYZnn16+gLMr6aUZguXLggFAVQiST6a0jXJj942Z1oSOEJKwrX+bst3JNs0fify6EN3cv5sQ3fEdKT3HP1zUNMefm2iL1f1v1JMiMuT2Y9kXiCKKgcAklgDZYWDfkySZLwJO59+rslq0/McSxSK5HVrKBDLcIaMFmuKmEHK7CKmY0Z39z2mMpzt4yt2DHfV4AMzRPAlcbItJXg985tgZ2SqX294lxZ4+HTM6HwJ6MIjHr7k2S6cbNKTfp7INiusn49GPEtYKH6quua03MiGXZ1rKEnSC2829on5m3IxSTQ8KS2KZbej8Tmdp6NPFtJvXj/sLdIvZIioTH6V3flIXdcwv9f+1++Lm2Mg5wfuGdINmawyz8s2aoMzzFiQd78QeQjDcLBQMUF+MDuF/qcMbVS5rfNFMbY1lwIz9zPZ46w4moIKnGEV/XtNFgX95DvGXgQ/YQy7UrRBw/sSAhAkIPhpnq++8yMZksTs6FIKtHowmvdfjDwykVYCw7DsU0Q8B1YmCx0Wy8io26t+SgS1KtcVswzS8/3mqF0r7PNx0RWhvAtJg+d0UMBGBCSrHE6it8ttWSGJ/CYNn0LZa5QSCfQhycafIPPhNW1+MVOPKP9U/oijW3PM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3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</Transform>
          <Transform Algorithm="http://www.w3.org/TR/2001/REC-xml-c14n-20010315"/>
        </Transforms>
        <DigestMethod Algorithm="http://www.w3.org/2001/04/xmlenc#sha256"/>
        <DigestValue>+70tVQiKI1yf3TMXuIIdLvQ+S5B+Bw9XjNZHe++mCkI=</DigestValue>
      </Reference>
      <Reference URI="/xl/calcChain.xml?ContentType=application/vnd.openxmlformats-officedocument.spreadsheetml.calcChain+xml">
        <DigestMethod Algorithm="http://www.w3.org/2001/04/xmlenc#sha256"/>
        <DigestValue>7kznv01PWNZEjWwT/6V3St78KPn0TOk2kma2Ef0tYCc=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LLQF6CCIfjb3dFrBWtNElhv3ShnoV7Cmzqz7zlCW6P8=</DigestValue>
      </Reference>
      <Reference URI="/xl/drawings/vmlDrawing1.vml?ContentType=application/vnd.openxmlformats-officedocument.vmlDrawing">
        <DigestMethod Algorithm="http://www.w3.org/2001/04/xmlenc#sha256"/>
        <DigestValue>ukJramfRIVfTzpiDSHDpEi62JF9S2SxjAn/unDuqFmA=</DigestValue>
      </Reference>
      <Reference URI="/xl/media/image1.emf?ContentType=image/x-emf">
        <DigestMethod Algorithm="http://www.w3.org/2001/04/xmlenc#sha256"/>
        <DigestValue>Eru9YNz54zab9WuGTIX7Jr/eST6SduWVR06BrC7NqUY=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OJcfqK+uYFAazxOplN8wx9gMyhkvqPCZv4WRO5lHAbI=</DigestValue>
      </Reference>
      <Reference URI="/xl/sharedStrings.xml?ContentType=application/vnd.openxmlformats-officedocument.spreadsheetml.sharedStrings+xml">
        <DigestMethod Algorithm="http://www.w3.org/2001/04/xmlenc#sha256"/>
        <DigestValue>6bEP4QfNbFvbRy7HtL/2++dLt3eSA3nRempx1knp+vg=</DigestValue>
      </Reference>
      <Reference URI="/xl/styles.xml?ContentType=application/vnd.openxmlformats-officedocument.spreadsheetml.styles+xml">
        <DigestMethod Algorithm="http://www.w3.org/2001/04/xmlenc#sha256"/>
        <DigestValue>J3ybFN/9QjIZxDrjU0TcPCVT4wgjobClj7Kf7orfP0c=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9ODJNWc11uqZ5HppmsA6Da8Ll/FfArvWYZIUWHmozBA=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KR48SCJXy5x+g1aYpKx9hB0BxKQl/DI3JGSeN2SF4U0=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2022-06-01T12:25:56Z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{FAA521C1-476A-4EFE-A913-14587CE99609}</SetupID>
          <SignatureText/>
          <SignatureImage>AQAAAGwAAAAAAAAAAAAAAHoAAAA2AAAAAAAAAAAAAAAvDQAA4gUAACBFTUYAAAEAaPwAAAwAAAABAAAAAAAAAAAAAAAAAAAAgAcAADgEAAAPAgAAKAEAAAAAAAAAAAAAAAAAAJgKCABAhAQARgAAACwAAAAgAAAARU1GKwFAAQAcAAAAEAAAAAIQwNsBAAAAYAAAAGAAAABGAAAAjBQAAIAUAABFTUYrIkAEAAwAAAAAAAAAHkAJAAwAAAAAAAAAJEABAAwAAAAAAAAAMEACABAAAAAEAAAAAACAPyFABwAMAAAAAAAAAAhAAAXYEwAAzBMAAAIQwNsBAAAAAAAAAAAAAAAAAAAAAAAAAAEAAAD/2P/gABBKRklGAAEBAQDIAMgAAP/bAEMACgcHCAcGCggICAsKCgsOGBAODQ0OHRUWERgjHyUkIh8iISYrNy8mKTQpISIwQTE0OTs+Pj4lLkRJQzxINz0+O//bAEMBCgsLDg0OHBAQHDsoIig7Ozs7Ozs7Ozs7Ozs7Ozs7Ozs7Ozs7Ozs7Ozs7Ozs7Ozs7Ozs7Ozs7Ozs7Ozs7Ozs7O//AABEIAHMBAAMBIgACEQEDEQH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xAAfAQADAQEBAQEBAQEBAAAAAAAAAQIDBAUGBwgJCgv/xAC1EQACAQIEBAMEBwUEBAABAncAAQIDEQQFITEGEkFRB2FxEyIygQgUQpGhscEJIzNS8BVictEKFiQ04SXxFxgZGiYnKCkqNTY3ODk6Q0RFRkdISUpTVFVWV1hZWmNkZWZnaGlqc3R1dnd4eXqCg4SFhoeIiYqSk5SVlpeYmZqio6Slpqeoqaqys7S1tre4ubrCw8TFxsfIycrS09TV1tfY2dri4+Tl5ufo6ery8/T19vf4+fr/2gAMAwEAAhEDEQA/APZKWikoAWik5ooAWik70UAIetHtS0UAHaiiigAooooAKKWkoAKXNJig0AFLWXqfiPSNIO29vY43Az5YyzfkMmuZufH13qs32Pw1pk0rOMfaZkwq+4Az+v5GtoUKk9UtO/QTaO4eRI1LuwVR1JOAKy38UaMs3lJfRSvnH7s7lHtu6Z9s1x8miXE7fafE0mo3Sg7iqIfLXBPYdPrgd667RLXQmtlk0u3t1A6lFG4fU9audKEFdu/psJSuSweIdNuBuExjTs0qlFP0J6/hWijrKiujBlYZBByDVLUNH0/UrX7PeQ74gQ2A7Lgg5zkEd6qeFyq2EsETF4oZmRWzkdc4H0yB9c1m1Fxug1ubNLiiisigpMUtFACGkp1JQAYoxRS0AJRRRQAtFFJQAUtFAoAKSlpDQAYooooAKBRRQAGiiigAozWXq/iCw0dcTyF5m+7DHy59OOw9zXDXWteJPFV7JZ6fHi3PDxxNgRg9N7/nx39DXRSw86i5tl3ZLkkddrXjLS9IV1WT7VcIceVEeh/2j0H+eK5hNS8VeMHZbFWs7M4+dSUX3+fq3fp+Va+jfD6xtVWXU3+2TY+50jQ+w7/j+VdciLGgRFCqowABgCtXUo0tKau+7/RCs3uclpHw8060/e6ixvpj2YYRfoP/AK9dZDBHBEscSBEUYAFPqrfanY6ZD5t7dRwL23tyfoOp/CuedSpVfvO5VkizXLWkUen+PbiG2ASGW082VRwqtn/62f8AgRqjqHxEZ4pG0bTJbhE63M42Rr/n0JBrlEnm1Uy6l4h1E2tvc/ejhGJJ1GMKo7LxjJ44HWuyjhppNz0TVvP7iJSR1ev+L7e9uG0nT7sRwdLq8QZ2j+6nbJ9TwKu2/iWx0/T4rbS9Lu5IYgFXZGdqjPUt/F68ZzWHY6Rf35WPQ9Ig0myXpeXI3yt7qTz+WP8Aeq1qOtaRoW2zWSXXNTDALCpyqv24HfPrub3punDSEVfyv+L/AOHC7LVv42uhq+b2zS20t8IjSArKrZwCecEfgCK7MVx+k+Fr3Ub2HWPEsitNGQ8FjFxHCexb+83T8fWutmmit4XmmkWONBlnY4AHvXLW9ndKCKV+o+iucvvGlhZuuzbPGxAVkfLOfRVGST+VdDGxeNWKlCRkqeo9qylTlD4kNNPYdRRRmoGFJS0UAJS0UUAJRS0UAJS0lLQAUlLRQAUlLRQAdqQHNFYWteKrTSy1vCpu7sDPlRn7nux7f5+tVCEpu0UJuxs3FzDaQtNcSpFGvVmOAK4nW/G8s0Zi0oNDGx2idly7nPRE65/zxWZt1nxjeAK3nIj8y8rbQY9P77f5yRXaaJ4XsdGPnAGe8YYe4kHP0UdFHsK7OSlQ1nrLsTdy2Ob0bwZd3zm71N5bSOQ5Me7M8vrub+DPoMn1NdvZ2Vrp9stvaQJBEg4VBgVN0qK6u7eygae5mSGNerOcCuepVnVev3DSSJqz9W1zTtEt/Ov7lYsj5U6s30HU1zk/ibV/EMrWvha12wg7X1CcYQf7vv8AgfpVrTvBunabI+qaxcHULwfO89yfkT6A8cepzjtiq9lGH8R/Jb/8AL32Kaaz4n8UDOi2o0uxbpdXI+dx/sjn9AR71R1HSvD/AIXj+267dy6zqLDKRzP98/7uTx/vE+1S654/e58208NR+cycS3jDCRj2z/M/gDXK2VjZG6+3+Ibia+lkOUs4iXkuG9/QflXfSpStzNcq7Ld+rJbWxYWPxD49u0MNuIbCIkISNkEY9v7x+mfwrdiTwz4Tm3SyPrWsHkkDeVPsOQv15OO9UrzXdX1yY6ZZxvAiqFFjpxBcDoPMk+6g/wD1ECtvRfh/FGgfWDHIDg/ZICRF7b2PzSH68e1FSolG09F2X6sEuxjPqPinxtKbexH2Wz3bZDExEaj0aT+I+y+vOK67w54P07w8gkVRPdkYadlxj2Udh+p7k1rT3NjpFlvmkhtLaIYGcKqj0FcZf+MdV8QznTvB1qzY4lv5l2og9s/1GfQd65XOdVcsFyx/rdlJJGz4r8Z2XhqAoNtxesPkgDYx7sew/U/rXK29v4n8brvuF+z2bYIeQFYx3+VBgyfjha6LQ/AOn6fML/UnbU9QJ3GWflVPsp7+5ya29T17StHQtfXsUJAyELZcj2Uc0RqQp+7SV5d/8kDV9ypoXhHS9CYTRRma6xg3EuCw9lHRR9K1LzULPToTNeXMUEY/idgK5S88Y6jdWc11penNb2MKFnvrzKoAO6qMlj6Yz+FYvhjw5ceL531rX5pp7Tf+4jfK+YR1OOyjpx1/Dk9k5J1K0v1YX6I2ZPFmr+IJ3t/CuneZAp2tfXJKRg+w7/z9hWtofhyTTrg39/fyXt86lS33I0BwSFUfQcnn6VoT3un6RbiNmSJY1+WGNckD2UVxeqeNNR1q9/sTQY1s5ZTj7RcSBTjAPy9uh7ZPsOSJjGVRWgrR/rr/AJBpc7HUtdsNKIF1LtJ5wOw9Segq9FIs0SSrna6hhuUg4PqDyK53QfBtvpjrd6hdS6nfjnzpjlUP+ypzj6nJ+ldDJNFEMySIgHJLMBWE1BO0NRq/Ukorn9Q8c+HtNJWW/Ejj+GJS369P1qhpvxCtdV1u2022027AuCdssm0YABOcZPHHrVKhVa5uXQLo6+kpaKxGFBoooAKKKSgAqG7vLext2uLqVYok6sxrO1fxFaaViEbri7f/AFcEfJP19BXHtPq3iu/228UczREhnbm2tv8A44/6fUHNdFOg5LmloiXLsWNb8X3d6BFZCS2tZSVjZVJnnPoi9cf5z2qbRPBL3CibV1MMLHcLNH5f08xu/wBB/wDWroNE8M2ejk3DM11fOMSXU3LH2H90ewrZ71pPEKK5KSsu4KPVkcMEVtCkMEaRRoMKiLgKPQCpM0dK43V/EOoa1qbaF4ZYblH+k3v8MQ9j+nr6dCRzwpubHexqa94ss9HdbSJGvNQl4jtYeWJ98dP51nWfhe81u4XUfFUnmEHMWno37qMf7Xqf85NaGh+HNM8MWrztJ5k+0ma8nPPvyfur7fnmuU8U/ENrmZtM0GYRpjE16QePZB1/Hr6etdVKMpPlor5/1t+Yn5nUa94t0jwxEtsB5twAFitLcDPsOOF/zgGuL1q8vNSZZvFV01tC+Db6LaHMr+m/+7268+gBrCsvtKSmPSreY3UpO65dPMuHyOw/gH6+5rr9H8G3katdajcDTUYHzJC4a4cHrlzwv0H45rp9jDDq8nr+P/AJ5rmG0c85jtmtzaKM+Tptim6XHfI6L7k5PrXTaR4Hmmj/AOJgBp9s/LWtvIWll9pZev4Lx6EVbtta8PaDH9i0Wymu52HIgjLM/oWY8n8M0918Ya5lQ0GhWx7j95MR/T9DWdStUasvdXn/AJAkjWaXQvClgEJt7C3HRRwW/Dqx/M1knxPq2u5j8NaaRCePt94Nkf1UdW/zkVPpvgPR7Of7VdiXU7snJmvG38/7vT88n3rpQAAAAAB2HauNypxemr8/8i9Txi+ENz4uks/FGs3PlWrFZJGjb5yMcIighQc9fTnvx6DpuuaBaW6ad4eRLgouRFBzjIzlu/1JGa3LrS9PvnD3dhbXDrwGlhVyPzFTwwRW8YjhiSJB0VFAA/AVpUxCqJJrb7hWMGex17VmHm3v9n25PKQ8MfqQc/kR9Km07wfo2nOJhai4uM7jNcfO2fX0B9wM1t0Vg6srWWiHYzte0eLXtGuNMmkeJZwPnTqCCGB9+QK53T/BWs2JiRfFdx9niBVYliIAX0A3Y/Q12dFEas4qy2HYzrHRbWyjAYvcyDrJMQST64AA/SqeveENI8QnzLuFknxt8+EhXx6HqD+INbtFJVJqXMnqFkcpD4JmgURp4m1URAYCB0wB6DIIH5VMvgXS3XF3cX94O/nXJwfwXArpKWr9vU7hZGZY+HNE00hrPTLaJ16P5YLfmeakh0a0j1qfWChe7mjWLexzsQfwj0yeTV4UtZuUnuwDmlpOaXFSAUUVS1PVbTSbU3F3JtXoqjlmPoB3ppNuyAtSSJFG0kjBFUZJY4Arkdb8YAxOLCQQ24O1rxxwx9Ix/Ef88daydZ1e91O6itriF5JpjmDSYG+Yjs07dh32/mR1rf8AD/hM2kiajrDpc6hgBEUfurYf3UXp+P8A+s9apwpLmnq+39f16kXb2MfRvCt3rGZtQilsbJz80bsftFyP9s/wj2H/ANc9za2lvY2yW9rCkMMYwqIMAVN0orCrVlUepSVgpKXFVNR1Ox0q3NxfXEcEY7sevsB3rNJt2Qyj4ue+j8Lai2nBjc+Sduz72ON2PfbnFeY6L44XR9KisLOJLbZiSWYgs0z5OR6YxgD0A71v6v4p1zxJZTr4f0+eKwGVkuinLDocf/WyfpTPD/hvTonhK6PLqVxKCz3FxHiOJhjIx079yTwfpXp0oxpUmqivrt/mQ3dmBqWt6t4ocTTyFbQNhAF/dg+yj7zfWp7f4deIJT9rtVhRZeqXL7HIPPQDgfrXpGmeGre0n+2XRFzdkkhm+7GOwUH0/wA4rapTxzilGkrISh3OO0nRPEtpaJbommadtADSW7l2b6hk/wDZq1o/DEMkgl1C5lvJB6kgfzJ/XFblFcUq05O5fKiG2s7azj8u2gjhT0RQKmoorHcYUUUUAFFFFACUtFFACd6KWigAzikpaSgBaSiloAT+VLQaKAFpKWsDxD4hexdNO02L7VqlxxHEORGP7ze1VCDm7ITdi1rGuwaZtgRTcXsvEVunLMfU+gripn1DUtaMFo4vdY6S3HW308ei/wC17+vTnJoktb46qdF0+4+0azcru1HUTnECHGUX07emeOnbutF0az0LTksrNMKOXc/ekbux967LxoR01b/r7vzJ1ZX0Dw7aaDA3lkzXUvM9zJy8h/oPb+Z5rYoxTJJEiQySOqIoyWY4ArjlJyd3uWOqK5uILSFprmZIY1GWd2CgfjXKan47V7g6f4etH1O8PQqDsX3J9PfIFMtvBt/rM63viy+M/dbKBiI0+pH9MfU1sqPKr1Hb8xX7BdeNbrVbhrLwnp7Xzg7Xu5AVhj9+f8+xqTT/AAIJ7gX3ia8bVbvtGeIU9sd/0HtXVWtpb2VulvawJDEg+VEXAFS0nV5VamrfmFhscaRIscaKiKMBVGAB9KXFLRWAwo6UUUAFLSUUALSZoooAKKKKACiiigAxS0UlABRRSUALSUUtABRiiigA70UUUAYnibXjpFvFb2sfn6hdtstofU+p9hS+HfD40eKSe5lNzqFwd1xcN3P90e38/wAgOf16+j0P4iWmp6mriyktfJilCFgj5Oen1/Wtp/HfhlIjJ/a0RAGcBWyfwxXW6c1TSgr33/y+RPXU5SLVJvAfivVJdWtJ5LLUJC8VzGAe5IHJx/ERjOeOlbknxP8ADIi3QzXNxL2hjt2DH/vrA/WlHi671rMeh6HNdRt/y2uBsjI/kfzz7VNB4WvL1R/a96qR5ybWyUIn0LYGR9AD71pLketZWfr+gX7GTP8AES7vWFtpOj3BuJD8gdcnHqR2/I0638I654glFx4n1CSKDA22kL8/iRwPqOfpXZWGmWWmQ+VZW0cK99o5b6nqfxq1WTxEY6Uo28+ocvcp6ZpGn6Pbi30+1jt077By3uT1Jq5RiiuZtt3ZQYooopAFGaDRQAtGaSl6UAJR/OlpKADFBFFFABRiig0AFLSUdKACiiigAoozRmgANApKKAFFFFJQAtGeaM0UARXFvBdRGK4hjmjPVJFDA/gaqw6HpFu4eDS7ONs53JbqD/KiiqTa0Av4pe1FFSAh6UUUUALR3oooAKO1FFACUUUUAJS0UUALSdqKKACg0UUAHeiiigBO9LRRQAd6DRRQAUd6KKADvSUUUALRRRQACiiimB//2QAIQAEIJAAAABgAAAACEMDbAQAAAAMAAAAAAAAAAAAAAAAAAAAbQAAAQAAAADQAAAABAAAAAgAAAAAAAL8AAAC/AACAQwAA5kIDAAAAAAAAgAAAAID///VCAAAAgAAAAID//1tCIQAAAAgAAABiAAAADAAAAAEAAAAVAAAADAAAAAQAAAAVAAAADAAAAAQAAABRAAAAeOYAAAAAAAAAAAAAegAAADYAAAAAAAAAAAAAAAAAAAAAAAAAAAEAAHMAAABQAAAAKAAAAHgAAAAA5gAAAAAAACAAzAB7AAAANwAAACgAAAAAAQAAcwAAAAEAEAAAAAAAAAAAAAAAAAAAAAAAAAAAAAAAAAD/f/9//3//f997/3//f/9//3//f/9//3//f99/v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33//f79733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xtnFUZwLU8pLSUMJU8tkTUUQndS/G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//fzRGLynPHFQt8CAQITAl7hwQIREh8CCuGPEclTG9Vn9v/3v/e/9//3//f/5//n/+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//3+/e3ZSDSFrELAYdzGWNfc9OEI5RjpGGkaWNTMp8iB1LTIlzxhzLR5f33vfd/9//3/ed/57/n//f/5//3/d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39zUS0PJXMxvlp/b997/3//f/9//3//f797X2t6TpMtUSm1NdY5MSVzLTlKn3Pfe/9//3//f997/3//f/9//n/9f91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H2fPHBIlfFK/d/9//3//f99733vfe/9//3/fe/97/39fazdGkjG0NZQxUinOGLU13V7fe/9//3//f/9/3Xv+f/5//3//f/9//n//f/9//3/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fXrAYFCXfXt9733f/f/9//3//f/9//3//f/9//3/ed997/3//fzxjmFJXSlhKFkKTMVApWEq/d/9/v3f/f/9//3//f/9//n/+f/5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Hv/f95e8yAUJR9n/3//f/97/3//f/9//H/8f/5//3/+f/5//n//f/9//3//e/9/+14WQvU9mk7VOc4YlDGfc79333v/e/9//3//f/5//n/9f/1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f28zJRMlXEr/e/97/3//f/9//H/8f/x//n//f/9//3//f/573nv/e/9/33v/f/9/n3PdWntOOkbYPXQt1jm8Vt97/3//f953/n/+f/5//X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v/e3ItEiHXOb9z/3//e/9//Xv9f/x//X/+f/9//3//f957/3//f/9/Xm/8XlhKm1LeXl9rX2v/XjtG2D2XMXYxlTF6Tn9v/3//f/97/3//f/5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G19RKe8cfE7fe/9//3/9f/1//n//f757/3//f797/39/c7ta8CRMENEc8iDSHNIcsBTQGPAcUymWMfo9+0HZOVQplDFZSn9v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c1ZGDyF1Lf9e/3/fe917/n/+f99//3/ff99//38dZ3IxSxATKVUtshxwEHAUbxSvFK4U7xzvHBAhjhQTIVUpVi0TJTMlljU5Rl9r/3//f997/3//f953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nnP0OREhljGfc993/3/ed997/3//f/9//3+bVu4gczGuHI4YEiV1Md9eH2efc593f295TnEtihByKVIldC1UKfMgcBD0IJk1Nim3NR9j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//X//f15ntTXwHNU5/3vfe/9/33//f/9//3/ff3xSrRiMFO4g/mLff99//3//f99//3//f/9//3/fe15nmU72PXtOn1Y9SjcpsxiSFHcxUymTMR1j/3//f/9//3/fe997/3//f/9/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9//38eY5MxUSlxLf9733v/f997/3//fz9v8SDOHDAlulrfe/9//3/+f/57/3//f/9//3//f997/3//f/97n28fY3xOPEYcRvo9EyXQHO8ccSl3Sp9v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/f/9/33v/f997PWMvIXMtUin/f997/3/ed/9/f3PQHDEpUClea/9/33v9e/1//n/+f/5//n//f/9//3//e/9//3//f/9//3s/Z5xSGEI5QnQtMSEQIe4YUSW8Vl9r/3//f/9/v3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e7tWdC2WMZU1/3/ed/17/39/b9AcECUwKb9333v/f/9//3//f/9//3//f/9//3//f/9//3//f/57/nv/e/9//3+/c59v/Vq0MTMldi1WKU0IcjF4Up93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f/9//3/ff/9//3/dd/9733ucUjIllDFWRv97/3/fd59z1jkxKTElX2/fe/9//3//f/9//3//f/9//3//f/9//3//f/97/3/+f/5//Xv+e/97/3/fe79z/175PTUldjHvHMwYLymZUp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993/FpxKS8lWEa/c/9//38cYw8hMSX3Qf9//3//f/9//3v/f/9//3//f/9//3//f/9//3//f/9//3//f/9//3//f/9//3//f997Pmd5TlMtdTEzKc4YkzEeY/9/v3f/f/9//3/+e/9//3//f/9//3//f/9//3//f/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fc9takjEwJRg+X2vfd79zWEoxJa0Uek6/d/9/33v/f/9//3//f/9//3//f/9//3//f/9//3//f/9//3/+f/9//3//f/9//3//f793H2P5PTMlUinOGKwQszV/b/9//3//f/9/3ne8d/57/3/ff/9//3//f99/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/9//3+7Ui8hMCUYQt97/3u/d3AtDyFSLT9nn3P/f/9//n/+f/9//3//f/9//3//f/9//3//f/9//3//f/9//3//f/9//3//f/9//3//f59v/l44RpQ1MSUQIc4c90Ffa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/97/3//f79zulKSLQ8hUyn/f993HWNxLe8cjhQfZ/9//3/9e/17/n//f957/3//f/9//3//f/9//3//f/9//3//f/9//3/ee/9//3//f/9//3//f19reU7WPTIp0BzPHPAgOEq/d79733v/f/9//X/+f/5//3//f/9//3//f/9//3//f/9//3//f/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e9pWcSlSKVIpP2f/f/9eMiUzJfAg/l7fe/9//n/+f/5//3//f/9//3//f/9//3//f/9//3//f/9//3//f/9//3//f/9//3/ed793/3//f593e1J0MTIpUynOGM4cu1b/f/9//3//f/5//n/+f/9//3//f/9//3//f/9//3//f/5//n/9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v/f/9/n3McX3Epci3WOX9vv3feWjIlMSUxJR1f/3//f/17/n//f/97/n//f/9//3//f/9//3//f/9//3//f/9//3//f/9//3/+f/9//3//f79333/ff793vFa2OVItUSmtGFEp3Vr/f/9//3//f/9//3//f/9//3//f/9//3//f/5//n/9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XWfTNTIllzE/Z59z/lpxKe8ctDUdX993/3//f/9//nv/f/5//3//f/9//3//f/9//3//f/9//3//f/5//3//f/9/vXfff/9//3//f99/33v/f59zeU5RKVEpMiUyJTEl/F5/b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/f35n1TW3NfEcn3Pfe/1eki3NFHIpX2v/f/97/3f/f/5//3/+f/9//3//f/9//3//f/9//3//f/9//3/+f/9//3//f/9//3//f/9//3//f/9//3//f39vWUpTLfEgMiXvIBdGP2vf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teZzZCky3WOf9e33tfZ5It7xwRIR9j/3/fd/97/3//f/9/3nv/f/9//3//f/9//3//f/9//3//f/9//3//f/9//3//f/9//3//f/9//3//f/9//3//e19rWUYxJREhrhgQIRdGf3P/f/9/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/f/97vnN4TpMx1jm9Vt97P2dTKZYx0Bg5Qv97/3/fe/9//3//f99733//f997/3//f/9//3//f/9//3//f/9//3//f/9//3//f/9//3//f/9//3//f/9//3/fd39v1jkyKa4YzhwPJVdKX2//f/9//3//f/9//3v+e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f993uFL1PbU1vlbfe39vcykRIc4Ym06fc/9//3//f997/3//f997/3//f/9//3//f/9//3//f/9//n/9f/9//3//f/9//3//f/9//3//f/97/3//f/9//3//fx9n9kFRKe8gSgwQJb1an3fff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e/5//3//f/xe9z10LTtG33ufc9U5ci3vHPdBv3t/c/9//3+fd/9//3//f/9//3//f/9//3//f/9//3/9f/1//X//f/9//3//f/9/33//f/9//3//f/5//Xv+e/9//3+/e/1ecjEQJfAgbBBSLbxW33v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v+f/9//38+Z9g9ljH5Qd97n3MWQlMprxiUNd9//3//f/9/nnf/f/9//3//f/9//3//f/9//3//f/9//n//f/9//3//f/9//3//f/9//3//f/9//n/+f/5/3nv/f/9//3//f7tWczFzLREljBAvJdxa/3//f/9//3//f957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ee/9//3//f/1//n//f/9/P2sZRpU1ECE/Z79zOUaVMfAkDyVfb/9/33v/f713/3/+f/9//3//f/9//3//f/9//3//f/9//3//f/9//3//f99//3/ff/9//n//f/5//n/+f/9//3//f793/3+/e3pSDyFRKQ8lzRxxLfxe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//3//f99/lTW3OXUtnVL/f1hKczFzMe0gu1r/f793/3//f/9//n//f/9//3//f/9//3//f/9//3//f/9//3//f/5//3//f/9//3//f/9/33+/e/9//n/cd713/3//f/9//3+fc1dKcS0wJRAlECH4Q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/f1tOdTGUMRVC/3/eXrY5ECUvJXdO/3//f/9//3//f/9//3//f/9//3//f/9//3//f/9//3//f/5//n/+f/5/3n//f99//3//f/9//n/+f/5//3/+e/9//3//e993/38+axZCECUQIfAgzhw3Sj1r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9YtQ9sjUWQp9zX2v3Oe8cDR0TPt93/3//f/9//3//f/9//3//f/9//3//f/9//3//f/9//3//f/9//3//f/9//3//f/9//3//f/9//3//f/9//3//f/9//3//f/9/v3v8YtQ9MCnvIPIg0RybUr93/3//f59vHV/dWhdCHmP/e/9//3//f99//3/ff/9//3/ff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99/PWcVRnEttTF/a993OUZQJQ0dTimfc/9/33v/f997/3//f757/3//f/9//3//f/9//3//f/9//3//f/9//3//f/9//3//f/9//3//f/9//3//f/9//3//f/9/33v/f/9/n3OZVtY9EyGyGM8YcSmYTn9rekqUMbY1nE4XQnhOLCG5Vr93/3++e/9/33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z1reE5yKXMpX2f/e1lGECFyLQ4dmE7/f/9//3//f/9//3/de/9//3//f/9//3//f/9//3//f/9//3//f/9//3//f/9//3//f/9//3//f/9//3//f/9//3//f/9//3//f/9/X285ShAhMCVQKe4c7xh1Ldk5+T2cTvxaGl9MJVRKNUZda/9//3//f/9/33vf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/f/9/33u/e/9//3/fe9tWDx0vIXpK33s/Z/Accy3uHDZC/3+fc/9//3/9f/5//3//f/9//3//f/9//3//f/9//3//f/9//3//f/9//3//f/9//3//f/9//3//f/9/3nv/f/9//3+/d99//3//f793P2fTOQ4hUilUKdIYVil+St93X2f6WlNGlU4bY9la11acb997/3//f997vnf/f/9//3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3N/a9Q1MSW2NR9j/3/4Pa8UUylyLb9z/3/+f/17/nv/f/9//3//f/9//3//f/9//3//f/9//3//f/9//3//f/9//3//f/9//3//f/9//3//f/9//3//f/9//3//f99//3/fe793/F60MfEcFSHTGNMc+T3fd59v33u/cztjO2O3UtA5O2P/f997/3v/f713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993X2ubUlIpUylcSl9vf1ITIRAhkS19a/9//nf/e/9//3//f/9//3//f/9//3//f/9//3//f/9//3//f/9//3//f/9//3//f/9//3//f/9//3/+f/9//3//f99//3//f/9/v3ffd39vOUIUIfUcNyXzIK0UeU7fd/97/3/fd/taFD7zOdpWf2v/e/9//3//f/5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793/3//e997/l5TKXYtXUpfax9fcynNGFAl2Vb/e/9//3//f/9//3//f/9//3//f/9//3//f/9//3//f/9//3//f/9//3//f/9//3//f/9//3//f/9//3//f997/3//f/9//3//f/9/33e/dz9nFSUXIRYhVikzJVEpWEr7Xr9zP2M3QtU19TlXRh1f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e/9/v3O/d59v+D1ULbY1/1pfZxhCMCFxKXdKn2//e/9//3//f/9//3//f/9//3//f/9//3//f/9//3//f/9//3//f/9//3//f/9//3/de/9//3//f/9//3//f997/3//f713/3//f/97n3N+Tnkx1hxxENIY0BitFO8gcy2+Ul9nnk7XNbUx9jl5Tr9z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teZ5lOlDG2NZ1Sf2vdVlElEB1zLb9z/3//f/9//3//f/9//3//f/9//3//f/9//3//f/5//3//f/9//3//f/9//3//f/9//3//f/9//3//f/9//3//f/9/3nv+f/9/33f/f31OshjVHPYg1BwUIZAU0hyxGNIU0hSZMZ9Sn1K3NbUxWEqfb/9//3/fe/9/33v/f/9//3//f/9/33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17/3//f/9//3//f/97n3P8XjdCky3VNd1WH2PZOVQpUCk1Qp9z33v/f/9//3v/f/9//3//f/9//3//f/9//3//f/9//3//f/9//3//f/9//3//f/9//3/+f/9//3//f/9//3/+f/9/3Hf/fz5n8BwUJZIUsxiSFJIUFiXVHNYc1BgWITglmS27Nfs9tzV0LbMxHV+fc/9//3//f/9//3/fe/9/33//f/9//3//f/9//3//f997/3//f957vnf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PGcVQtU5+T1+Tj9nO0bNGHApsjWfb/9//3//f/9//3//f/9//3//f/9//3//f/9//3//f/9//3//f/9//3//f/9//3//f/9//3//f/9//3//f/9//3/ee/9/F0JLCPEc8yA0KdEcdzH9QZ01Oi1YKRYh9RizFDcl3Dk9Qvo91zXWNThGPmefc9ta21o+Z/xeXmu/d997/3//f99733vfe/9//3/fe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e/97/3v/f/97mlLYPdg5tzU/Z/9aMCUPHQ4h/Frfe997/3//f/9//3//f/9//3/+f/9//3//f/9//3//f/9//3//f/9//3//f/9//3//f/9//3/+f/9/3X/ef/9/33sPIfAc0By2Nfc9ESEzJbo5P0qcNXgtVylXJVgp9hzUGFgpPkb6Ofk9dCkQHc4Y7hzOGKwUqxSrFGgMaAwMIfM9l1Jca/9//3//e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v/f/9//3//fx1j9T1aSpU131ofY9Y5tDEvJRZCn2//f/9//3//f/9//3//f/9//3//f/9//3//f/9//3//f/9//3//f/9//3//f/9//3//f/9//n/+f95//3//fzEpEiHQGL9Wf2uzMf5a1jkUJV1KW0aVLVQldimZLTch9RzVGLoxmTGXLfIYrxCwFBIdEiEQIbU5m1LcWtxaeE4UQtI5Ez40Rvlanm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793/3/fezZK90G2NRtCf2++UrU1DyGzNT5n33v/f/9//3/ef/9//3//f/9//3//f/9//3//f/9//3//f/9//3//f/9//3//f/9//3/+f/5//3/fe/9/WkqvFBMlEiH/f/9/v3PaVjdG/Vp/Z/xW1jUSHRQhmjF6LfYcFyFRCHEMFSEVHfQcFCHZNZ5OX2t/bz9nek4WPtM5FD64UvpauFJVRlZKPWO/c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38cY/g9uDWWMb9Wvlb3PXEpDSHZWl1r/3//f/9//3//f/9//3//f/9//3//f/9//3//f/9//3//f/9//3//f/9//3//f/9//n/+f957/3+fd1QpNSmQEL5W33f/e5xvnG//e/9//3v/d3tKVCX0HHotvTWcMfcc9xy0EPYYmzGaLRUhlzF9Tl9rv3f/f993v3e/c7lSVkZ3SphOmE41QlZGmFJ8b5xz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ee/9/H198Trc1dC1aSv9eWUowJewcNUZea/9//3//f/9//3//f/9//3//f/9//3//f/9//3//f/9//3//f/9//3//f/9//3+8d/5//3//f/9/316wGJYx7xweY/9//3v/e/97/3vfd993/39fZ/g9FCEWJTkptRjVGLQU1RScMXstWSk2JZkx2TlcSj9j33f/e/97/3v/e15nuVI1QlZGVkZ3SrE1FEaYUl1rv3f/f/9//3//f/9//3//f/9//3//f/9//3//f/9//3//f/9//n//f/5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e79v/Vr2OZMt1jmeUh9jtjVSKTAl/V7/f/9//3//f/9//n//f/9//3//f99//3//f/9//3//f/9//3//f/9//3//f/9//3//f/9//3//f3lOcS0wJe0cPmPfe/9/33v/f957/3//f/9//38/Z1QpNikVIbMU1Rg4KRclOCVaKb453zlZKTUl1zVZRl9j/3f/f/93/3//e/97nm8aX1VG9j06Rvg9cy3VOXlKPmffe/9//3//f/97/3//f/9//3//f99/33//f/9//n/9f/x//X/8f/x//X//f/9//3//f/9//n/+f/9//3//f/9//3//f/9//3//f/9//3//f/5//3//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vfd15nOEKULbYxO0Zfa3QttTUPIVdG33f/f/9//3v/f/9//3/ff/9//3/ff/9//3//f/9//3//f/5//3//f/9//3//f/9//3//f/9/f2/aWi4lcS1qDH9vv3f/f553/3//f/9/vnvff997v3taTjMl8iDTHLMYmzF6MfcclRA5IZsx/Dl2KRIdlC31NfxW33f/e99z/3v/f/9//3v9WnxO1jWULZQxtTWTMZIteEp/a/9//3/fe/9//3/fe997/3//f/9//n/+f/1//X/8f/1//X/+f/9//3//f/9//3//f/5//3//f/9//3//f/9//3//f/9//3//f/17/n//f/9//3//f/9//3//f/9//3//f/9//3/+f/5//X/+f/5//3//f/9//3//f/9//3//f/9//3//f/9//3//f/9//3//f/9//3//f/9//n//f/5//3//f/9//3//f/9//3//f/9//3//f/9//3//f/9//3//f/9//3//f/9//3//f/9//3//f/9//3//f/9//3//f/9//3//f/9//3//f/9//3//f/9//3//f/9//3//f/9//3//f/9//3//f/9//3//f/9//3//f/9//3//f/9//3//f/9//3//f/9//3//f/9//3//f/9//3//f/9//3//f/9//3//f/9//3//f/9//3//e/9//3+fb5pS9z2VMbY1X2s6RnIpDyFxLZ9vv3P/f/9//3//f/9/33//f/9//3//f/9//3//f/9//3//f/9//3//f/9//3//f/9//3//f997d04NHdQ5agz9Wt97/3/+f/9//3//f797/3//f/9/n3OTMa8U9CDUHJs1P0pXKVYl0xQWIbw1WSk2JVYpMiXVNftav3P/f/9//3v/e/93/3v/f35rVkZxKZMt1Tm1NVEpszW7Wr93/3v/f/9//3//f/9//3//f/9//3//f/9//3//f/9//3//f/9//3//f/9//3//f/9//X/+f/5//Xv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f/e/9//38eYzhGtTVSKd5aX2tyKTAh7hyaUr9333vfe/9//3//f/5//H/9f/5//n//f/9//3//f/9//3//f/9//3//f/9//3//f/9//3/fd9taDR0vIVApNkaec997/3//f99//3//f953/3v/f9979T1sDPMcFSWZMb9WtzUUHTcl9hw5Kd05eS3aOTIlDx30Odpan2//e/9//3/9d91z/3//f/9/PmdZSpMxci0QJQ8lcS03Sh1jv3f/f/9/3nv/f/9//3//f/9/33//f/9//3//f/9//3//f997/3/fe/9//n/+f/1//X/9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/f/9//3//f/97f2seXxdClDFaRp9vGEJzKe4Y9TkeY/9//3//f/5//n/7f/1//H/+f/5//3//f/9//3//f/9//3//f/9//3//f/9//3v/f/9/v3d4TpEtcS3tGHIxn3f/f55z/3//f/97/3++c/9//3/fe3hO7hzyII8QVCW/Vt9a2jUWIdUY9yDVHP09n1LZPfAckjH0PbhS/3v/e/57/3//f/9//3//f79333cdYzdKci0wJRAlMilRLTVGfm//f/9//3//f/9/v3f/f/9//3//f/9//3//f/9//3//f/9//3//f/5//n/8e/5//n//f/9//3//f/9/33v/f/5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X/9f/1//3//f99733v/f997X2ubUrU1tTH/Wj9ntjHPGJMtmlK/c/9//3/9f/1//H/9f/1//n//f/9//3//f/9//3//f/9//3//f/9//3//f793/3/fe/9/PmcNIXIxESXvIJlS/3+9d/57/3/dd/9//3//e/97/3/8Xg8hUynxGG0IljFfa79Wdy02JfUc9SAWJZ9S/2J0LVEp9DlNJflavnP/f/9/3nf/e/9//3//f/9/33u/d7xaczHPIBEpMCWrFA4l3F7/f/9/33v/f/9//3//f/9//3//f/9//3/fd/9//3//f/9//3//f/57/3//f/9//3//f/9//3//f/9//3/+f/9//n/+f/5//n/+f/9//3//f/9//3//f/9//3//f/9//3/+f/9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9x7/X/+f/9//3//f/9/33v/f9933FaTLRg+W0Z/a1xKMyXvGPU9f2v/f/9//Xv+f/1//n/+f/9//3//f/9//3//f/9//3//f/9//3//f/9/33v/f/9//3/fe7931D0RJc8YzRg1Rv9//3+8c/9//nv/f/9//3/fe/9/v3dvLfAc0RivFFMpnE4/Z/9elzE1JfUgFSXaOf9i31r3PZMxzhzVOR5jv3f/f/9//3/+e/57/3//f/9//3//fx9n9kHxIDMpMimtFO4gNkafb/9//3//f/9//3//f/97/3//f/9//3//f/9/33v/f/9//3//f/9//3//f/9//3//f/9//3//f/9//3//f/5//3/+f/9//n//f/9//3//f/9//3//f/9//3//f/9//n/+f/5//n/+f/9//n//f/9//3//f/9//3//f/9//3//f/9//3//f/9//3//f/9//n//f/5//3//f/9//3//f/9//3//f/9//3//f/9//3//f/9//3//f/9//3//f/9//3//f/9//3//f/9//3//f/9//3//f/9//3//f/9//3//f/9//3//f/9//3//f/9//3//f/9//3//f/9//3//f/9//3//f/9//3//f/9//3//f/9//3//f/9//3//f/9//3//f/9//3//f/9//3//f/9//3//f95//3//f/9//n//f/9//3//f993/3u/c/xatDXVNdc5/17fWvg57xgvIdpW33v/f/9//3//f/9//3//f/9//3//f/9//3//f/9//3//f/9//3v/f993/3//f/9/33/ffzhKtDVyLS8lTikbY/9/3nf/f/9//3/fe/9//3+9d/9/ek50La0UzhjNGLU1/14/Z99alzU1JRMh0RhdTn9vvlaWNXQtESX2PV9r/3//e/9//3//f/9//3//f/9//3//f793fE5TKTElDyHtHA4h0jWfb993/3//f/9//3v/e/9//3//f1xrdk5wMS8lLyVRLfQ9mVJda997/3//f/9//3//f/9//3//f/9//3/+f/5//n/+f/5//3//f/9//3//f/9//3//f/9//n/+f/5//n/+f/5//n//f/9//3//f/9//3//f/9//3//f/9//3//f/9//3//f/9//n/+f/5//n//f/9//3//f/9//3//f/9//3//f/9//3//f/9//3//f/5//3/+f/9//3//f/9//3//f/9//3//f/9//3//f/9//3//f/9//3//f/9//3//f/9//3//f/9//3//f/9//3//f/9//3//f/9//3//f/9//3//f/9//3//f/9//3//f/9//3//f/9//3//f/9//3//f/9//3//f/9//3//f/9//3//f/9//3//f/9//3//f/9//3//f/9//3s9YzdCcSnYNTxGH2OeUlQp7xgXQp9z33v/f/9//3//f/5/3Xv/f/9//3//f/9//3/+f/9//3//f/9//3//f/9//3//f/9//38+ZzhGUinOHA8heE7fe/9//3//f997/3//f/9//3v/e39vFkIwJVIprhjPHDlG/3+fc3tOUynwHPIgFCFeTn9zXEoaQpUx7xwXQt97v3f/f/9//3/+e/9//n/9f/9//3//f/97f296TjEl7xwwJe4c1Dk+Z/9//3/+d/9//nv/f1xn6xxwLc4c8CBTKRElMSlQKYkQyRjQNfle/3+/d/9/33v/f/9//3//f/9//3//f/9//3/+f/9//3//f/9//3//f/9//3/+f/9//3/+f/5//n//f/9//3/fe/9//3//f/9//3/+f/9//3//f/9//3/ef95//n//f/5//n/+f/9/3n//f/9//3//f/9//n/+f/5//3//f/9//3//f/5//3//f/9//n/+f/5//3//f/9//nv+f/9//3//f/9//3//f/9//3//f/9//3//f/9//3//f/9//3//f/9//3//f/9//3//f/9//3//f/9//3//f/9//3//f/9//3//f/9//3//f/9//3//f/9//3//f/9//3//f/9//3//f/9//3//f/9//3//f/9//3//f/9//3//f/9//3//f993HGO6UnQpVCm3Mf9e31q3NTMl8BzdWt9733vff/9//3/+f/5/3nv/f/9//3//f/9//3/ee/9//3//f/9//3//f/9//3/fe/9/33u8VlMt8CAxKZM1X2ufc/9//3/fe/97/3//f/9//3//e/xeMCXOGBAlzhwQJX9v/3+fc9Y58Rw1KfIcVi2/Wt9eXErYPTMpECH3Qb93n3P/f/9//n/8e/x//X/dd/9//3+/d99733ucVlIp7yBRKe0ckTE8Z/9//3v/f/9/cC3tHO8gjRQzKW0QMim0NR5juVaXUpdSNEaXUvtef2/fe/9//3//f/9//3//f/9//3//f/5//nv/f/9//nv/f/9/vnf/f/9//3//f/5//3/ee957/3//f/9//3++d/9//n/+f/9//3//f/5//n//f/9//3//f/9//3/+f/5//3//f/9//3/ff/9//3//f/9//3//f/9//3//f/9//3/de/5//n//f/9//3//f/9/3Xv/f/9//n//f/9/3Xf/f/9//3//f/9//3//f/9//3//f/9//3//f/9//3//f/9//3//f/9//3//f/9//3//f/9//3//f/9//3//f/9//3//f/9//3//f/9//3//f/9//3//f/9//3//f/9//3//f/9//3//f/9//3//f/9//3//f/5//3//f/9//3//f793/l74Pdc5dS0bQt9aHEJVKVQp9z2/d/9//3//f9x7/n//f/9//3//f/9//3//f/9//3//f/9//3//f/9//3//f/9/33v/f/9/X2v2QTIp8SAyKd1e33vfd/9//3//f/9/vHf/f/97n3P/f3lOzRjOHPAgzhh7Tp9z/3//YlIpMiXxHBIhO0YfY/9iGUJ0Le8czBjbWv9/33e+c/9//3//f/9//3//f/9//3+/d79333t/c7M1DiEvJQ4hkjH9Yr9333uVNfEgMyXYPV9v/3+/d/9//39dZztjPWdWSnhO/F6aVnhS/GKfd997n3Pfe/9//3v/e/9//3//f913/3//f/9//3//f/9//3/ee/9//3//f/9//3//f99/33v/f/9//3//f/9//3//f/5//n//f7x3/nv/f/5/3nvfe/9//3//f/9//3/fe/9//3//f99733/fe/9//3//f/9//3/ff/9//3//f957/n/+f/9//3/+f/5//3/ee/5//3//f/9//3//f/9//3//f/9//3//f/9//3//f/9//3//f/9//3//f/9//3//f/9//3//f/9//3//f/9//3//f/9//3//f/9//3//f/9//3//f/9//3//f/9//3//f/9//3//f/9//3//f/9//3//f/9//3//f/9//3/+e/9//3//f/9//3//e19r9jm2NXUtlzF/Up9Sdy1VLVIp/V7fe/9//3+9d/9//3//f/9//nv/f/9//3//f/9//3//f/9//3//f/9//3//f/9//3//f793nFZ1MRElrRTUOd97/3//e/97/3//f/17/3//f793/3+fc5Q1zhzwII0UESX/Xv9/v3dZSpUtMyGwFBMhO0Y/Z/9eWkZzLc0YzBiYTv9//3+/d/9//3//f917/nv/f/9//3//f793/39/czdGMSnvIPAkdDH/Yj9r0Rx3MU4MflLff/9/n3P/f/9//3+/d793f29YSplS+17aWndOmFJea793/3/fe/9//3//f/9//3//f7xz/nv/f/9//3//f/9//3+/d997f3Neb793v3ffe99//3+/d99//3//f/9//3/+f/5//3//f/9//3//f/9/33u/e/9//3//f/9//3//f99733v/f/9//3/ff997/3//f/9//3//f/9//3//f/9//3//f/9/3nvee/9//n//f/9//n//f/9//3//f/9//3//f/9//3//f/9//3//f/9//3//f/9//3//f/9//3//f/9//3//f/9//3//f/9//3//f/9//3//f/9//3//f/9//3//f/9//3//f/9//3//f/9//3//f/9//3//f/9//3//f/9//3//f/9//3//f/9//3//f/9733v/f3lKlC35Pfk52jnfWrcxlTFSKTdG33v/f/9//3/fe/9//3//f/57/n//f/9//3//f/9//3//f/9//3//f/9//3//f/9//3/fez1n9T2UNfEgVC0/Z/9//3//f/9//3/+f/9//3++d793/38fY1MtzxzPHBAhtDW/d59zfU4aPrc1VCkyIVIlOUYfY39vOUaUMRAhUSneWv9/v3f/f/9//3//f/9//n/+f/5//3//f/9/33+fd1pOMy3xINEcMyk8SjUpdzHyIJ5W33v/f/9//3//f99333v/f39vf292TvI9NEJ3TjZGNkZ4Tt9733v/f/9//3/fd/9//3//f/9//3//e/9//39eaxVCcC0uJS8pLiXsHOwg9D3aWr93/3//f/9//3//f/9//n//f957/3//f/9/v3fff/9/HWf7XttaulraWttef2//f79333v/f/9//3/ff/9//3//f/9//3//f/9//3//f997/3//f1tv/3//f713/3//f/9//3//f/9//3//f/9//3//f/9//3//f/9//3//f/9//3//f/9//3//f/9//3//f/9//3//f/9//3//f/9//3//f/9//3//f/9//3//f/9//3//f/9//3//f/9//3//f/9//3//f/9//3//f/9//3//f/9//3//f/9//3//f/9//3//f55v/39/bxc+1zW3Mfo5fko7QhlCUikwJdxa33v/f/9//3v/f/9//3/+f/9//3//f/9//3//f/9//3//f/9/3nvff/9//3//f/9//3/fe1lKUykzJREh9z1fa/9/nnP/f/9/3nv+e/9//3//f99/n3NaTq0U7xwQIc0YvFbfd79SGkI7Qtg1VCUzITQl+T1faz9nOkZ0La4UUym/d/9/33/fe/9//3//f/1//n/+f/9//3//f59z/3+fezlKECERIfIgFCX0IDYprxQ5Rn9v33f/e/9//3//f993/3+/d/9/33e4UnAtcS31QXpSUSkWRj5n/3//f/9//3v/f/57/3//f/9/33vfe7M1rBjvIK0YzRgwKVEtkjWyNbI1zBj0Pftev3f/f/9//3/+e/9//3v/e/9/33veXnQxjRTvIO0czRwPJQ4h7RyKEIoQ7RxQKdQ5eU67Vh5jX2ufc79733//f/9//3//f/9//3+/e/9/MkZTSv9//3/fe/9//3//f/9//3//f/9//3//f/9//3//f/9//3//f/9//3//f/9//3//f/9//3//f/9//3//f/9//3//f/9//3//f/9//3//f/9//3//f/9//3//f/9//3//f/9//3//f/9//3//f/9//3//f/9//3//f/9//3//f/9//3//f/9//3/+f7xz/3//f/9/v3O8Uvc51zWWLTtCXEr5QVQpMyk4Rp9z33v/f/9//3//f/9//3//f/9//3//f/9//3//f/9//3//f/9/3nv/f/9//3+fc993/38+Z5Mx7xwRIfk9vVb/f/9//3//f/9//3//f997/3//f59zX2u0Na8YVS2vFPc5f2dfY/k52jm6NXktmjE3JbIUHUJ/a79W1jVyKYoQsjkbZ/9//3+/d99//3//f/5//3//f/9//3//f793/3+/d/5eVC2xGLIY9SAVJRIhUSn7Xv9/3ne8c/9//3//f/9//3v/e/9/33vcWtU9USmUNbU5kzFRLVdKv3f/f793/3//f/9//3/fe593zRytFFIttjkYQpQ1USnUObpW3F68WrxW21baWhtffGv/e/9//3v/f/9/u1ZzLdAcEyU0KZUxcy1zLVIt1jk5SntOOUrWPZQxUi0QIRAhECFRKVEp9T1XTv1if3O/e99//3//f/9//38TRsgcllL/f/9//3//f/9//3//f/9//3//f/9//3//f/9//3//f/9//3//f/9//3//f/9//3//f/9//3//f/9//3//f/9//3//f/9//3//f/9//3//f/9//3//f/9//3//f/9//3//f/9//3//f/9//3//f/9//3//f/9//3//f/9//3//f/9//3//f/5//3//f/9/33v/f/97f2v3PdY5UynYOZ9Sfk6XNRIhUCXaVv97/3/fd/9//3/+f/5//3/+f/9//3//f/9//3//f/5/3nv/f/9//3//f/9//3//e/97v3N5TlIp0RjxHJMxf2//f99//3//f957/3/cd/9//3//f59znVavGPIgjAytEFtGX2s+Rvw9H0KbMZwxei3TGDQhfk4/Z3tKtDXtHA0l0zk9Z/9//3/ff/9//3//f/9//3/ee/9//n//f99733u/d75alzXSHBMh8iDwIM0YVkr/e/97/3//f/57/3//f/97/3//f/9/33u/e7tWkTENIZIxcS3tHLM1Pmf/f997v3f/f997/3+sFDEl8CC9Vt9//3+fd/9//3+fcx1j21q6VhxfHF/7XvpaXWf/f79zWEoPIc4YVC00Ka8Y1TkeY99733t/c593f28/Z/1e/V7cWtxam1I4RpMxMCntHO0g7RzuIDAp9kG8Wn9z/3/ffx1niRSIEF5v/3/ff/9//3//f/9//3//f/9//3//f/9//3//f/9//3//f/9//3//f/9//3//f/9//3//f/9//3//f/9//3//f/9//3//f/9//3//f/9//3//f/9//3//f/9//3//f/9//3//f/9//3//f/9//3//f/9//3//f/9//3//f/9//3//f/9//3//f/9//3//f/9//3//f997HmP2OVIl1zV9Tr9WG0JVJTQl+Dl/a/9//3v/f/17/n/9f/5//n//f99//3//f/9//3//f/9//3//f/9//n//f/9//3//f993HWM4QlMpEiERIRc+f2v/f/97/Xv+f/9//n//f/9//3//f19vszkxJfEcrxQUIZ9S/14/Rpkt/DkdPhxCly0TIRMhGkIfX55SUynvHKsQNkLfe997/3/ff/9//3/ff/9//3/cf/5//3//f/9//3+/d7xWlTXPGBIl8SAQIRdCn2//e/97/3v/f/9//3//f/9//3//f/9//3//e1trE0JPLTAlMykRIVAtV0qfb/9//3+/c3pOzRgxJbU133v/f997/3//f/9//3//f51v2FaZTptSvVZ8Tvg9W0pTKbY1ESHPGL5af3P/f99//3//f/9//3//f/9//3//f997n3Ofc19vHWO6VhVC0zmTMVEpMiXyIPIcsRgUJZg1+kEzKTElci3fe997/3//f/9//3//f/9//3//f/9//3//f/9//3//f/9//3//f/9//3//f/9//3//f/9//3//f/9//3//f/9//3//f/9//3//f/9//3//f/9//3//f/9//3//f/9//3//f/9//3//f/9//3//f/9//3//f/9//3//f/9//3//f/9//3//f/9//3//f/9//3//f/9//3u/d39vek60MbY1tzE8Qr9SNiFVIZQpNz7fc/9//3/+f/5//X/de95//3//f/9//3//f/9//3//f/9//n/+f/5//3//e/9//3/fe15rHl+2MXQpEB1yKZhKv3P/f/97/3//f7133nf/f/9/v3vffzlKEiXyIFUp8xi5MX9OPkK5MTxCv1L/Who+EyHRGFQpO0J/a1tGMSUQIe4c9T3/f793/3//f99//3//f/5//3//f/9//3//f/9/338/a91aECHPHBElzxwPIf1e/3//f51z/3//f/9//3//f/5//X/ce/9//3//f59zHmP3QRElkzUOIQ4hFj4/Y/9/H1+tEM4YjBD2Pf9//3//f/9//X/+f/9//3/fe59vP2d6SrY1+T19TkwI8RzPGD9rf3P/f797/3//f/9//3//f917/3//f/9//3//f/9//3//f997v3deZ3lO1TlTKTQpNSlWKRYlFSU1KRMl8BzvHD9n/3//f/9//3//f/9//3//f/9//3//f/9//3//f/9//3//f/9//3//f/9//3//f/9//3//f/9//3//f/9//3//f/9//3//f/9//3//f/9//3//f/9//3//f/9//3//f/9//3//f/9//3//f/9//3//f/9//3//f/9//3//f/9//3//f/9//3//f/9//3//f/9//3//f/9//3/fd/1atTXWNXQpO0L/Xhs+UyVRIdQ1n2//e/9//3//f/9//3//f/9//3//f/9//3//f/9//3//f/9//3//f/9//3//f/9//3//f59vekpzKc8Y8Bh0Ld1W/3/fd/9//3/+e/9//3/+f/9//39/b9c98Rx3LfMYshT7Ofo5uDEaPv9av3M/Zxk+0Bh1LbAUXUofZxlCUikwJewYXmv/e/9//3/ee997/3//f/9//3//f997/3//f/9/33v/e9la6xyqFO8gbBCWNT9r/3//f/9//3//f917/3//f/9//3//f/9//3//f997XmtXSlApczFRKa4U2Dl/bx9jNCVVKREh/V7/f/9//Hv+f/9//3//f/9//3//f75zPGN4SnIpMiWWMZYxbBCdVj9r/3+/d/9//3/ff957/3//f/9//3//f/9//3//f/9//3//f/9//3//f997P2edUhpCVCnQGPAg8CAPIasU21a/d/9//3//f/9//3//f/9//3//f/9//3//f/9//3//f/9//3//f/9//3//f/9//3//f/9//3//f/9//3//f/9//3//f/9//3//f/9//3//f/9//3//f/9//3//f/9//3//f/9//3//f/9//3//f/9//3//f/9//3//f/9//3//f/9//3//f/5//3/+f/9//3//f/9/v3f/f/9733e/czdG9jnWNVMlfEofX7YxzhRSKbxW33v/f/9//3//f/9//n/+f/5//3//f/9//3//f/9//3//f/9//3//f/9//3//e/9//3u/c/5eGUJ1LTUpFCUzKf5ev3f/f/9//n//f/5//nv/f/9//3/+XjIhEyFWKbEQ9BxWJXYt+DnfWt93n3P/XpQxlTEzJdEcXEp/b9c9cS2JENA1Omf/f/9//3/ff997/n//f/9//3//f/9//3//f95333v/f3ZOzRzPHG8QsBi9Wn9z33//f/9//3//f/97/3//f99733vfe/9//3//f/9//3+7VtU5lTESIbEYuTW6NZg18iCtFL93/3v/f917/3//f/9//3/+f/9//3//f55vn3NYSpQ1jRTYPUwQMincWv9//3+/d/9//3//f953/3//f/9//3/+e/9//3//f/9//3//f/9//3//f/9//3//f793HmN4TjVGNUafc/9//3//f/9//3//f/9//3//f/9//3//f/9//3//f/9//3//f/9//3//f/9//3//f/9//3//f/9//3//f/9//3//f/9//3//f/9//3//f/9//3//f/9//3//f/9//3//f/9//3//f/9//3//f/9//3//f/9//3//f/9//3//f/9//3//f/5//3/+f/9//n//f/9//3//f953/3//f/97/389Y/U51TW0MdY1v1Z9TlUpNCnXOR9j/3//f/97/nv+f/1//X/9f/5//3//f/9//3//f/9//3//f/9//3//f/9//3//f/97/3+/d51S8iDRHHYxdS21NT9n/3//f713/n/9f/5/3Xf/e/9/v3fXOfIcVyk3JTclFSHzHLc1/17/e/9//3/8WpMxUykSJTQpv1q/WhhCzBjKGFVKv3f/f/9//3/+f/x//n//f/9//3//f/9//3//f99733+6Vu8g8iSPGNIctzkfZ/9//3/ee/57/3//f/9//3//f/9//3/+f/5/33u/e/9/33s/Z1tO2T1XLTcpFiWyGFUpMimfd/9//3//f/5//3//f/9//3//e/97/3//e/9733uaUu8gMinQHGwQci1fa/9//3//e/9//3//f/9//3//f/9//n//f/9//n/+e/9//3//f/9//3//f79333v/f/9//3//e/9//3v/f/9//3//f/9//3//f/9//3//f/9//3//f/9//3//f/9//3//f/9//3//f/9//3//f/9//3//f/9//3//f/9//3//f/9//3//f/9//3//f/9//3//f/9//3//f/9//3//f/9//3//f/9//3//f/9//3//f/9//3//f/9//3//f/9//3/+f/5//n/+f/5//n/+f/57/3//e993/3//e/9/v3PbVnIt1jn4Pdo9PkqZNRQhtzWcUr93/3//f/57/X/9f/1//X//f/9//3//f/9//3//f/9//3//f/9//n//f753/3//f99733/fe5xSEiUzJRIlzxjVOb93/3++c/57/X/+f/17/3v/f997nFJ2LbMYFyVYKTYp0BgxJXlO/3+/d/9/33v9XpQxEiE0KfIcflK+WtY9zBTtHLpW33f/e/9//n/ce/5//3//f/9//3/fe/9//3//f/9/n3dyMRElFCWPFI4U90Ffa/9//3//f/9//3/ee/9//3//f/9//3//f/9//3/fe997/39fb55W2TnzIFct8xzyIJUxnVbfe/9//3//f/9//3//f/9//3/fe997/3//f/9/X28xLfAgMSXPGK0U9j2/c/9/n2+/d997/3//f/9//n/9f/1//n/+f/9//n//f/5//3//f/9//3//f/9//3//f/9/33v/f/9//3//f/9//3//f/9//3//f/9//3//f/9//3//f/9//3//f/9//3//f/9//3//f/9//3//f/9//3//f/9//3//f/9//3//f/9//3//f/9//3//f/9//3//f/9//3//f/9//3//f/9//3//f/9//3//f/9//3//f/9//3//f/9//3//f/9//3//f/5//3/+f/17/n/+f/9//3//e/9/33f/e/9/33f1OXQtlzVXLT5Gv1Z2LdAYtTE+Y/97/3//f/9//n//f/9//3//f/9//3//f/9//3//f/9//n//f/9//3//f/9//3//f/9/v3dfa3tS8CBTKVQpjRQXQv9//3v/f/17/3/+f/5//3//f19rG0IWJbQY1RwVJfIgUy3UOd93/3//f793v3O8VlMpVCmxGJk1n1KfUrc1rRRxKftev3f/f/9//3//f/9//3//f/9//3//f/9/v3u/e/9/HWcyKXUtMyVtEM8cWEq/d/9//3//f/9//3//f/9//3/fe/9/3Xv/f/9/nXP/f/9/n3N/b3xOVS3SHHcx8xz0IPg9n3f/f/9//3//f/9//3//f/9//3+/d/9//3/ff39zFkZSKVMlUinuHFAp21r/f/9//3//f/9//3//f/5//n/+f/5//X//f/5//3/+f/9//n/9f9x7/n//f/9//3//f/9//3//f/9//3//f/9//3//f/9//3//f/9//3//f/9//3//f/9//3//f/9//3//f/9//3//f/9//3//f/9//3//f/9//3//f/9//3//f/9//3//f/9//3//f/9//3//f/9//3//f/9//3//f/9//3//f/9//3//f/9//3//f/9//3//f/9//3//f/9//3/+f/5//n/+f/5//3//f/973nv/f/9//3+/d/9/H2OWNTUp2j3aOV5K+j0yIVElu1K/c/97/3//f/9//3//f/9//3//f/9//3//f/9//3//f/9//3//f/9//3//f/5//3//f/9/33tfa7Q18Bx1LRMlEiG9Vt97/3//f917/Xv/f/9//3+/e75WdzE2KTYpFSXSHM8Y1D2/d793/3//f/97n3N7TnYxVi3THHctf1J9TlIprRS0NR5j/3//f957/3//f/9//3//f/9/v3v/f/9//3//f59zOEYRITIl0RxuEDIlnFK/e/9//3//f997/3//f/9/33//f/5//3/+f/9/vXP/f997/3/fXn1SdjHSGNEY8iCUNdxi33//f/9//3//f/9/33v/f/9//3//f/9//3/fe39v/1paShdCki1PJRRCn3P/f/9/33v/f/9//n/+f/9//3//f/5//3/+f/5//X/+f/1//n/+f/5/3n//f957/3//f/9//3//f/9//3//f/9//3//f/9//3//f/9//3//f/9//3//f/9//3//f/9//3//f/9//3//f/9//3//f/9//3//f/9//3//f/9//3//f/9//3//f/9//3//f/9//3//f/9//3//f/9//3//f/9//3//f/9//3//f/9//3//f/9//3//f/9//3//f/9//3//f/5//3//f/9//3//f/9//3//f/9//3//f19re062Nfk9lzE7Rn1O2DURHZUt/Vb/f997/3//f/9/3nv/f/9//3//f/9//3//f/9//3/ef/9//3//f/9//3//f/9//3//f/9//38dX/c9EyUVITYlMymcVv9//3/fe/17/3//f/97/39faxlCVi3UHNUcFiWxGDIlnFK/d/9//3v/e997HmOcUnUt8yA0JXctXkpeSjcp0xy3Ob93/3//f/5//n//f/9//3//f/9//3//f/9//3/fd5lOUikTJdQg1CCzHDUt316/e/9//3//e/9//3//f/9//3//f/9//n//f/9//3//f/97n3M/Z1lKkzHvHBIl0CDWPV9v/3//f/5//n//f/9/3nv/f/9/33//f99//3vfd39rulJ4SnZG8jkrIV1r/3//f753/3//f/9//3//f/9//3//f/9//n/+f/5//n/+f/9//3//f/9//3//f/9//3//f/9//3//f/9//3//f/9//3//f/9//3//f/9//3//f/9//3//f/9//3//f/9//3//f/9//3//f/9//3//f/9//3//f/9//3//f/9//3//f/9//3//f/9//3//f/9//3//f/9//3//f/9//3//f/9//3//f/9//3//f/9//3//f/9//3//f/9//3//f/5//3/+f/9//3//f/9//3//f/9//3//f/9/33t/bz9ncy2VMdc5O0aeTl1GNCUSHfc9f2//f/97/3//f/5//n/9f/5//n/+f/9//3//f/9//n/+f/9//3//f/9//3//f/17/n//f/9/n3P/Xrk58yAUJdEcUy3/Yv9//3/fe917/3//f/9//39bSncxWC32IDgp0xxuEDElu1b/f/9//3//e59vP2NaSnUtNCXRGDcp/kH/QdMcjhR5Tr9333v/f/5/3Xv+f/9//3//f/9//3/+f957/3/9XjMpFSX3JBgl1iDUIDQpH2P/f/9/3nf/f/9//3//f/9//n//f/5//3//f/9//3//f/97v3M9Z/1eEikULa8cDyVXTr93/3//f9t3/n/+f/9//3//f99//3//e/9/33c8X1ZGNEJ1SrhW8T19b/9//3//f/9/33v/f/9//3//f/9//3//f/5//3/+f/9//3//f/9//3//f/9//3//f/9//3//f/9//3//f/9//3//f/9//3//f/9//3//f/9//3//f/9//3//f/9//3//f/9//3//f/9//3//f/9//3//f/9//3//f/9//3//f/9//3//f/9//3//f/9//3//f/9//3//f/9//3//f/9//3//f/9//3//f/9//3//f/9//3//f/9//3//f/9//3//f/9//3//f/9//3//f/9//3//f/9//3//f/9//39/a1hK9j10LZYtXUZeSpgxMyVSKR9f/3+/d/97/3/9e/5//n//f/9//3//f/9//3//f/9//3//f/9//3//f/9//3//f/9//3//f997f2vcWs8cNCk1KbEcdjH/Yv9//3/ee/9//Xvee/9/P2e3NfMcFiXUHDcpFCWPFFQpP2P/e993/3v/f793/V56TrY1di02KfUgPkraPdEYESE/a793/3//f/9//n/+f/9//3//f/9//3//e/9/f29ULdIgsxw4LXo19SCPFNU5f2v/f95333v/f/9//3//f/5//3//f/9//3//f/9//3//f/9//3u/e9Y98CQxKe8gDyV3Tn1v/3/9e/17/3//f/9//3//f/97/3f/f/9/33c6YxpfOmO+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8XvY9tzW4NZgxn1KfUlQpjRD2Od93/3//e/9//nv/f/9//3//f/9//3//f/9//3//f/9//3//f/9//3/ed/9//3//f/9//3//f/9/33daTjMpVi1XLRUpVTE5Sv9//3//f/9//3v/fz9nGUJ3LVcp1Bz1IDcl9BwTIRhCv3P/f993/3//f793P2c5RhEhVCkUIVct/D0UIdAYGEJfa/9//3//f/5//n/9e/9//3//f/9/v3f/f793kzHQHG8QVy26OZg18BzNFBU+33f/f/9//3/de917/3//f/9//3//f99//3//f/9//3//f797/38fZ3ItzRjOHMwYDSE1Rv97/3/fe/9//3++d/9//3//e953/3//f/9/vnffd/9//3/f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+d/9//3u8Vtc5lTFUKdk5H199ThAdcilYRn5r/3//f/9//3//f/9//3//f/9//3//f/9//3//f/9//3//f/9//3//f/9//3/+f/1//Hv/e997X2s6SjUp0xwVKXY1rRjUPX5v/3v/e/9//3+/b7xSVClVJXgtFyH2HDgp9CDyHJxSv3f/f/9/33v/f/9/v3NXRlElMyU1JVgtWC0VJRIl3l7/f993/3//f/9/3nv/f/9//3//f/9//3//f3dOWEp0MTMllzFcRvk5ER2sEJhSfGv/f/9//3//f/9//3//f/9//3//f/9//3//f/9//3+/d99733v7XhZCszHOGO8cMSW7Vt97/3//f/5//H//f/9//3//e/9//3//f/9/33v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+/d997X2sWQrY12Dm3Mfk5fErWNRAhkjH8Wt93/3//f/9//3//f/9//3//f/9//3//f/5//3//f/9//3//f/9/33vee/5//H/9f/9//3//f/9/f2+cUnUx8CBTLVIpzRiSLR1j33e/c/97/3dfZ/g5Ex0VITgpGCVYKVcpsBR0MR5j/3//f31v/3//e/97f2fdVjMh8xz0HHgxuTmOENU5/3//e997/3//f/9/v3f/f/9//3//f913/3/6WttaF0IyJZYtn04cQnYtESGTMZlOv3f/f/9/33v/f99//3//f/9//3//f/9//3/ee/9//3//e/9/33v9Wr1W1zkRIYwQ1DkbY/9/23f9f917/3//f/9//3//f/9//3//f/9//3//f99733v/f/9//3//f/9//3//f/9//3//f/9//3//f/9//3//f/9//3//f/9//3//f/9//3//f/9//3//f/9//3//f/9//3//f/9//3//f/9//3//f/9//3//f/9//3//f/9//3//f/9//3//f/9//3//f/9//3//f/9//3//f/9//3//f/9//3//f/9//3//f/9//3//f/9//3//f/9//3//f/9//3//f/9//n//f/9//3//f/9//3//f/9//3//f/9//3//f/9//3//f/9//3//f/5//3/+f/9/3Xv/f/9//3//f7933Fq2Mfk5ly2WMZ5OfEqVLRAhvFY+Z997/3//f/5//n/+f/5//n//f/9//3//f/9//3/fe/9//3//f/9//3//f/9//3//d/53/3//f/9/nnMdZ3It8SB2MXct0BgSIb1Sn2v/e99z33OcTlIh8hx3LTcpWC03KTUpjhS0NZ93/3//e/93/3v/d79vf2dZRlMp8hzzIBtCNCnwIB9n/3+/d/9/vXv/f/9/3nv/f/9//3//e/9/33Ofbz5fOkLyGNMUHj7+PRcl0hh0Lf1e/3//f/9//3//f/9//3//f/9//3//f/5//X//f/97v3Pfd/97f29fZ9xaN0ZwLckYfWv/f713/3//f/9//n//f/9//3//f/9/3nv/f/9//3//f/9//n//f/9//3//f/9//3//f/9//3//f/9//3//f/9//3//f/9//3//f/9//3//f/9//3//f/9//3//f/9//3//f/9//3//f/9//3//f/9//3//f/9//3//f/9//3//f/9//3//f/9//3//f/9//3//f/9//3//f/9//3//f/9//3//f/9//3//f/9//3//f/9//3//f/9//3//f/9//3//f/9//n//f/5//3//f/9//3//f/9//3//f/9//3//f/9//3/ff/9//3//f/9//3/+f/9//n//f/9//3//f/9/33v/f59vFzqULdc1li0bQp9SO0LQGNY5/Vq/c/97/3//f/5//X/+f/9//3//f/9//3//f/9//3/+f/5//3//f/9//3/fe/9//n/9f/t7/X/+f/9//38/a/k9NSlVKXQpMSFSJXpKX2P/e99znE6VLRMdNSWfUh1CFSV2LTIl7hw2Rn9r/3f/e/97/3f/e/97X2c3QhAh8Rw0JTQpESFaSr93/3//f91//3//f99//3//f/9/3nf/e/97v3N/Zx9blzEVHRghvTWaNfMgzxwVQn1v/3//f/9//n//f/9//3//f/9//X/+f/5//3//f/9/33v/e59vPWPZVtlasDWec997/3//f/9//n//f/9//3//f/9//3//f/9//3/de/9//3/+f/9//3//f/9//3//f/9//3//f/9//3//f/9//3/+f/9//3//f/9//3//f/9//3//f/9//3//f/9//3//f/9//3//f/9//3//f/9//3//f/9//3//f/9//3//f/9//3//f/9//3//f/9//3//f/9//3//f/9//3//f/9//3//f/9//3//f/9//3//f/9//3//f/9//3//f/9//3//f/9//3//f/9//3//f/9//3//f/9//3//f/9//3//f/9//3//f/9//3//f/9//3//f/9//3//f/9//3//f/9//3//f/9//3//fz1j1Tm2Mdk5/D0eRts5mDESHXMp/3f/e/9z/3v/f/9//3//f/9//3//f/9//n/9f/1//X//f/9//3//f/9//3//f/5//3/+f/9//3//f/9//39/a3lOszWRLZMtdi0VIZgxv1J/a/9e+z01JTQhPEI/Yxg+cylzKVIhMSE3Qj5j/3//f/97/3v/f/93fWvzOe8c0Bg0JfIglTGfd/9//3//f99//3//f51z/3//f/9//3//e/9//3/9XrUx2DXaNTtCW0bWNe0YcS3aWv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dd/97/3//e91aljE1Jds53Dn8Ofs9dSlSIZpK/3P/d997/3//f/9/33v/f/9//3/+f/1//X/+f/5//3//f/9//3//f/9//3//f/9//3//f/9//3vfd/9//3/fe9la9T3QGHctdi3yHPMc2zk/Rh0+NSHyGDo+f2cfW7UtlCmVLfY5kzH2PT9n/3//f/97/3//e9933Fq1NRMlNSXSHBIl/GL/f/9//3/fe/9//3/fe/57/3//f/9//3//f793X2v+Wj9fP18fX91WOEJwKQwdXmv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Xv/f/9//39fZ3tOtjWXMdo5uTW4MZct8Rh0Jf9a/3u/d/9//3//f/9//3//f/9//3//f/9//3//f/9//3//f/9//3//f/9//3//f/9//3//f/9//3//f/9//3//f11nFD5QJVIldi02JfcgGCEYIXkpNSEaPn9n33NfY/U19zm2NVMp8Rz4PV9n/3/fd/9//3//f39vfE40JfQc8xwvJRtj/3//f/9/v3f/f/9//3//f/9//3//f/9//3//f/97n2vcUjhCu1IdX9pWNEIbY793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X/9f/5//nu+d/9//3seY/Y5tjVVKZgxFB13KTYlEyHVOV5r/3//f713/3//f/9//3//f/9//3//f/9//n/+f/9//3//f/9//3//f/9//3//f/9//3//f/9//3//f/9//3//f59v3Fa2NRQh9Rw5KfYc9hzTGNk1UyU/X/93v28fX/g9UymWMTQl0Ri3NX9v33v/e79z/3//fz9nPEYSIc0YqRR4Tp9z/3v/f/9//3//f/9//n/+f/9//3//f/9//3v/f993HV93TnZKuFaeb31v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x7/n/+f/5//nv/f/9//3uaTnMpVCk0IXgtmzWaNTUplTFZSl5n/3//f/9//3//f/9//3//f/9//3//f/9//3//f/9//3//f/9//3//f/9//3//f/9//3//f/9/3nfee/9//3//e997n3OdUlUtEyEUIRQhVikzIXUpGj7/e/97/39/a7Q1MiGYMXgxkRSWMX9r/3//e95333f/e9xa9T3sGMwYLiV/a/9//3v/f/9//n/+f/5//3//f/9//3//f993v3Pfe/9//3/fe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u8d/9//n//f/57/3v/f59zPmN7TjMl2TkcQjcpWC14LTMlUilYSr9z/3ucb/9//3//f/9//3//f/9//3//f/9//3//f/9//3//f/9//3//f/9//3/ee/9//3//f/9/3nu+d/9//3//e79333seX3MtlS12LVYpNSU1IZYtP2NfZ993/38fY9g5VinaOZ1SszFsJRdb/nv/f/93/3tfZ7xSci3tGO0cN0b/f/97/3v/f/9//3//f/9//3//f/97/3//f/9//3//f/9//3//f/9/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nv+f/5//3//f/9//3//e79333t5TnMtuDW7NXoteS1XKVUpdC15Sj1n33f/f/9//3//f/9//3//f/9//3//f/9//3//f/9//3//f95//3//f/9//3//f997/3//f/9//3//f/9//3//f/9/XWf2Pbc1Pka7OdQY9SDyHLYxm04dX79z/3tfZ/Y91DU9Y75vc0YxPhhbnm+/c39r/3v/XtY17hisFFdG/3v/f/9//3//f/9//n//f/9//3//f/9/3n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ff/9//3/ee/9//3//f/9//3v/f/9/f2/1PVUpmjG7Nbs1WC1WKVQlcy3bVp5v/3v/f/9//3//f/9//3//f/9//3//f/9//n//f/5//3//f/9//3//f/9//3//f/9//3//f/5//n/8f/1/3Hf/f/U9+D3aPX9vHUL0HBQhNCVTKbQxki2yMXlKn29/a/xaHFufb59vl07yNV9nn28/Yx9fP2P4PRAh7Rg9Y/9//3//e/9//3//f/9//3//f/9//3//f/9//3/e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lQpdyncOZw1Wi03KRMltTUeY793/3//e/9//3//f/9//3//f/9//n//f/5//3//f/9//3//f/9//3//f/9//3//f/9//3//f/5//X//f/9/3VqWNRtGX2//fz9j1zkzJfEcUykZQhlC1jV0LZUxnU7fWv9ef29fZx1fHV8fX55O/16/UnxK9zkwJdM1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1//3//e79zH19cSpgxWClZLZsxWS02KRIlkzHbVv97/3//f/9//3/+e/57/Xv+f/5//3/+f/9//3//f/9//3//f/9//n//f/9//3//f/9//n//f/9//38fZ3QxljV/a/9//3t/b5xSNCUTIZc1tzXWObxSvVaVMVQpdi2XMTpG9j2TMVMl2Dk7RhpCfE5aRpQx/V7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/f/9//3//f/9//3//f/9//3//f/5//n/+f/9//3v/f/9/f285RnYtNil5MVktNiVWLbY19j3bVv9/33f/e/9//3//f/9//3/+e/9//3//f/9//3//f/9//3/+f/5//3//f/9//3//f/9//3/fe99/Uym1NR1j/3//f/9/n3PfWnYtEyV8Tn9rlk62UrdSX2ucUtk9VSk0JX5SOkIQIXMp1zkYQvc9ek6/d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1//X/9f/5//3//f/9//3//f/9//3//f/9//3//f/9//3//f/9/33f/e/9/Hl/XORQl/EGaMTcpNSXYNXMt1DUcX35rv3f/e997/3v/f/9//3//f/9//3//f/9//3//f/5//3//f/9//3//f/9//3//e/9/33t0LdY5HF//e/13/3//e/9//2IyJVIp21rfd71z3XO/c59z33tfbztG31r/XnpOOEYwJawUWEqf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9//3//f9973Xf/f/9//3//e/97X2t8TjQpVim4NZgxNCW2MTEltTW8Vn9v/3//f/9/33v/f/9//3//f/9//3//f/9//3//f/9//3//f/9//n/9f/9//3//Xrc11zlfZ/9//Hv7e/5//3/fex9nUCkvJRxj/3//e/97/3//f/9//39/b/9/n3PSOWcMkTGfc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51z/3//f/9/3Hv/f/9//3v/e/9/P2M5RrYxuDV2LXctdi00JRMhlTFbSl9r33f/f993/3//f/9//3//f/9//3/+f/9//3//f/9//3/9f/1//3//f9c9GkJ1Mb93/3v+f/p7/X/9e/97/39/b7M1zBw+Z/9//3//f/9//3//f/9/vnf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753/3v/f/9733f/f/97v3N6SrUxVCW6NVgpFiUVJZcxGUKcUrtSPmefc/9//3//f/9//3/+f/5//3//f/9//3//f/5//n/edxxftzn6PTtG33v/e/5//3/+e/9//3//f797H2fWPVItP2f/f/9//3/9e7tz/3//f/9//3//f753/3//f957/3/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3/+f/9//3//f/9//3//f/9//3//f/9//3//f/9//3/+e/9//3v/f/9733c/Z5YxuDWYMXYtFCUTITMldC17Th9jv3P/e/97/3//f/9//n//f/9//3//f/9//3v/f/lasjX3Pbc1P2f/f/97/n/ee/9//3//f/9//3+fc71aMSn3QZ93/3/ee/9//X/+f9x7/3/de957/3//f713/3//f/9//n//f/9//3//f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eb7lWszVSKTQpVy03KfUgNymYMfk9vFI/Z793/3//f91z/3+/b/9//3efb1ZK9Dn1PVhK/F6/d/9//3/9f/9//X//f/9//3//f997f2/bXpAxuFb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t+b9xaOkp3MfQg9SAWJRYlFCHQGJUxm078Whpb+VZdY15jd0oVPtM19TlXSttafm//f/9//3//f/5//n/9f/5//3/fe/9//3//fzxn2VryPf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97/3//f/9//3//f997n3ObUrU1zxiuFDIlESF1LZ5S31p8SpxOWUZZRtxW/Vr7Wl1nnm//f/9//3/ee/9//n//f/9//3//f/9/33v/f/97fmtdazRGfW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vfe/9//3+/c5pSECURITMl0Rh4Lfw9P2P/Wn9rf2u/c79zv3P/e/9//3//f/9//n//f913/3//f/9//3//f/9//39dZ5dSO2NcZ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99//3//f/9//n/+f/1//Xv/f/9/33u/d3tOdTGXNZo1FSG6Nfo9H2P/Xp9v33v/f/9//3//f/9//3//f/9//3//f/9/v3f/f/97/3//e35rEz6/d55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Xv9f/x//X/8f/1//3//f997/39/c9c5VSlVKVUpdS2VMfc9OEY/Y79z33v/f/9/33v/e/9//3/fe/9//3//f/9//3+/c/972lbzORpf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vff/9//3//f/5//n/9f/5//n//f/9//3//f99//3+/c/xa9TkPITAlcy1SKZQxWkq8Wn9z33//f99733u/d993nnP/f59vXmuXTiwhbyk1QjRCO2P/e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v3Pfezxj+1pxLe4cUy0yKVMtcjHVPVdK+15+b997n3M8Z997v3N/b7lSDB0UPvM5l0r/e/97/3//f953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/3//f/5//3/+e/9//3//f997X2vdXtY9MClRLRZCWE7TPfNBd1ITQphSXWddZ/padkpWRnZG+lZ+a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/3//f/9//3//f/9//3//f/9//3//f/5//n/+f/5//nv/f/9//3/fe997/3+/e9xe9EGyOXhSHGM9a1VKEz7ROVVGG1+/c79zn2+/b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797n3N/cxxnfm9da35vfWufb793/3//f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+f/5/3Xvde/9//3/fe797/3//f/9//3//f/9//3/fe/9733f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3//f/1//n/9f/5//3//f/9//3/ff/9//3/fe997/3//f/9//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f/5//n/+f/57/3//f/9//3//f/9//3/fe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//3//f/9//3//f/9//3//f/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9f/5//n//f/9//3//f/9//3//f/9//3/ee/9//n/+f/5//3//f/9//3//f/9//3//f/9//3//f/9//3/+f/5//3//f/9//3//f/9//3//f/9//3//f/9//3//f/9//3//f/9//3//f/9//3//f/9//3//f/9//3//f/9//3//f/9//3//f/9//3//f/9//3//f/9//3//f/9//3//f/9//3//f/9//3//f/9//3//f/9//3//f/9//3//f/9//3//f/9//3//f/9//3//f/9//3//f/9//3//f/9//3//f0wAAABkAAAAAAAAAAAAAAB6AAAANgAAAAAAAAAAAAAAewAAADcAAAApAKoAAAAAAAAAAAAAAIA/AAAAAAAAAAAAAIA/AAAAAAAAAAAAAAAAAAAAAAAAAAAAAAAAAAAAAAAAAAAiAAAADAAAAP////9GAAAAHAAAABAAAABFTUYrAkAAAAwAAAAAAAAADgAAABQAAAAAAAAAEAAAABQAAAA=</SignatureImage>
          <SignatureComments/>
          <WindowsVersion>6.2</WindowsVersion>
          <OfficeVersion>15.0</OfficeVersion>
          <ApplicationVersion>15.0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2022-06-01T12:25:56Z</xd:SigningTime>
          <xd:SigningCertificate>
            <xd:Cert>
              <xd:CertDigest>
                <DigestMethod Algorithm="http://www.w3.org/2001/04/xmlenc#sha256"/>
                <DigestValue>ajjKBNnH+d6ow0/2Qm3+gfqVXd1suAe9+YU/hBPPdRk=</DigestValue>
              </xd:CertDigest>
              <xd:IssuerSerial>
                <X509IssuerName>CN=CA of RoA, SERIALNUMBER=1, O=EKENG CJSC, C=AM</X509IssuerName>
                <X509SerialNumber>8570335648063656309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P8AAAB/AAAAAAAAAAAAAABzGwAAtQ0AACBFTUYAAAEAmP4AALs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MkAAAAEAAAA9gAAABAAAADJAAAABAAAAC4AAAANAAAAIQDwAAAAAAAAAAAAAACAPwAAAAAAAAAAAACAPwAAAAAAAAAAAAAAAAAAAAAAAAAAAAAAAAAAAAAAAAAAJQAAAAwAAAAAAACAKAAAAAwAAAABAAAAUgAAAHABAAABAAAA9f///wAAAAAAAAAAAAAAAJABAAAAAAABAAAAAHMAZQBnAG8AZQAgAHUAaQAAAAAAAAAAAAAAAAAAAAAAAAAAAAAAAAAAAAAAAAAAAAAAAAAAAAAAAAAAAAAAAAAAAHFuYNRxAC6XanGAyE8AoAyzAJ+XanEBAAAAAAAAABCwuQAAAAAAAQAAAIDITwDMyE8AELC5AAAAAADc5BmZXMhPAJAoWHGAyE8ApAyzAAAAAAAAABF2mHhxbsDITwCLAbIABQAAAAAAAAAAAAAAbBsMcQAAAABAyk8AKfFfdgAAAAAAAAAAAAAAAAAAAAAAAAAAzMhPAAAAAAAYELIABQAAAL1nLuTcyE8AHY8AdgAAEXbQyE8AAAAAANjITwAAAAAAAAAAABGZ/3UAAAAACQAAAPDJTwDwyU8AAAIAAPz///8BAAAAAAAAAAAAAAAAAAAAAAAAAAAAAAAISVsHZHYACAAAAAAlAAAADAAAAAEAAAAYAAAADAAAAAAAAAISAAAADAAAAAEAAAAeAAAAGAAAAMkAAAAEAAAA9wAAABEAAAAlAAAADAAAAAEAAABUAAAAfAAAAMoAAAAEAAAA9QAAABAAAAABAAAAVZXbQV9C20HKAAAABAAAAAgAAABMAAAAAAAAAAAAAAAAAAAA//////////9cAAAANgAvADEALwAyADAAMgAyAAYAAAAEAAAABgAAAAQAAAAGAAAABgAAAAYAAAAGAAAASwAAAEAAAAAwAAAABQAAACAAAAABAAAAAQAAABAAAAAAAAAAAAAAAAABAACAAAAAAAAAAAAAAAAAAQAAgAAAAFIAAABwAQAAAgAAABAAAAAHAAAAAAAAAAAAAAC8AgAAAAAAAAECAiJTAHkAcwB0AGUAbQAAAAAAAAAAAAAAAAAAAAAAAAAAAAAAAAAAAAAAAAAAAAAAAAAAAAAAAAAAAAAAAAAAAAAAAAAAAAAAWwAomkJtvO5PALzuTwBo7BhtAgAAAMR3T20oAAAA6AdYAGQAAAAAAAAA5Hhjd5AMUgcAAFsAIAAAAAAAAAAAAAAAAABYAAIAAAABAAAAZAAAAAAAAADQfRMShAAAAAAAAAB2AoQAsP9RB5AMUgfAfRMSAABbABzvTwAAAE8ABjxfdwIAAAAAAAAAAAAAAAAAWwCQDFIHAgAAABjwTwDUKl93AABbAAIAAACQDFIHDV8u5IgMUgcAAFsAAABPAAcAAAAAAAAAEZn/dbQhX3cHAAAAbPBPAGzwTwAAAgAA/P///wEAAAAAAAAAAAAAAAAAAAAISVsH5MREd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EMS6NpPAMzcTwAO8l92DQEAAAAAAAAADwr1AAAAABQBAACtAAAAeLNbAAEAAADwnO0RAAAAAMBwCBIAAAAA4MYBAWBkCBIAAAAAwHAIErCSHG0DAAAAuJIcbQEAAABYcHgOvGpPbb0tF224ns+SYAkMcTDtYgA83E8AKfFfdgAATwAGAAAANfFfdjThTwDg////AAAAAAAAAAAAAAAAkAEAAAAAAAEAAAAAYQByAGkAYQBsAAAAAAAAAAAAAAAAAAAABgAAAAAAAAARmf91AAAAAAYAAADs208A7NtPAAACAAD8////AQAAAAAAAAAAAAAAAAAAAAhJWwfkxER3ZHYACAAAAAAlAAAADAAAAAMAAAAYAAAADAAAAAAAAAISAAAADAAAAAEAAAAWAAAADAAAAAgAAABUAAAAVAAAAAoAAAAnAAAAHgAAAEoAAAABAAAAVZXbQV9C20EKAAAASwAAAAEAAABMAAAABAAAAAkAAAAnAAAAIAAAAEsAAABQAAAAWAAAA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IKGWD8AAAAAAAAAACZPVj8AACRCAADIQSQAAAAkAAAAgoZYPwAAAAAAAAAAJk9WPwAAJEIAAMhBBAAAAHMAAAAMAAAAAAAAAA0AAAAQAAAAKQAAABkAAABSAAAAcAEAAAQAAAAQAAAABwAAAAAAAAAAAAAAvAIAAAAAAAAHAgIiUwB5AHMAdABlAG0AAAAAAAAAAAAAAAAAAAAAAAAAAAAAAAAAAAAAAAAAAAAAAAAAAAAAAAAAAAAAAAAAAAAAAAAAAABAok8A7ZtgduURAAAAok8Axw4hUMcOUAAAAAAA/////+UR6v//////fBgAAArqCgCArUMSAAAAAMcOUP//////fBgAACFQAQBgAUkZAAAAAJw9UXZpPV52xw4hUKyuuBYBAAAA/////wAAAADswHkWbKZPAAAAAADswHkWAAAUEno9XnZgAUkZxw4hUAEAAACsrrgW7MB5FgAAAAAAAAAAxw5QAGymTwDHDlD//////3wYAAAhUAEAYAFJGQAAAADBFWJ2xw4hUBguGBYIAAAA/////wAAAAAQAAAAAwEAAONjAAAcAAABxw4hUCwAAAAAAAAAAQAAAOTERHdkdgAIAAAAACUAAAAMAAAABAAAAEYAAAAoAAAAHAAAAEdESUMCAAAAAAAAAAAAAAB7AAAANwAAAAAAAAAhAAAACAAAAGIAAAAMAAAAAQAAABUAAAAMAAAABAAAABUAAAAMAAAABAAAAFEAAAB45AAAKQAAABkAAACPAAAARQAAAAAAAAAAAAAAAAAAAAAAAAD/AAAAcgAAAFAAAAAoAAAAeAAAAADkAAAAAAAAIADMAHoAAAA2AAAAKAAAAP8AAAByAAAAAQAQAAAAAAAAAAAAAAAAAAAAAAAAAAAAAAAAAP5//3//f/9//3//f/9/33/fe797v3f/f99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fextjNkZwLU8tLSUtJU4tsTX0QZhS+2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ff99//3//fxNCLymvGFUt7xwwJQ8hDyHvHBEh8ByvGNAcljGcUp9v33v/e/97/3/+e/5//X/+f/5//n/+f/5//3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33/ff3ZSDiVrENEcdjG3Ofc9OEY5RlpKGka3OTMlEyV1KTMlzxiTMR1f/3u/d/9//3/+e917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33/ff19vcTHvIHMxvVZ/c997/3//f/9//3//f793X2tZSpMxMSXVObU1MSVSLVlKf2/fe/9//3//f99733v/f/5//n/ce91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P2vPHDIpe07fe/9//3//f/9/33v/f/9//3/fe/9//39/azdGszWUNbU1UinOGLU1/l6/e/9//3//f/9/3nv+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++WrAY8yT/Xr9333ffe/9//3//f/5//3//f/9//3/fe993/3//fz1neE5XSjdGN0KSMVApN0a/d/9/33f/f/9//3//f/5//n/+f/5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X//f/9e0hw1KR9n/3//f/9//3//f/5//X/8f/5//3//f/5//3//f/9//3//f/97HGMVQhZCek72Pc4YtTV/b99733v/f/9//3//f/9//n/+f/1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9f/9/X2szJRMhfE7fd/97/3//f/5//X/7f/x//X//f/5//3//f/5/vXf/e/9//3v/f/9/f2/dWlpKOkbXOXQttjW8Vr93/3//f9933nv+f/1//X/9f/5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v/f3ItMiXXOd93/3//f/9//X/8f/1//X//f/9//3//f/9//3//f/9/f3P8XlhKek7/Yl9rX2//XlxK2DmXNXUttjV6Tp9v/3//f/97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HGNQJe8ce0rfe/9//3/8e/1//n//f713/3//f997/3+fc5tWECUrDNEc0hzSHLEYsBivFPEcUim2Ndo9G0K4OVQtcy1aSl9r/3/fe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+9c3dKDyGVMf9e/3/fe/17/n//f997/3+/e/9//38ea3IxbBQSKVYxshxxFHAUkBSPFM8YzxwPIRAhrxTyHFYtVSk0KTMltjUZRn9v/3//f997/3//f997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9f/5/nW/1PfEcljV/b997/3/ee793/3/ff/9/33+bVs4cczWuGK4Y8SR1Mb9aH2d/c793X2t6TlApqxBRKVIpUylVLdIckRTTHJk1NSm4Of9i/3//f/9//3//f/9/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1//X//fz1n1jnQHPU933v/f/9//3/ff/9//3//f3tSzhyMFO8g/V7/f99//3//f/9//3//f/9//3/fe15reE4XQntOv1YdRlgtsxizGHctVC2TMT5n/3//f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n/+f/9//38dX7M1UClyLd9733v/f/9//3//fz9r8SCtGDApuVbfe/9//3/de/5//n//f/9//3/ff99//3//f993n3MfX3xSG0YcRto5FCXPGO8cUCV4Sp9v/3v/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nv/f/9//3//f/97HWNQJXMtUi3/f/9//3/+e/9/n3PQHDIpUCl/b/9//3/de/5//n/+f/5//3//f/9//3//f/9//3//f/9/33s/Z5tSOUY5QpQtESExJe4YUiW7Ul9v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f/9//3//f/97/3v/f5pSdC11MbU1/3vfd9x3/39fa/Ac8CAxKZ9z/3//f/9//3//f/9//3/ef/9//3//f/9//3//e/973nf/e/9//3+eb59v3Fa1MRIhly02JU0IUS14Un9z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+f/9//3/ff/9//3/9e/97/3+cUlMplDFXSt93/3/fd7931TlSKRElf2+/e/9//3//f/9//3//f/9//3//f/9//3//f/9//3//f/5//n/+e/97/3//e59zH1/5PVYpdjHvIKwYUCmZUr93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e99721ZxLS8hWEqfb/9//3sdY+8cMiXWPf9//3v/f/9//3//f/9/3nv/f/9//3//f/9//3//f/9//3/+f/9//n//f/9//3//f997HWN5TlMpljEyJc4YkzE+Y99733ffe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+/c9tWszEwIThCX2f/e79zWUoxJc4YeU6/d/9//3//f/9//3//f/9//3/ff/9//3//f/9//3//f/9//3//f/9//3//f/9//3//f59zP2f5PVMpMiXvHIwQtDVfb/9//3//f/9/33u8d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e/9//3+6Ui8hMCE4Qr93/3+fc3At7hxyLR9nn3f/f/9//X/+f/9//3//f/9//3//f/9//3//f/9//3//f/9//3//f/9//3//f/9//3/fe59z/Vo4RpMxMSXvHM4c9j1fa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97/3//f993ulKzMQ8hdC3/f997HWOSLc4YrxgfZ/9//3/+f/17/3//f/9//3//f/9//3//f/9//3//f/9//3//f/9//3//f/9//3//f/9//3//f19rmlLWOVMt0BzwIO8cWU6/d997v3f/f/9//n/+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e/97/3//e7pScSkyJVMpP2P/f/5aUikSJRAh3Vr/e/9//n/9f/5//nv/f/9//3//f/9//3//f/9//3//f/9//3//f/9//3//f/9//3/ed75z/3//f593Wk50MRElUy2tGO4cmlL/f/9//3/+f/5//X/+f/9//3//f/9//3//f/9//3/+f/5//X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v/f/9/v3P8XpItci33PX9v33veVlIpMSVSKR1f/3//f/5//n//f/57/3//f/9//3//f/9//3//f/9//3//f/9//3//f/9//3//f/9//3/fe79733//f5933Vq2OXMtMSXOGFEp/l7/f/9//3//f/9//3//f/9//3//f/9//3//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97/3//f/9/PGPzOREhlzEfY59z3VpxKc4YtTX8Xt97/3//f/9//nv+f/5//n//f/9//3//f/9//3//f/9//3/+f/9//n//f/5/3Xvee/9//3//f99733v/f59zWEpSLTElMikRITEl21p/b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v/f11n9jm2NREhn3P/e/1akzGtFJMtX2v/f/97/3v/f/9//n//f/9//3//f/9//3//f/9//3//f/9//n//f/9//3//f/9//3//f/9//3//f/9//3//f39vek5SKRElMSUQJfZBX2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s9ZzZCci3WOd5a33s/Y5Ix7xgxJR9f/3/fc/9//3//f/5/3nv/f/9/33v/f/9//3//f/9//3//f/5//3//f/9//3//f/9//3//f/9//3//f/9//3/fe19rOEYxJfAgzxzvIBdGf2//f/9//3//f/9//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nm+ZTpMx9z29Uv97P2NzLZUx8Rw5Qv97/3//e/9//3//f/9/33v/f997/3//f/9//3//f/9//3//f/9//3//f/9//3//f/9//3//f/9//3//e/9//3/fe39r9z0SJc4czhwwKTdKf2/fe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97/3//f753uFLUObU1vVbfe19rcy3wHM4Yek6/c/9//3/fe997/3//f753/3//f/9//3//f/9//3//f/9//X/+f/5//3//f/9//3//f997/3//f/9733v/f/9//3//fz9n1T1RLe4cagzvIN1an3Pff/9//3//e/9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+e/57/3//fx1j9j11MRpG/3+fc/Y9UikQIfc9339/c/9//3+/d/9//3//f/9//3//f/9//3//f/9//3/+f/1//n//f/9//3//f/9//3//f/9//3//f/5//n/+e/9/33/fe/xekzUQJRElbBBTLZxW33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nv9e/9/33s+Z7c5lzXYPd97n283QjIlzxhzMd9/33//f/9/vnf/f/9//3//f/9//3//f/9//3//f/5//n/+f/9//3//f/9//3//f/9//3//f/5//3/+f/5/3Xf/f997/3/ff7tWUi1zMfAgjBAPIfxe/3//f997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5//n//f/9/X28ZQrY1ECFfa59zOkZ0MRAlDiV/c/9//3//f753/3//f/9//3//f/9//3//f/9//3//f/9//3//f/9//3//f/9//3//f99//3//f/9//n//f/9//3//f997/3/fe3pOECVRKTAlzRiSMfxe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ff/9//3//f/9//3/fe/9/dDHXOVQtnVb/f1hKUi1zMc0c217/f793/3//f/5//n/+f/9//3//f/9//3//f/9//3//f/9//3/+f/9//3//f/9//3//f/9/v3/fe/5//n+7c913/3//f997/39/b1hKUCkwJfAgESXYP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33v/f1tOljV0MTZG/3//YrU1MSkvJXdO/3//f/9//3//f/9//3//f/9//3//f/9//3//f/9//3//f/9//n//f/5//3/ff/9//3//f/9//3/+f/9//3//f/97/3/fe99733tfbxZCMSnwIBElzhxYTj1n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/cXtQ9kTUWQn9vX2vXOe8c7BgTPr9z/3//f/9/33v/f/9//3/ff/9//3//f/9//3//f/9//3//f/9//3//f/9//3//f/9//3//f/9//3//f/9//3//f/9//3//f/9/33v8XvQ9DyXvINEc0Rx6Tt93/3//f39vHV+8VjdC/V7/f997/3//f/9//3//f/9//3+/e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PWc1RlEt1jV/a993OEJxKe0cbymfc/9/33v/f997/3//f997/3//f/9//3//f/9//3//f/9//3//f/9//3//f/9//3//f/9//3//f/9//3//f/9//3//f/9//3//f/9/n3O5VtU9FCWyGPAcUSm5Ul9nmk6ULdc5nE43QnhKTSW4Vt97/3/fe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z1neE5SKZMtP2f/fzhCMCFSKQ4hd07/f/9//3/fe/9//3/+f/9//3//f/9//3//f/9//3//f/9//3//f/9//3//f/9//3//f/9//3//f/9//3//f/9//3//f/9//3//f99/f28ZRhEhDyFRKe0Y7xhUKfk52DmcTttWG18rJXRKNEZ9b/9//3//f/9/v3f/f/9/33v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vfe/9//3/fe9xaDh1QJXpK/3s/ZxEhcy0PIRZC/3+fc/9//3/+f/5//3//f/9//3//f/9//3//f/9//3//f/9//3//f/9//3//f/9//3//f/9//3//f/9//3//f/9//3/fe997/3//f793P2f0PQ4hcy1TJfIcNiV+Tr93f2v6WnRKlU48Z9la11p8b/9//3//f99733v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n29/a7QxMSWVMR9j33v5PY8QVClyLb93/3/+f9x3/n//f/9//3//f/9//3//f/9//3//f/9//3//f/9//3//f/9//3//f/9//3//f/9//3//f/9//3//f/9//3/fe/9//3/fe79z/F6TMfEc9CDUGNIY+T2/d59v33ffdxpjO2eWTvA5Gl//f993/3//f913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993f2+bUnMtUyl8Tl9rn1YTITElcCmeb/9//nv+e/9//3//f/9//3//f/9//3//f/9//3//f/9//3//f/9//3//f/9//3//f/9//3//f/9//3//f/9//3//f/9//3//f/9/33ffd59zGUIUJdQcWCnzHM4YeEr/e/97/3+/dxxfFD7zOdpWn2//e/9//3v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n//f/9//3//f/9//3//f75z/3/fe/97/VpTKVYtXko/Zx9fUiXtGC8h2lb/d/9//3//f/9//3//f/9//3//f/9//3//f/9//3//f/9//3//f/9//3//f/9//3//f/9//3//f/9//3/ee997/3//f997/3//f/9/v3O/dx9jNSX2IBYhNSkzKTEpeErbWr93Hl84QrQx9jk3Qh1j/3v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97/3//e/9/v3Pfd39vGUJUKdY1/lp/axg+MSFRJZhOn2//f/9//3//f/9//3//f/9//3//f/9//3//f/9//3//f/9//3//f/9//3//f/9//3/+f/9//3/+f/9//3//f997/3/ff957/3//f/97v3d+Tnox1RiSFLIY0ByMEBAlci3fVj9jv1K3NdY19jmaUr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s9Y5lSky22NZxOf2vcUlEl8BiTLZ9z/3//f/9//3v/f/9//3//f/9//n//f/9//3/+f/9//3//f/9//3//f/9//3//f/9//3/+f/9//3//f/9//3/ff/9/vXf/f/5/33v/e31SkhTVHNUc1Bz0IJAUsRixGLEU0hSYLb9Sn063NZQxWEp/a/9/33vfe/9/33v/f/9//3//f997/3//f/9/33v/f95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5//3//f/9//3//f/9/nm8dXxdCtDG1Nf5aH1/6OVQpcS0VQr9333f/f/9//3//f/9//3//f/9//3//f/9//3//f/9//3//f/9//3//f/9//3//f/9//3//f/9//3//f/9//3//f/5/3Xv/f19r8Bw1KZIU1ByRELMYFSXVINUc9RwWHVgpmS3bOfs5uDVzKbQ1/V6/c/9//3//f/9//3//f/9//3/ff/9//3//f/9//3//f/9//3//f9573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33v/f/5//n/+f/9//3//f/9/XGf0PdU52Dl+Th9jO0asFHApkjGfc/97/3//f/9//3//f/9//3//f/9//3//f/9//3//f/9//3//f/9//3//f/9//3//f/9//3//f/9//3//f/9//3++d/9/FkJLCNAYEyEzJdIcVy0eRnw1Wi04JTYh1BS0FBch3DkdQvo9tjHWORdCP2d/b9taulY+Z9teX2ufc997/3//f79733u+d/9//3//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+f/9//3//f/97/3//f/9/mlL4Pbg52Dk/Z/9eMCEvIQ4h/V7fd/9//3//f/9//3//f/9//3//f/5//3//f/9//3//f/9//3//f/9//3//f/9//3//f/9//3//f/9//n/ee/9/33swJfAc8RyWMfg9ESE0Kbk1X06cNZktViV4KVgpFiG0FFgpPkb7Pfk5lS0QHe8c7hjuHKwUrBSrFGkQaAwtJfI5uFZcZ/9//3v/f/9//3/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5//n//f/9/33v/f/xe9kE5SrU1vlY/Y7Y1tTUPITZCf2//f/9//3//f/9//3//f/9//3//f/9//3//f/9//3//f/9//3//f/9//3//f/9//3//f/5//3/df95//3//fxAlEiWvFL9aX2u0Md1a1zkTIV5OOkKVLTMhdyl4LTcl1Rj1HJkxuTF3LfIcjgzQFPEcEiHvHNY5ek7dWttaeE7zPdI58jlURthWn2/fe/9733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5//n/+f/9//3//f793/3/fe1dO9j3XORtCn3OdUtY5DyHUOT1n/3//f/9//3//f/9//3//f/9//3//f/9//3//f/9//3//f/9//3//f/9//3//f/9//3/+f/9//3/ff/9/Wk6OFDQpEiH/f/9/33faVlhG3Fp/a/xW9jkRHTUlmjGaLdYYOCVRCJIQFR01IfMYNSG5NZ5SP2efcx9jm1IVPvQ5FD65VtpauFI1QndKPWPfd993/3//f/9/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fe997338cY9c5uTV2Lb9WnVL3PVApDSG5Vn1v/3//f/9//3//f/9//3//f/9//3//f/9//3//f/9//3//f/9//3//f/9//3//f/9//X//f757/39/c1UtFCWQFJ1S33vfd5xvm2v/e/97/3vfc5tONCUUHVkpvTV8Lfcc1hi0ENUYmzF6LRYhdi19Tl9r33ffe997v3O/c5hOVkZWRrlSeE42QjZCuFJca51zv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H2N8Stg5dC1bSv9eek4wJe0cFUJ/b/9//3//f/9//3//f/9//3//f/9//3//f/9//3//f/9//3//f/9//3//f/9//3/de/5//3//f/9/317RHHYxECEeY/9//3v/f/97/3/ec/97/39fa9g5NSUWJVkptRTWHLQQ1hibMZwxWSk3JZgx+j1cSj9n33f/e/97/3//e39ruVJWRjVCd0p2StI5FEK5Vj1nv3f/e/9//3//f/9//3//f/9//3//f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fd79z/Fr2OXMp1zmdUh9jlTFSKQ8hHWPfe/9//3//f/9//n/ee/9//3//f99//3//f/9//3//f/9//3/+f/9//3//f/9//3//f/9//3//f3lKcS0vIQ4dHl//e/9733v/f957/3v/f/9//38fZ1QtNSUWJZIU1RgYJRglFyFbLb413zlYKVUltjFZRj9j/3v/e/97/3v/f993nm8ZW1VG1jk6Rtc5cy20NXlOPmP/e/9//3/fe/97/3v/f/9//3//f99/33v/f/9//n/8f/x//H/8f/x//X//f/9//3//f/9//3/9e/9//3//f/9//3//f/9//3//f/9//3/+f/9//3//f/9//3//f/9//3//f/9//3//f/9//n/+f/1//n/+f/9//3//f/9//3//f/9//3//f/9//3//f/9//3//f/9//3//f/9//3//f/5//3/+f/9//3//f/9//3//f/9//3//f/9//3//f/9//3//f/9//3//f/9//3//f/9//3//f/9//3//f/9//3//f/9//3//f/9//3//f/9//38AAP9//3//f/9//3//f/9//3//f/9//3//f/9//3//f/9//3//f/9//3//f/9//3//f/9//3//f/9//3//f/9//3//f/9//3//f/9//3//f/9//3//f/9//3//f/9//3//f/9//3vfdz5jWEaULbY1O0Z/b1QttjUPIVhK33f/f/97/3//f/9//3//f/9//3/ff/9//3//f/9//3//f/9//3//f/9//3//f/9//3//f/9/n3PaVk8pcS2LEH9r33v/f793/3//f95/33/fe99/v3d7ThIlEyHTGNQcmzF7MdccthQZIbwx/Dl3LRIdtTHVNf1a33f/f79z/3//f/9/33f+XnxO1zl0LbU1tTWzMXEteU5/a/9//3//e/9//3/fe/9//3//f/9//3/+f/5//X/9f/1//n/+f/9//3//f/9//3/+f/9//3//f/9//3//f/9//3//f/9//3//f/5//Xv/f/9//3//f/9//3//f/9//3//f/9//3//f/5//n/+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97/39/a5tS1jmVMZUxX2sZQnMt7hyRLX9rv3P/e/9//3//f/9//3//f/9//3//f/9//3//f/9//3//f/9//3//f/9//3//f/9//3//f997V0oNIdQ1igzdVt97/3/+f99//3/ff997/3//f/9/n3NyLa8U0xzUHJs1X0pWJVYlshQWIbsxWSkVIVYpMiHVOdpW33P/e/9//3v/e993/3v/e35rNkJxLXIt1Tm0NVEpkjHbWp9z/3//f/9/3nv/f/9//3//f/9//3//f/9//3//f/9//3//f/9//3//f/9//3//f/5//X/9f/5/3Xv+f/9//3//e/9//3//f/9//3//f/9//3//f/9//3//f/9//3//f/9//3/+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97/3v/e/9//38/ZzhGtTUxJf9eX2tzLQ8hDyGaUt9333v/f/9//3//f/9/3H/+f/1//3//f/9//3//f/9//3//f/9//3//f/9//3//f/9//3/fe9taDiEOIXEtNka+d997/3//f/9//3//f753/3//e/9/9T1tENIcNimZMd9WtzE1ITcl9xw5Jf49eS36OTIhLyH0Oftanm//f/9//3/dd/53/3//f/97X2tZSrQ1ci0wKQ8lcjE3Rj5nv3f/f/9//3//f/9//3//f/9//3//f/9//3//f/9//3//f/9/33v/f/9//n/9f/5//X/+f/5//3//f/9//3//f/9//3/+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1//3//f/9//3//f997f2/9XhdCcy1aRn9vGEJSJe8Y1DUeY/9//3/fe/5//X/8f/x//X/9f/5//3//f/9//3//f/9//3//f/9//3//f/9/33f/f/9/v3dXSpExUCntHFEtn3f/f55z/3//f957/3+dc/9//3//e1dK7hzRHJAUMyHfVt9W2jkVIdUc9hz2HNw9n1LYORAhci30PZhO/3v/e/57/3//f/97/3//f793v3cdYxdGcjEPJRAlESlRLRVGfm//f/9/33v/f/9/v3f/f/9//3//f/9//3//f/9//3//f/9//3//f/9//X/8e/1//n/+f/9//3//f/9/33v/f/5//n//f/5//3/+f/9//3//f/9//3//f/9//3//f/9//3//f/9//3//f/5//3/+f/9//n//f/9//3//f/9//3//f/9//3//f/9//3//f/9//3//f/9//3//f/9//3//f/9//3//f/9//3//f/9//3//f/9//3//f/9//3//f/9//3//f/9//3//f/9//3//f/9//3//f/9//3//fwAA/3//f/9//3//f/9//3//f/9//3//f/9//3//f/9//3//f/9//3//f/9//3//f/9//3//f/9//3//f/9//3//f/9//3//f/9//3//f/9//3//f/9//3//f/9//3//f/9//n/9f/5//3//f997/3//f/9/X2u7UrQx1jX/Wl9nlTHvGHMtu1Kfc/9//3/+f/1//X/8f/5//n//f/9//3//f/9//3//f/9//3//f/9//3//f793/3/fd/9/PmctJXEtMinvILpW/3/ee/57/3+9d/9//3v/f/97/3/8XhAlUinxHG0IlzFfa99ady02KdQcFiUWIZ9W/16VMVEp9D0tJRpfnm//f/9//3v/e/9//3//f/9//3+/d9xeczHwIBElUSmrFC8l21r/f/9/33v/f/9//3//f/9//3//f/9//3/fe/9//3//f/9//3//f957/3//f/9//3//f/9//3//f/9//3//f/5//3/+f/9//n//f/9//3//f/9//3//f/9//3//f/9//3//f/5//3/+f/9//n//f/5//3//f/9//3//f/9//3//f/9//3//f/9//3//f/9//3//f/9//3//f/9//3//f/9//3//f/9//3//f/9//3//f/9//3//f/9//3//f/9//3//f/9//3//f/9//3//f/9//3//f/9/AAD/f/9//3//f/9//3//f/9//3//f/9//3//f/9//3//f/9//3//f/9//3//f/9//3//f/9//3//f/9//3//f/9//3//f/9//3//f/9//3//f/9//3//f/9//3//f/9//3/+f/1/3Hv/f/9//3//e/9/v3f/f79z3FZyKRg+WkZ/bztGMyXOGPU9Xmv/f/9//n/+f/5//n//f/9//3//f/9//3//f/9//3//f/9//3//f/9//3v/f/9//3/fe5939D3wIM8YrBg1Rv97/3+7c/9/3Xf/f/9//3+/d/9/n3NwLdAY0RiOEFQpfE4/Z99alzUVJRUh9CDaPd9e31r2PZMxzRj1Pf1e33f/f/9//3v+e913/3//f/9//3//fx5n90HwHFMpESWtGO0cNkZ/b/9/33v/f/9//3//f/9//3//f/9//3//f/9/33v/f/9//3/fe/9//3//f/9//3//f/9//3//f/9//3/+f/9//n/+f/5//3/+f/9//3//f/9//3//f/9//3//f/5//n/+f/5//X/+f/5//3//f/9//3//f/9//3//f/9//3//f/9//3//f/9//3//f/5//3/+f/9//n//f/9//3//f/9//3//f/9//3//f/9//3//f/9//3//f/9//3//f/9//3//f/9//3//f/9//3//f/9//38AAP9//3//f/9//3//f/9//3//f/9//3//f/9//3//f/9//3//f/9//3//f/9//3//f/9//3//f/9//3//f/9//3//f/9//3//f/9//3//f/9//3//f/9//3//f/9//3//f/5//3//f/9//3//f/9//3//f993/3+/c/1atDH2Odc1H1/fWhk+7xgwJbpW/3//f/9//3//f/9//3//f/9//3//f/9//3//f/9//3//f/9//3//f997/3//f/9//3/fe1lKtDWTMS8lTykaY/9/3nf/f/9//3/fe/9//3/ee/97m1J0Lc4YzhjOGLQxH2MfY99elzFVKfMg0RxcSp9znla3NVQtMin2PV9v/3//f/97/3//f/9//3//f/9//3//f797XE50LTElECXNGC8l0jWfc993/3//f/9//3v/f/9//3//e31vdk6RMS8lUClRLfVBmFJeb997/3//f/9//3//f/9//3//f/9//3//f/5//3/+f/9//3//f/9//3//f/9//3//f/9//3/+f/9//n/+f/5//3//f/9//3//f/9//3//f/9//3//f/9//3//f/9//3//f/9//3/+f/9//n//f/9//3//f/9//3//f/9//3//f/9//3//f/9//3//f/9//3//f/9//3//f/9//3//f/9//3//f/9//3//fwAA/3//f/9//3//f/9//3//f/9//3//f/9//3//f/9//3//f/9//3//f/9//3//f/9//3//f/9//3//f/9//3//f/9//3//f/9//3//f/9//3//f/9//3//f/9//3//f/9//3//f/9//3//f/9//3//f/9//3//e/9/33c+YzZCcim3NT1G/16/UlMl7xz2PZ9z33v/f/9//3//f/5/vHv/f/9//3//f/9//n/+f/9//3//f/9//3//f/9//3//f/9//38+ZxdCci3OGA8hWEr/f/9//3//e997/3//f/9//3/fd39vFkIwJTElzhjOGDlG33ufc1pKcy3QGBIh8yBeTl9vXEr5PZYxzhgYQr9733v/f/9//3v/e/5//n/8f/9//3//f997f29ZSjElzhgxJe4c1Dk9Y/9//3v/e/57/3v/f1xryhhwLa0Y8CAyKRElECVQKYgQyhivNfle/3/fd/9/33vfe/9//3//f/57/3//f/9//n//f/9//3//f/9/33v/f/9//3/ee/9//n//f/1//n//f/9/33v/f/9//3//f/9//n/+f/5//3//f/9//3/ef917/3/+f/5//X//f/5//n/ef/9//3//f95//n/ee/9//3//f/9//3//f/9//3//f/5//n/+e/5//n//f/9//n/de/9//3//f/9/AAD/f/9//3//f/9//3//f/9//3//f/9//3//f/9//3//f/9//3//f/9//3//f/9//3//f/9//3//f/9//3//f/9//3//f/9//3//f/9//3//f/9//3//f/9//3//f/9//3//f/9//3//f/9//3//f/9//3//f/9//3//f993PWOaUpUtVCm4Nf9a/163MTMp8Bz+Xt97/3/fe/9//3/+f/1//3//f/9//3//f/9//3/de/9//3//f/9//3//f/9//3//f/9//3+bVnMx8CBSKZMxf2+fc/9//3//f/97/3//f/9//3//f/xeUSnOGDElzhgxJX9v/3+fc/c98RxWLdIcdjG/Wv9ePEr5QTMpMSX2Pd97n3P/f/9//3/8e/x//Hv+e/9//3+/d99/33u9WjEpECVRKQ4hkC1dZ/9//3//f/9/cC0OIe8grhgzKW0QMinVOR5j2lp3TrhWNEaYUvten3Pfe/9//3//f/9//3//f/9//3//f/57/n//f/9/3Xv/f/9/3nv/f/9//3//f957/3/ee997/3//f/9//3+ed/9//n//f/9//3//f/5//n//f/9//3//f/9//3//f/5//3//f/9//3//f/9//3//f/9//3//f/9//3//f/9//3/+e/57/3//f/9//3//f/5//n//f/9//nv/f/9/3XsAAP9//3//f/9//3//f/9//3//f/9//3//f/9//3//f/9//3//f/9//3//f/9//3//f/9//3//f/9//3//f/9//3//f/9//3//f/9//3//f/9//3//f/9//3//f/9//3//f/9//3//f/9//3//f/9//3//f/9//nv/f/9//3//e993/lr4Pbc1di36Pd9a+z1VKTMl+D2fc/9/33v/f7x3/3//f/9//3//f/9//3//f/9//3//f/9//3//f/9//3//f99/33v/f/9/Pmf3QRIl8SAyJf1ev3ffe/9//3/fe/9/nHP/f953v3fff3pSrRjPHO8czhhaTp9z338fYzElMiXQHBMhGkIfZ/9eGkZTKe8crBTcWv9/33udc/9//3//f/9//3//f/9//3+/d593/39fb7M17RwvJe0ckjH8Xr93v3e1NfAcMym4OV9v33/fe/9//388ZztjPGN3SlhK/V55UphS+16/d997v3ffe/9/33v/e/9//3/+f913/n//f/9//3/fe/9//3/fe/9//3//f/9//3//f99733//f/9//3//f99//3//f/5//n//f7t3/n//f/9/vnffe/9//3/ff/9/33vfe997/3//f99/v3vfe997/3//f/9//3//f/9//3//f/5/3nv/f/5//3/de/9//3/+e917/3/+fwAA/3//f/9//3//f/9//3//f/9//3//f/9//3//f/9//3//f/9//3//f/9//3//f/9//3//f/9//3//f/9//3//f/9//3//f/9//3//f/9//3//f/9//3//f/9//3//f/9//3//f/9//3//f/9//3//f/9//3//f/97/3//f/9//3//f19n9z21MZYtdy2fVp9SlzFUKXMt/V7/f/9//3+8d/9//3//f/9//3/+e/9//3//f/9//3//f/9//3//f/9//3//f/9//3//f593vFZ0MTIpjRT1Pd97/3//e/9//3//f/17/3//f793/3+fd5Q1zxzvHK4YECEfY/9/33tZSpYxEyHQGBMhW0Y/Yx9jOUaTMcwY7Rx4Tv9//3/fd/9//3/+f/57/nv/f/9//3//f997/3+fdzdGUS3vIBEpdDEfYz9r8iB3MW4MflL/f/9/v3P/f/9//3/fe79zn3NYSplW217bXndOmFI9Z997/3//f/9//3//f/9//3//f7xz/3//f/9//3//f997/3+/d99/fm9/c79333vfe/9//3/fe997/3//f/9//3//f/5//3//f/9//3//f/9//3+/e/9//3//f/9//3//f/9/33v/f/9//3/ff/9//3//f/9//3//f/9//3//f/9//3//f/9/vXf/f/9//3//f/9/AAD/f/9//3//f/9//3//f/9//3//f/9//3//f/9//3//f/9//3//f/9//3//f/9//3//f/9//3//f/9//3//f/9//3//f/9//3//f/9//3//f/9//3//f/9//3//f/9//3//f/9//3//f/9//3//f/9//3//f/9//3//f/9//3//f993/3v/f3lKcyn5Pdk5+jnfWrg1dS1SKTdC33v/f/9/33vfe997/3//f/5/3Xv/f/9//3//f/9//3//f/9//3//f/9//3//f/9//3+/dz1n1T2UNdAcdC0fY/9//3v/f/9//3/ee/9//3/ed593/3/+YlMtrxjQHO8ctDWfc79zXEoaPpcxdSkRIVMlGUIfY19rWUZzLRAhMCX+Xv9/33v/f/9//3//f/9//n/9f/9//3//f997339/c1tOEinxINAcNCkcRjUpVy3zIH1S/3//f/9//3//f793/3v/f59vXmt2TtI5NUZXSjZGFUJ4Tr9333vfe/9/33vfd997/3//f/9/33v/f/9//389ZxVGTykuJS4lLynLHAwh8z3aWp9z/3//f/9//3v/f/9//3/+e/9733v/f997v3u/e/9/HWP7Xrpa2lq5VvteX2//f59333v/f/9//3//f997/3//f/9//3//f/9//3/fe99//3//f1pr/3//f957/38AAP9//3//f/9//3//f/9//3//f/9//3//f/9//3//f/9//3//f/9//3//f/9//3//f/9//3//f/9//3//f/9//3//f/9//3//f/9//3//f/9//3//f/9//3//f/9//3//f/9//3//f/9//3//f/9//3//f/9//3//f/9//3//f/9//3//f79z/3+fbxc++DmWMRo+fUo7Rvk9UikwJf1e33v/f/9//3//f/9//3//f/5//3//f/9//3//f/9//3//f/9/3nv/f/9//3//f/9//3//f1lKVC0SJTIl9z1/a/9/v3f/f/9/3Xv/f/9//3/fe/9/n3N7Uo0U8CAQIe4cnFL/e79SO0I6Qtk5VCUzJTMlGkJfaz9nGkKVMa4UdC2/d/9/33/ff/9//3/+f/5//n//f/9//3/ff593/3+/ezlKESURIRMhFCUVJTYpsBg5Rp9z33f/e/9//3//f997/3/fe/9/33uXUpExcC0WQnpOci0WQj9n/3//f/9//3//f/9//3//f/9//3/fe9M5rBgPJa0YzhwwJXExkjGyOZE17RzUPRxjn3P/f/9//3/ee/9//3v/f/9//3/eXpU1jBAPJe0c7RwOIS8lzRyrFGoQ7iBQKfU9WErcWh5jf2+fc99733//f/9//3//f/9//3/ff/9/U0pTSv9//3//fwAA/3//f/9//3//f/9//3//f/9//3//f/9//3//f/9//3//f/9//3//f/9//3//f/9//3//f/9//3//f/9//3//f/9//3//f/9//3//f/9//3//f/9//3//f/9//3//f/9//3//f/9//3//f/9//3//f99//3//f/9//3//f/9//3/9e7x3/3//f/9733e7Tvc5tjGWMRpCXEr4PVQtMiU4Sn5v33v/f/9//3v/f/9//3//f/9//3//f/9//3//f/9//n//f/9/3n/ee/9//3+fc793/38dY7MxzhgxIdg5vlb/f/9/33//f/9//3//f/9//3//f59vX2uTMc8YNSmwFNc1f2s/Yxo+uTXaNXgpmjEWIbIUHEJ/b75S1jVRJYoQkTUcZ/9//3+ed99//3//f917/3//f/9//3//f553/3+fc/5eMymxGJIU9SD0IBIlMCUcX/9//ne8b/9//3//f/9//3vfd/9/v3fcWtQ5Ui1zMbU5cjFxLTZGv3f/f7933nv/f/9//3+/d793rBitGDIptjn3QZQ1MCnUOZlS/V68VrxWu1baWvpefGvfd/9//3v/f/9/21ZSKdAc8iA0KXQtczFSKXIttTVZSlpOWkrVOZQ1UikQJe8cECExJVIt1D1YTvxif3O/d99//3//f997/38SQskcdVL/f99/AAD/f/9//3//f/9//3//f/9//3//f/9//3//f/9//3//f/9//3//f/9//3//f/9//3//f/9//3//f/9//3//f/9//3//f/9//3//f/9//3//f/9//3//f/9//3//f/9//3//f/9//3//f/9//3//f/9//3//f/9//3//f/9//3//f/5//n//f/9//3v/f/9/f2sXPtY1dC3YOb9WfU64NREhUCnaVv9//3//e/9//3/+f/9//n//f/9//3//f/9//3//f95//n//f/9//3//f/9//3//e/9/n3OZTlIp8hzxHLM1X2//f997/3//f/5//3/de/9//3//e793nFbQHPEgrRCtEHxKX2teRtw5P0abMbw1ei30HBQhnlI/Y5tOszHtHO0g9D09Z/9//3//f/9//3/ff/9//3/+f/9//3//f/9/33vfe75auDnSHBQl8iARIcwYd07/e/9//3v/f/57/3//f/9//3//f/9//3+/d9takTEuJZIxkTHtHLQ5Pmf/f99333v/f/9//3/NGDElECGdVv9//3+/d99//3+fcz1n2lbaVvxeHGP6WhtfXWf/f59zeU4PIc8cVClVLa8Y1j39Yv9/33ufd59zn3M/Zx5j/V79Xrxam1YYRrQ1MCXtIO0g7iDuIFEt9T3dXn9z/3/ffz5riRSpFF5r/38AAP9//3//f/9//3//f/9//3//f/9//3//f/9//3//f/9//3//f/9//3//f/9//3//f/9//3//f/9//3//f/9//3//f/9//3//f/9//3//f/9//3//f/9//3//f/9//3//f/9//3//f/9//3//f/9//3//f/9//3//f/9//3//f/9//3//f/9//3//f/9//3//f993HmPVOVIltjV9Tp9SG0I0JVQl1zWfa/97/3//f/17/X/9f/1//n//f/9/33//f/9//3//f/9//3//f/5//3//f/9//3//f793HmMXQnMp8RwSIfY5f2v/f/97/Hf+f/5//n//f/9/33v/fz9rtDkQIfEcjhA0JX9O/14+Qpkt2zkdPhw+mDHyHDMh+T0fY51OUynOGKsUFT7/e793/3/fe/9//3/ff/9//3/be/5//3//f/9//3+fc7xalDHPHPIg8SDwHBdCf2//f/97/3v/f/9/3nv/f/9//3/fe/9//3//fzpnE0JPKTApEiURJVApd0p/b/9//3+/d3lKzRgQIdU533v/f797/3//f/9//3//f3xr2VZ4TrtSnVKdUtc5W0oyJbY18CDPHL1Wf3P/f/9/33v/f/9//3//f/9//3//f797n3d/b19v/F66VvQ91DlyLVIpESUSIdEcsRgUIbg1+T1TKRAhci2/dwAA/3//f/9//3//f/9//3//f/9//3//f/9//3//f/9//3//f/9//3//f/9//3//f/9//3//f/9//3//f/9//3//f/9//3//f/9//3//f/9//3//f/9//3//f/9//3//f/9//3//f/9//3//f/9//3//f/9//3//f/9//3//f/9//3//f/9//3//f/9//3//f/9//3+/d59zek61NbYxtzUbQt9WNiFVJXQpOELfc/9//3//f/5//X/ce/9//3//f/9//3//f/9//3//f/9//n/+f/9//3//f/9//3/fd39r/V7XNXQpMSFxKZhOv3P/f/97/3//f953vXf/f/9/33vfe1pOEiUSITUlEx25MZ9OPULaNTxC31bfVhtCEyHxHDQlPEZ/a1tKMSEwJe0cFkLfe997/3//f997/3//f/9//n//f/9//3//f/9/33tfa7xaMSXPGDIpzhgQJf1e/3/fe753/3//f/9//3//f/9//X/9f/9//3//f793HmMYQhAhtDkOIS8l9T1fZ/97H2OMEO8cjBD2Pf9//3//f/9/3Xv/f/5//3/fd79zP2N7TrY1GkJ9Tm0M8RzwHD9rn3P/f99//3//f/9//3/+f/1//n//f/9//3//f/9//3//f99733s+Z5lOtTV0LTQpNSk2KTcpFSVWKRIhESHvHF9rAAD/f/9//3//f/9//3//f/9//3//f/9//3//f/9//3//f/9//3//f/9//3//f/9//3//f/9//3//f/9//3//f/9//3//f/9//3//f/9//3//f/9//3//f/9//3//f/9//3//f/9//3//f/9//3//f/9//3//f/9//3//f/9//3//f/9//3//f/9//3//f/9//3/fe/9//3vfd9xW1TW1MXQtGz4fXxo+UyUwIdQ1f2v/e997/3//f/9//3//f/5//3//f/9//3//f/9//3//f/9//3//f/97/3//f/9//3//f39rekpSJe8Yzxh0LbxW/3+/d/9//3/+f/5//3/de/9//3+fc9Y5EiFWKfMcsRD8Pdk1uDH5Of9an28/Z/g90BhVKbAUPEY/Z/k9UykPIewcXWf/f/9//3+9d99//3//f/9//3//f/9//3//f/9/33vfe9payhiqFO4cbBCVMT9r33//f/9//3/ee957/nv/f/9//3/fe/9//3//f793Xms2RlEpci1SKY0Q2Dlfax9jFCFVLRAhHl//f/9/23f+f997/3//f/9//3//f51vPGNYRnMtEiGWNXUxbRB8Uj9r/3+/e99//3/ee997/3//f/5//3//f/9//3//f/9//3/fe/9//3//f793P2d8UhpGMynQHNAcECHuHKsUulYAAP9//3//f/9//3//f/9//3//f/9//3//f/9//3//f/9//3//f/9//3//f/9//3//f/9//3//f/9//3//f/9//3//f/9//3//f/9//3//f/9//3//f/9//3//f/9//3//f/9//3//f/9//3//f/9//3//f/9//3//f/9//3//f/9//3//f/9//3//f/9//3//f/9/vnP/f/97/3ufc1hG9Tn3OVMlnU4fX7Y1zhRzLbxW33v/f/9//3//f/9//3/+f/9//n//f/9//3//f/9//3//f/9//3//f/9//3//f/97/3+/cx9jGUJ2LTQlNSkzJf5en3P/f/9//3/+f/9//Xv/f/9//3/+XjMlEyF3LbEQFCFVJZct+Dn/Wr93v3f/XrU1dC1UKdAYXU5fb/hBcS2pFK81W2f/f/9//3//f797/3/+f/9//3//f/9//3//f/973nf/f3ZO7SDPHJAUsBi+Wl9v/3//f/9//3//f/57/3//f/9/33v/f/9//3//f/9/33vcWtU5tjXyINIYmTW6OZgxEyWtFL9333v/f917/3//f/9//3//f/9//3//f59zn3N5TpQ1rhjXPW0UMindXv9//3+/d/9//3//f753/3//f/9//3//f/5//3//f/9//3//f/9//3//f/9//3//f793P2d4TjZGNEa/dwAA/3//f/9//3//f/9//3//f/9//3//f/9//3//f/9//3//f/9//3//f/9//3//f/9//3//f/9//3//f/9//3//f/9//3//f/9//3//f/9//3//f/9//3//f/9//3//f/9//3//f/9//3//f/9//3//f/9//3//f/9//3//f/9//3//f/9//n/+f/5//n/+f/9//nv/f75z/3//f/97/3s+Y9Q11TWULdY1nlJ9TjQlVCm3OR9j/3//f997/3/+f/1//X/+f/1//3//f/9//3//f/9//3//f/9//3//f/5//3//f/9//3vfd3xOEiGwGHYxVC21NR5j/3//e913/n/+f/1/3Xvfe/9/n3PXOdEYVykWITclFSHzHLYx/17fd/9/33v8XnItUy3yIDQpn1a/Wvc9zBipFFVKn3P/f/9//3/+f/x//Xv/f/9//3//f/9//3//f793/3+ZVu8g0SCQGLEctzn/Yv9//3/fe913/3//f/9//3//f/9//3/de/5/3nffe/9/338fY3tOuDlXLTYlFiWRFFUtMSW/d997/3/+f/5//3//f/9//3/fe/97/3//e99733t5Tg8lEinQIGsMcy1fa/9/33v/f/9//3//f/9//3//f/5//n/+f/9/3Xv+f/9//3//f/9//3//f79333v/f/9//3//f/9/AAD/f/9//3//f/9//3//f/9//3//f/9//3//f/9//3//f/9//3//f/9//3//f/9//3//f/9//3//f/9//3//f/9//3//f/9//3//f/9//3//f/9//3//f/9//3//f/9//3//f/9//3//f/9//3//f/9//3//f/9//3//f/9//3//f/9//3//f/5//3/+f/5//n//f/57/3/fd/97/3//e/9733fbVpIt1jUZPtk5Xk6YNTUllzW9Vr9z/3//f/57/Xv+f/1//n/+f/9//3//f/9//3//f/9//3//f/9//3//f993/3//f997/3/fe51WESE0KRIlzxzVOd97/3/ed/57/n/9f/5/3nv/f997nVJWLdQcFyFZLRYl0RwRJZpS/3vfe/9//3vcWrU1EiFVKdEcn1a+Vvc9rBQNIbpW33v/e/9//X/9e/5//3//f/9//3//f/9//3/ff/9/n3eTNRElNSmPFK8Y9j1/b/9//3//f/9//3//f/9//3//f/9//3//f/9//3+/d/9//39/b55S+j3zHFct0hwTJXUxvVbfe/9//n//f/9//3//f/9//3v/e993/3//f/9/X29RLe8gMinOGM0U9j2/d/9/n3O/d/9//3//f/9//3/9f/5//n//f/5//3/+f/9//3//f/9//3//f/9//3//f/97/38AAP9//3//f/9//3//f/9//3//f/9//3//f/9//3//f/9//3//f/9//3//f/9//3//f/9//3//f/9//3//f/9//3//f/9//3//f/9//3//f/9//3//f/9//3//f/9//3//f/9//3//f/9//3//f/9//3//f/9//3//f/9//3//f/9//3//f/9//3/+f/5//n/+f917/3/+e/9//3//e/9/33ffd/9/v3P2PVMpuDU2KT5Kn1Z3La8UtTUdX/97/3v/f/5//n/+f/9//3//f/9//3//f/9//3//f/5//n/+f/9//3//f/9//3//f/9/v3dfb1pOESEzKVQtbBAXQv9//3/fe/1//n/+f/17/3//e19r+kE2KZMU1Rz0IPMgMinUOb93/3//f793n3O8VjIlVC2xFJk1f1KfUpY1rRRQKRxfn3P/f/9//3//f/9//3//f/9//3//f/9/n3e/e/9/HWcRJXUtEiVtEK4YWUqfc/9//3//f/9//3//f/9/33/fe/5/3Xv/f/9/nHP/f/9/n3Nfb3xOVCnSHFct8yDTHPlBn3P/f/9//3/fe/9//3//f/9//3+fc/9/33/ff15vNkYxJVMpMSXvHFAl+1r/f/9//3//f/9//3/+f/5//X//f917/n/+f/9//n/+f/5//n/ce917/X//f/9//3//fwAA/3//f/9//3//f/9//3//f/9//3//f/9//3//f/9//3//f/9//3//f/9//3//f/9//3//f/9//3//f/9//3//f/9//3//f/9//3//f/9//3//f/9//3//f/9//3//f/9//3//f/9//3//f/9//3//f/9//3//f/9//3//f/9//3//f/9//3//f/9//3//f/5//3/9e/9//3//f/57/3//f/9//3/fe/9/P2eVMVYt2j3bPT1KG0IyIVIpuk7fc/97/3//f/9//3//f/9//3//f/9//3//f/9//3//f/9//3//f/9//3//f/9//3//f/9//3tfa7U58Bx1MRIhMyW9Vv9//3//f917/n//f/9//3/fe55WmDU2KTcpFSXzHM8Y9T2/d997/3v/f997v3d7Tpc1Vin0IFctn1J9TnMprRS1Of5i/3//f/97/3//f/9//3//f/9/v3v/f/9//3//f793F0IyJRIl8iBuEDMpm1Lfe/9//3//f/9//3//f/9//3//f/9//n//f/9/vnf/f/9//3v/Yn1SlzGxGNIc8iC0Odte/3//f/9//3//f/9//3v/f/9//3//f/9//3/fe59v/1p7Thc+sjFOJTVGn3P/f/97/3//f/9//n//f/9//3//f/9//n/+f/5//n/+f/5//n//f/5//n//f/9/AAD/f/9//3//f/9//3//f/9//3//f/9//3//f/9//3//f/9//3//f/9//3//f/9//3//f/9//3//f/9//3//f/9//3//f/9//3//f/9//3//f/9//3//f/9//3//f/9//3//f/9//3//f/9//3//f/9//3//f/9//3//f/9//3//f/9//3//f/9//3//f/9//3/+f/5//nv/f/9//3//f/9//3//f/9//3/fe19rWkq2Ndg5lzEbQn1OtzUyIZQp/lr/f/97/3//f/9//3v/f/9//n//f/5//3//f/9//3/ff/9//3//f/9//3//f/9//3//f/9//3sdY9Y5EyX0IDYpEyWdVt9//3/ee/57/n//f997/38/axlGNSnUHLUcFyWQFDMpm1Lfe/9//3vfe997/V6cUlQp8yAUIXctPUZeThYl0xyWNb93/3//f/57/n/+f/9//3//f/9//3/ef/9//3/fd3hOUinzIPQgtByzHDUp316fd/9//3//f/9//3//f/9//3//f/5//n/+f/9//3v/f993v3MfY3pOci3vHPEk0CC1OX9v/3//f/17/n/+f/9/vXf/f99/33//f99/33f/d19nu1JXRndK0jksJVxn/3//f753/3//f/9//3//f/9//3//f/5//3/+f/5//n/+f/5//3//f/9//38AAP9//3//f/9//3//f/9//3//f/9//3//f/9//3//f/9//3//f/9//3//f/9//3//f/9//3//f/9//3//f/9//3//f/9//3//f/9//3//f/9//3//f/9//3//f/9//3//f/9//3//f/9//3//f/9//3//f/9//3//f/9//3//f/9//3//f/9//3//f/9//3//f/9//3//f/9//3//f/9//3//f/9//3//f/9/33ufbz9jkzGVMfg9O0K/Ul1GVSURHRdCf2//f997/3//f/9//n/+f/5//n/+f/9//3//f/9//3/+f/9//3//f/9//3/+f/5//n//f/97v3f/Wtk58xw1KbEcVDH+Yv9//3//f917/3//f/9//398TncxWS3WIFkt0xyPEDEl3Fr/f/9//3v/f59vP2c6RpYxNCXSGDcpH0b/QdMcjhCaUr93/3v/f/9/3Xv/f/9//3//f/9//n//f913/3/cWlQt9SQXKfck9yTUIFQt/2L/f/9//3v/e/9//3//f/9//3/+f/9//3//f/9//3//f/9/v3NdZ/xaMy0UKdAg7yR4Ur93/3//f/x3/n//f/9//3//f/9//3//f/97/3scX3dKNEJ2SrdSEj59b/9//3//f/9/33//f/9//3//f/9//3//f/9//n//f/9//3//f/9//3//fwAA/3//f/9//3//f/9//3//f/9//3//f/9//3//f/9//3//f/9//3//f/9//3//f/9//3//f/9//3//f/9//3//f/9//3//f/9//3//f/9//3//f/9//3//f/9//3//f/9//3//f/9//3//f/9//3//f/9//3//f/9//3//f/9//3//f/9//3//f/9//3//f/9//3//f/9//3//f/9//3//f/9//3//f/9//3//f/9//39fa3hK1jl0LXUtXUY+RpgxEiFSKf5e/3+/c/97/3/9e/5//n/+f/9//3//f/9//3//f/9//3//f/9//3//f/9//3//f/9//3//f/97X2fdWs8YNC0UKdEcVTH/Yt9//3++d/9/3Hf/e/9/X2uWMfQg9SDUHBYlFSVuEHQtH2P/e79z/3v/f993/Vp7TpUxdi02JRUlHkbaPbAYESU/Z793/3//f/5//n/+f/9//3//f/9//3/fd/9/X2t0LdIc1BwYKZs11ByPFLU1f2//f9933nf/f/9//3/+f/5//n//f/9//3//f/9//3//f/9//3+fd9c97yAxKc4gLyVWSp5v/3/9e9x3/3//f/9//3//f993/3v/f/9/v3M7Y/laOmOdc/9//3//f99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33sdX/Y91zm4Nbk1f06fUlQprhT2Od97/3//f/9//3//f/9//3//f/9//3//f/9//3//f/9//3//f/9//3/+e/9//3//f/9//3//f/9/33tZSlQtVi1YMRUpdjE4Sv9//3//f/9//3v/e19nGT6XMTcp9SD1IDcp9Bw0Jfg9v3f/f993/3//f79zX2c4RjIlNCU0JVYt/EHzINEcGEJfa997/3//f/9//X/+f/9//3//f/9/v3f/f793tDXQHJAUNynbPZg18RytFDZC33f/f/9//3/dd957/3//f/9//3//f/9//3//f/9//3//f997/38/a3ItzhzNGO0cDR1VRv97/3/ee/9//3vee/9//3//d997/3//f/9/33vfd/9//3//f997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+f/9//3+/d/9//3+bUvc9dS1VKbg1H19cShAdUSV4Sl1n/3//e/9//3//f/9//3//f/9//3//f/9//3//f/9//3//f/9//3//f/9//3/+f/x//Hv/e/97X2s6ShQp0yAUKXY1jBT0PV1r/3//e/9//3u/b5tOdCk0IXgt9hz2HDglFSHRGL1Wn3P/f/97/3v/f/9/n29XRjAhUyUUIVgtNykVJfIg/l7fe997/3//f/5//nvff/9/33v/f957/3//f3dOOEaUMRIhlzE7Rvk58BisEJdOfWv/f/9//3//f/9//3//f/9//3//f/9//3//f/9//3+/d99733vaWjZCkjHuGM4YMSWbUt97/3//f/1//X/+f/9//nv/e/97/3//f/9/vnf/f/9//3//f/9/33v/f/9//3//f/9//3//f/9//3//f/9//3//f/9//3//fwAA/3//f/9//3//f/9//3//f/9//3//f/9//3//f/9//3//f/9//3//f/9//3//f/9//3//f/9//3//f/9//3//f/9//3//f/9//3//f/9//3//f/9//3//f/9//3//f/9//3//f/9//3//f/9//3//f/9//3//f/9//3//f/9//3//f/9//3//f/9//3//f/9//3//f/9//3//f/9//3//f/9//3//f/9//3/+f/9//n//f/9//3+/d997X2sXQrU1+Tm3MRo+fEr3ORAhszHbWv97/3//f/9//3//f/9//3//f/9//3//f/9//3//f/9//3//f/9/33v+f/5//X/9f/9//3//f/9/n3N8UpU10CBULVIp7hxxLT5j33ffc/97/3tfZxk+Ex02ITglOCk4KXgtkBSVMf5e/3//f51z/3v/f/97n2u8UlMl8xwVIXgt2j1uENY9/3//f997/3//f/9/nnf/f/9//3//f957/38bX9taOEIyIbcxf049QnYpMSWSMZlSv3P/f/9/33/ff/9//3//f/9//3//f/9//3//f/9//3//e/9/33ceX71S2DkRIa0U1Dk8Z/9//Hv9f/1//3//f/9//3//f/9//3//f/9//3//f/9/33v/f/9//3//f/9//3//f/9//3//f/9//3//f/9//3//f/9/AAD/f/9//3//f/9//3//f/9//3//f/9//3//f/9//3//f/9//3//f/9//3//f/9//3//f/9//3//f/9//3//f/9//3//f/9//3//f/9//3//f/9//3//f/9//3//f/9//3//f/9//3//f/9//3//f/9//3//f/9//3//f/9//3//f/5//n/+f/9//3//f/9//3//f/9//3//f/9//3//f/9//3//f/9//3/+f/9//n/+f/5/3Xv/f/9//3//f59z3Fq1Mfk5li23MX1KfEp0LTAhm1I+Z793/3//f/9//n/+f/5//n//f/9//3//f/9//3++d/9//3//f/9//3//f/9//3//e913/3//f/9/fXM9Z1Et8SBWLXcxsBQyIZxOn2v/d/93v2+8TjEhEh1XKVcpNyk3KRQljxSUMb93/3//f99z/3v/d99zX2N6SjIl8hzyHBxGMyXwIP5i/3+ec/9/nHf/f/9/3nv/f/9//3//e/9/33Ofaz9jOT4SGbIQHkLdORclsRh1Mdxa/3//f/9//3//f/9//3//f/9//3//f/1//n//f/97n2/fd997n28/Z91aNkKQLakUfW//f713/3//f/5//n/+f/9//3//f9573nv+f/9//3//f/9//3//f/9//3//f/9//3//f/9//3//f/9//3//f/9//38AAP9//3//f/9//3//f/9//3//f/9//3//f/9//3//f/9//3//f/9//3//f/9//3//f/9//3//f/9//3//f/9//3//f/9//3//f/9//3//f/9//3//f/9//3//f/9//3//f/9//3//f/9//3//f/9//3//f/9//3//f/9//3//f/9//3/+f/9//3//f/9//3//f/9//3//f/9//3//f/9//3//f/9//3//f/9//3//f/9//n/+f/9//3//f/9//3//f79z9zm1Mdc1ljEbPr9WO0LwHNY1HV+/c/9//3//f/5//n/+f/9//3//f/9//3//f/9//n//f/5//3//f/9//3//e/9//3/9f/x//X//f/9//38/axpCNSlVLVQpUiVRJXtKX2P/e99znE50KTQhNSW/Vv1BNiVWLTMp7hxXSn9r/3v/d/9//3f/f/97f2s3QjEl8BxUKTQpESVZSt9733//f917/3//f/9//3//f/9//nv/e/9/v29/a/9auDEVHRghnTW7OfIc7xwVQn5z/3//f/9//3//f/9//3//f/9//n/9f/9//3//f/9//3v/e59zPGPZWtla0DWeb/9//3//f/5//3//f/9//3//f/9//3//f/9//3/+f/5//3/+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v/fx1f9jmVMdk5+z0+Rrs1mDHxGHMp33P/e99v/3//f/9/33v/f/9//3/ff/9//n/9f/x//n/+f/9//3//f/9//3/+f/5//n//f/9//3//e/9//39/b3hKszVwKZMtVSk1JXctv1Jfa/9e2jlVJRMhXEYfXxk+UiWUKTEhMSE2Qj5j/3v/f/97/3//e/93fGvzOe4c0BwTJfIgdC2/d/9//3/ff99//3//f3xv/3//f/9//3v/f/9//3/cWrU1uDHaNRs+W0a1Me4YcCn6Wv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e/97/3/fe/5eljFWKds5/T38ORw+dSlzJZpK/3ffc/9//3//f/9//3//f/9//3//f/1//X/9f/9//3//f/9//3//f/9//3//f/9//3//f/9//3vfe/9//3/fe/pa9D3wHHctlzHSGBQh2zlfSvw9ViXyGFtCf2c/X7UtlSmUKfc9kzH3PT9j/3//f/9//3//e993/V6VMTQpNSXzIBEhHWf/f/9//3//f/9//3/ee/9//3//f/9//3//f997XmcfXz9fP2MfW/5aOEJxKewcf2/fd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v+e/9//3tfa1pKtjV2Lfo5uDG5NXYpEhlTIR9b33vfe997/3//f/9/33v/f/9//3//f/9//3//f/9//3//f/9//3//f/9//3//f/9//3//f/9//3//f/9//3//fzxjFUIvJVIlVik2JfYcGCH3HHkpFB07Pl9j33M/X/U11jW2NTIl8SDXOV9r/3vfd/97/3//e59ve0o0KdQc8yAOJRtn33v/f/9/v3f/f/9//3//f/5//3//f/9//3//f/93n2+8UlhCulI9Y7lSNUIaX793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f/9//nved/9//38eY/c9tTF1LZcxNSFXKVcpEyHVOT1n/3//f953/3//f/9//3//f/9//3//f/9//3/+f/9//3//f/9//3//f/9//3//f/9//3//f/9//3//f/9//3//f79z21bXORMh9iA5Kfcc9hz0HNk1UyU/X/97n28/Y/g9dC2WMVQp0BjYOV9r/3vfe993/3//fz9jXUoSIe0ciBCYUp9z/3//f/9//3//f/9//n/+f/9//3//f/9//3//e/93HV+YTlZG2Vp+b51v/3v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9f/x//X/+f/17/nv/f/9/33eaUlIpVCkTIXkxejG6NTQllTFZRl5r/3v/f/9//3//e/9//3v/f/9//3//f/9//3//f/9//3//f/9//3//f/9//3//f/9//3//f/9/3nvdd/9//3//e993n3N9UnUt8xwUIfMcdikSHXUtGT7/e993/39fZ7U1EiGYMXgtsRSVLX9r/3v/f91z33ffd/1a1DnsGKsULyVfa/9/33v/f/9//3/9e/9//3//f/9//3//e993n3P/e/9//3/fd/9//3//f/9//3//f/5//n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3Xvce/5//3/+f/5/3nf/f59zPmd6TlQp2TkdRjYleTF4LTQlUiV4Tr9z/398a/9//3//f/9//3//f/9//3//f/9//3//f/9//3//f/9//3//f/9//3//f/9//3//f/9/3nvfd/9//3//e99333seY3MtljF2LXctNSU1JZYtP2dfZ993/3s/Z9g5dy3ZOb5SkzGNKRdb/3//f/97/3tfZ7xSky3NGA4hNkb/f/97/3//f/9//3//f/9//3//f/9//3//f/9//3//f/9//3//f/9//3//f/9//n/+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33//f/9//3/ee/5//n//f/57/3/fe793v3d6TlIpuDmaNXotWClXLTQllC1YRl1nvnP/f/9//3//e/9//3//f/9//3//f/9//3//f/9//3/ef/5/3n//f/9//3//f/9//3//f/9//3//f/9//n//f/9/XWfVObc1HUbbObMUFSHSGLc1ekoeX79z/38/YxY+szE9Y51rc0YQOhlbfmu/c19n/3v/WtY1zhjMFDZC/3v/e/9//3//f/57/3//f/9/3nv/f/5//n//f/9//3/+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ff/9//3//f/9//3/+f/9/33v/f/9/n3P1PXYtmTHcObs1eS1WKVUpcy37Wn1r/3//f/9//3//f/9//3//f/9//3//f/9//3//f/9//3//f/9//3//f/9//3//f/9//3//f/9//X/9f/1//Xv/fxZC+D37PV9vPkb0HBQhEyF0LbQxszGyMZlOn2+fb9xWPV+fb79vl0oTOl9nv3M/Yz9jP2MZQhAd7hw9Y/9//3//f/9//3//f/9//3//f/9//3//f/9//n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jQldy28Nbw1WSlXKRMhtTX9Xr93/3//e/9//3/+f/9//3//f/5//3/+f/5//n//f/9//3//f/9//3//f/9//3//f/9//3//f/1//n//f/9/vFa2NfpBf2//ez9ntjVTJdAYVCn4PTlCtTV0LZQtnVK/Vv9ef2tfZxxfHV//Xp5O31q/UltK9zkPIdM1/3//f/9//3//f/9//3//f/9//3/+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e79zP2NbSrk1WClaLXsxejE2KTMlcy38Wv97/3//e/9//3/+f917/n/+f/9//3//f/9//3//f/9//3//f/9//3//f/9//3//f/9//3//f/9//38/Z3Qttjlfa/9/33efc5xOVCkTIbg1tzX3OZxS3lqVMXUtdS24NTpG9z2TLXQp2DlcShpCnVJaRrQ1/Fr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5//n//f/9//3v/e/9/f2s6RlUpNylZLVktFiVXLZYx9z26Vv9/v3f/f/9//3//f/9//nv+f/9//3//f/9//3//f/9//3/9f/5//3//f/9//3//f/9//3//f997VC2UMT5j/3v/f/97v3O/WnYx8yB8Tl9nl06WTrhSX2e8Urg5Vi0TIZ5SGUIRIVIl1zn3PRhCWUq/d/97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/+f/5//3//f/9//3//f/9//3//f/9//3//f/9//3//f/9/33f/f/9/H2PXOTQl/D2aNTcpVSm3NZQx1DUdY15r33f/e/9//3v/f/9//3//f/9//3//f/9//3//f/5//n//f/9//3//f/9//3//f997/39ULdY5/F7/f/13/3/fe/9//2IzKTEp/F7fd913vXPfd59v339fb1xK31ofY3lOWUowJc0YOEa/d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+f/1//n//f/9//3//f/9//3//f/9//3//f/9//3//f997vXP/f/5//3/fd/97P2ecUjMlVimYMZgxEyG3NTEh1TmbUn9v/3//f/9733v/f/9//3//f/9//3//f/9//n//f/9//3//f/9//X/+f/57/3/eXrc1tjVfa/97/Xv7d/5//3/fex5jUSkOJRxj/3//f997/3/fe/9//39/b/9/n3OyNWgMkTGfc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753/3//f/9//X/+f/9//3v/f/9/P2c5Qrc1tzWXLXYtlzE0JTMllTF7Tl9n33v/f997/3//f/9//3//f/9//3//f/9//3//f/9//3/+f/1//3//f/g9+kGWMb93/3/9f/t7/H/+f997/39fb7Q5zBhfa/9//3//f/9//3//f/9733vfe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95//3//f75333v/f/53/3f/f/9/n296SrQxVCWaMVktFSE1JZcxGkJ7TrtWHWOfc/97/3//e/9//n/+f/5//3//f/9//3//f/5//n+9dxxjtjX7PRtG/3v/d/5//3/+f/5//3/fe997/2LWPTIpP2v/f/9//3/9e5pz/3/+f/9//3//f51z/3//f997/3//f/5//3/+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e/9//3f/f/97/3s/Y7cxuDG4NXYtNCUSIVQpdC18Th9jv3f/e/9//3//f/9//n//f/9//3//f/9//3//fxlfsjH4Qbc1X2v/e/9//n/+e/9//3/+f/9//3+/d71aUi32Qb97/3//f/9//n/+f917/3/+f957/3//f957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ueb7hSszUyJTQpNik3KdQcNyl3Mfk9m1I/Z79z/3//e91z/3u/c/97/3t/b3dK0zn1PVhG/V6fc/9//3/+f/5//n/+f/9//3//f997n3PbWpAxl1L/f/9//3+9d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39+a/1eOkqXMdMcFiUWITYpEyHxHJUxm1L8Vjtf+VZ9Z11jmE4VPtQ19Dl4Tttaf2//e/9//3//f/5//3/9f/9//n//f/9//3//f11r2VoTQt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//f/9/33v/f793n3N6TtY5zhiuFBEhESF0Lb5S3lacTntKWkZYQt1W/Fr7Wjxjn3P/e/9//nv+e/5//3/+f/9//3//f/9/33vfe/97XWddaxNCfm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/9//3/fd5pSMSXxIFQp0RiYMfs9P2f/Wn9vf2vfd79z33ffe/9//3//f/9//3//f917/3//f/9//3//f/9//39ea5dOXGc8Z/9/33v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99/33//f/9//3/9f/1/3Hf/f/9/33ufc3tOdC2YNZkxFiGZNfo9H18fX39r/3v/f/9//3v/f/9//3//f/9//3//f/9/v3ffe/9//3v/e15nEz6fc55z/3//f997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9f/1//H/9f/1//3/fe/9//3+fd9c5di01JVUpdS22Nfc9OUYeY79333v/f/9//3//e/9//3//f/9//3//e/9//3/fd/97+1rzORtj/3v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nvff/9//3/+f/5//X/9f/5//3//f/9//3//f997/3+fc/xa1DkPIRAhkzFSKZQxOUbdWl9v/3/ff99/v3ffe793n3P/e59vXWeYTgsdbyk0QjVCGl//f993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vnP/exxj/F5QKQ8hUi1SLVItkzXVPVhO215/c997v3c8Z/9/v3Ofb7hSLSETPhM+dkr/f/93/3//f/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/3/+f/5//n/+f/57/3//f997P2vdXrU5MSkxKRdGN0rTPdM9d1LyPbhSPGNdZ9lWdko1QnZK2Vaea/97/3/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n//f/5//3//f/9//3//f793/3+/e/xi9D3TOXhOHWc9Z3ZOEj7SOTRGPGO/c993nmu/c/97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/3//f593n3debzxnXWt9a11rfW9+b993/3//f/97/3//f/9//3v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3Hv+f/9//3+/e997/3//f/9//3//f/9//3v/e/97/3v/e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/9//3/+f/5//X/9f/1//3//f/9/33//f/9//3/fe/97/3//f/9//3//e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n/9e/5//3//f/9//3//f/9//3//f/97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97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1//3//f/9//3//f/9//3//f/9//3/+f/9//3/+f/9//3//f/9//3//f/9//3//f/9//3//f/9//3//f/5//3//f/9//3//f/9//3//f/9//3//f/9//3//f/9//3//f/9//3//f/9//3//f/9//3//f/9//3//f/9//3//f/9//3//f/9//3//f/9//3//f/9//3//f/9//3//f/9//3//f/9//3//f/9//3//f/9//3//f/9//3//f/9//3//f/9//3//f/9//3//f/9//3//f/9//3//f/9//38AAEYAAAAUAAAACAAAAEdESUMDAAAAIgAAAAwAAAD/////IgAAAAwAAAD/////JQAAAAwAAAANAACAKAAAAAwAAAAEAAAAIgAAAAwAAAD/////IgAAAAwAAAD+////JwAAABgAAAAEAAAAAAAAAP///wAAAAAAJQAAAAwAAAAEAAAATAAAAGQAAAAAAAAAUAAAAP8AAAB8AAAAAAAAAFAAAAAAAQAALQAAACEA8AAAAAAAAAAAAAAAgD8AAAAAAAAAAAAAgD8AAAAAAAAAAAAAAAAAAAAAAAAAAAAAAAAAAAAAAAAAACUAAAAMAAAAAAAAgCgAAAAMAAAABAAAACcAAAAYAAAABAAAAAAAAAD///8AAAAAACUAAAAMAAAABAAAAEwAAABkAAAACQAAAFAAAAD2AAAAXAAAAAkAAABQAAAA7gAAAA0AAAAhAPAAAAAAAAAAAAAAAIA/AAAAAAAAAAAAAIA/AAAAAAAAAAAAAAAAAAAAAAAAAAAAAAAAAAAAAAAAAAAlAAAADAAAAAAAAIAoAAAADAAAAAQAAAAnAAAAGAAAAAQAAAAAAAAA////AAAAAAAlAAAADAAAAAQAAABMAAAAZAAAAAkAAABgAAAA9gAAAGwAAAAJAAAAYAAAAO4AAAANAAAAIQDwAAAAAAAAAAAAAACAPwAAAAAAAAAAAACAPwAAAAAAAAAAAAAAAAAAAAAAAAAAAAAAAAAAAAAAAAAAJQAAAAwAAAAAAACAKAAAAAwAAAAEAAAAJwAAABgAAAAEAAAAAAAAAP///wAAAAAAJQAAAAwAAAAEAAAATAAAAGQAAAAJAAAAcAAAANMAAAB8AAAACQAAAHAAAADLAAAADQAAACEA8AAAAAAAAAAAAAAAgD8AAAAAAAAAAAAAgD8AAAAAAAAAAAAAAAAAAAAAAAAAAAAAAAAAAAAAAAAAACUAAAAMAAAAAAAAgCgAAAAMAAAABAAAACUAAAAMAAAAAQAAABgAAAAMAAAAAAAAAhIAAAAMAAAAAQAAABYAAAAMAAAAAAAAAFQAAAAkAQAACgAAAHAAAADSAAAAfAAAAAEAAABVldtBX0LbQQoAAABwAAAAJAAAAEwAAAAEAAAACQAAAHAAAADUAAAAfQAAAJQAAABTAGkAZwBuAGUAZAAgAGIAeQA6ACAATwBTAEkAUABZAEEATgAgAEkAUwBLAFUASABJACAANQA3ADAAMQA4ADkAMAA3ADYANwAGAAAAAwAAAAcAAAAHAAAABgAAAAcAAAADAAAABwAAAAUAAAADAAAAAwAAAAkAAAAGAAAAAwAAAAYAAAAFAAAABwAAAAgAAAADAAAAAwAAAAYAAAAGAAAACAAAAAgAAAADAAAAAwAAAAYAAAAGAAAABgAAAAYAAAAGAAAABgAAAAYAAAAGAAAABgAAAAYAAAAWAAAADAAAAAAAAAAlAAAADAAAAAIAAAAOAAAAFAAAAAAAAAAQAAAAFAAAAA==</Object>
  <Object Id="idInvalidSigLnImg">AQAAAGwAAAAAAAAAAAAAAP8AAAB/AAAAAAAAAAAAAABzGwAAtQ0AACBFTUYAAAEATAIBAMEAAAAFAAAAAAAAAAAAAAAAAAAAgAcAADgEAAAPAgAAKAEAAAAAAAAAAAAAAAAAAJgKCABAhAQACgAAABAAAAAAAAAAAAAAAEsAAAAQAAAAAAAAAAUAAAAeAAAAGAAAAAAAAAAAAAAAAAEAAIAAAAAnAAAAGAAAAAEAAAAAAAAAAAAA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8PDwAAAAAAAlAAAADAAAAAEAAABMAAAAZAAAAAAAAAAAAAAA/wAAAH8AAAAAAAAAAAAAAAABAACAAAAAIQDwAAAAAAAAAAAAAACAPwAAAAAAAAAAAACAPwAAAAAAAAAAAAAAAAAAAAAAAAAAAAAAAAAAAAAAAAAAJQAAAAwAAAAAAACAKAAAAAwAAAABAAAAJwAAABgAAAABAAAAAAAAAPDw8AAAAAAAJQAAAAwAAAABAAAATAAAAGQAAAAAAAAAAAAAAP8AAAB/AAAAAAAAAAAAAAAAAQAAgAAAACEA8AAAAAAAAAAAAAAAgD8AAAAAAAAAAAAAgD8AAAAAAAAAAAAAAAAAAAAAAAAAAAAAAAAAAAAAAAAAACUAAAAMAAAAAAAAgCgAAAAMAAAAAQAAACcAAAAYAAAAAQAAAAAAAADw8PAAAAAAACUAAAAMAAAAAQAAAEwAAABkAAAAAAAAAAAAAAD/AAAAfwAAAAAAAAAAAAAAAAEAAIAAAAAhAPAAAAAAAAAAAAAAAIA/AAAAAAAAAAAAAIA/AAAAAAAAAAAAAAAAAAAAAAAAAAAAAAAAAAAAAAAAAAAlAAAADAAAAAAAAIAoAAAADAAAAAEAAAAnAAAAGAAAAAEAAAAAAAAA////AAAAAAAlAAAADAAAAAEAAABMAAAAZAAAAAAAAAAAAAAA/wAAAH8AAAAAAAAAAAAAAAABAACAAAAAIQDwAAAAAAAAAAAAAACAPwAAAAAAAAAAAACAPwAAAAAAAAAAAAAAAAAAAAAAAAAAAAAAAAAAAAAAAAAAJQAAAAwAAAAAAACAKAAAAAwAAAABAAAAJwAAABgAAAABAAAAAAAAAP///wAAAAAAJQAAAAwAAAABAAAATAAAAGQAAAAAAAAAAAAAAP8AAAB/AAAAAAAAAAAAAAAAAQAAgAAAACEA8AAAAAAAAAAAAAAAgD8AAAAAAAAAAAAAgD8AAAAAAAAAAAAAAAAAAAAAAAAAAAAAAAAAAAAAAAAAACUAAAAMAAAAAAAAgCgAAAAMAAAAAQAAACcAAAAYAAAAAQAAAAAAAAD///8AAAAAACUAAAAMAAAAAQAAAEwAAABkAAAAAAAAAAMAAAD/AAAAEgAAAAAAAAADAAAAAAEAABAAAAAhAPAAAAAAAAAAAAAAAIA/AAAAAAAAAAAAAIA/AAAAAAAAAAAAAAAAAAAAAAAAAAAAAAAAAAAAAAAAAAAlAAAADAAAAAAAAIAoAAAADAAAAAEAAAAnAAAAGAAAAAEAAAAAAAAA////AAAAAAAlAAAADAAAAAEAAABMAAAAZAAAAAkAAAADAAAAGAAAABIAAAAJAAAAAwAAABAAAAAQAAAAIQDwAAAAAAAAAAAAAACAPwAAAAAAAAAAAACAPwAAAAAAAAAAAAAAAAAAAAAAAAAAAAAAAAAAAAAAAAAAJQAAAAwAAAAAAACAKAAAAAwAAAABAAAAUAAAANwCAAAKAAAAAwAAABcAAAAQAAAACgAAAAMAAAAAAAAAAAAAAA4AAAAOAAAATAAAACgAAAB0AAAAaAIAAAAAAAAAAAAADgAAACgAAAAOAAAADgAAAAEAGAAAAAAAAAAAAAAAAAAAAAAAAAAAAAAAAAAKEi0AAAAAAAAAAAAFCRglQKEgOIweNIMAAAAAAAAAAAAAAAAJESoVJFoAAAAAAAcKDQcKDQcJDQ4WMShFrjFU1TJV1gECBAIDBAECBQoRKyZBowsTMQAAAAAAfqbJd6PIeqDCQFZ4JTd0Lk/HMVPSGy5uFiE4GypVJ0KnHjN9AAABAAAAAACcz+7S6ffb7fnC0t1haH0hMm8aLXIuT8ggOIwoRKslP58cK08AAAEAAAAAAMHg9P///////////+bm5k9SXjw/SzBRzTFU0y1NwSAyVzFGXwEBAgAACA8mnM/u69/SvI9jt4tgjIR9FBosDBEjMVTUMlXWMVPRKUSeDxk4AAAAAAAAAADT6ff///////+Tk5MjK0krSbkvUcsuT8YVJFoTIFIrSbgtTcEQHEcAAAAAAJzP7vT6/bTa8kRleixHhy1Nwi5PxiQtTnBwcJKSki81SRwtZAgOIwAAAAAAweD02+35gsLqZ5q6Jz1jNEJyOUZ4qamp+/v7////wdPeVnCJAQECAAAAAACv1/Ho8/ubzu6CwuqMudS3u769vb3////////////L5fZymsABAgMAAAAAAK/X8fz9/uLx+snk9uTy+vz9/v///////////////8vl9nKawAECAwAAAAAAotHvtdryxOL1xOL1tdry0+r32+350+r3tdryxOL1pdPvc5rAAQIDAAAAAABpj7ZnjrZqj7Zqj7ZnjrZtkbdukrdtkbdnjrZqj7ZojrZ3rdUCAwQAAAAAAAAAAAAAAAAAAAAAAAAAAAAAAAAAAAAAAAAAAAAAAAAAAAAAAAAAAAAAJwAAABgAAAABAAAAAAAAAP///wAAAAAAJQAAAAwAAAABAAAATAAAAGQAAAAiAAAABAAAAHkAAAAQAAAAIgAAAAQAAABYAAAADQAAACEA8AAAAAAAAAAAAAAAgD8AAAAAAAAAAAAAgD8AAAAAAAAAAAAAAAAAAAAAAAAAAAAAAAAAAAAAAAAAACUAAAAMAAAAAAAAgCgAAAAMAAAAAQAAAFIAAABwAQAAAQAAAPX///8AAAAAAAAAAAAAAACQAQAAAAAAAQAAAABzAGUAZwBvAGUAIAB1AGkAAAAAAAAAAAAAAAAAAAAAAAAAAAAAAAAAAAAAAAAAAAAAAAAAAAAAAAAAAAAAAAAAAABxbmDUcQAul2pxgMhPAKAMswCfl2pxAQAAAAAAAAAQsLkAAAAAAAEAAACAyE8AzMhPABCwuQAAAAAA3OQZmVzITwCQKFhxgMhPAKQMswAAAAAAAAARdph4cW7AyE8AiwGyAAUAAAAAAAAAAAAAAGwbDHEAAAAAQMpPACnxX3YAAAAAAAAAAAAAAAAAAAAAAAAAAMzITwAAAAAAGBCyAAUAAAC9Zy7k3MhPAB2PAHYAABF20MhPAAAAAADYyE8AAAAAAAAAAAARmf91AAAAAAkAAADwyU8A8MlPAAACAAD8////AQAAAAAAAAAAAAAAAAAAAAAAAAAAAAAACElbB2R2AAgAAAAAJQAAAAwAAAABAAAAGAAAAAwAAAD/AAACEgAAAAwAAAABAAAAHgAAABgAAAAiAAAABAAAAHoAAAARAAAAJQAAAAwAAAABAAAAVAAAALQAAAAjAAAABAAAAHgAAAAQAAAAAQAAAFWV20FfQttBIwAAAAQAAAARAAAATAAAAAAAAAAAAAAAAAAAAP//////////cAAAAEkAbgB2AGEAbABpAGQAIABzAGkAZwBuAGEAdAB1AHIAZQDiawMAAAAHAAAABQAAAAYAAAADAAAAAwAAAAcAAAADAAAABQAAAAMAAAAHAAAABwAAAAYAAAAEAAAABwAAAAQAAAAGAAAASwAAAEAAAAAwAAAABQAAACAAAAABAAAAAQAAABAAAAAAAAAAAAAAAAABAACAAAAAAAAAAAAAAAAAAQAAgAAAAFIAAABwAQAAAgAAABAAAAAHAAAAAAAAAAAAAAC8AgAAAAAAAAECAiJTAHkAcwB0AGUAbQAAAAAAAAAAAAAAAAAAAAAAAAAAAAAAAAAAAAAAAAAAAAAAAAAAAAAAAAAAAAAAAAAAAAAAAAAAAAAAWwAomkJtvO5PALzuTwBo7BhtAgAAAMR3T20oAAAA6AdYAGQAAAAAAAAA5Hhjd5AMUgcAAFsAIAAAAAAAAAAAAAAAAABYAAIAAAABAAAAZAAAAAAAAADQfRMShAAAAAAAAAB2AoQAsP9RB5AMUgfAfRMSAABbABzvTwAAAE8ABjxfdwIAAAAAAAAAAAAAAAAAWwCQDFIHAgAAABjwTwDUKl93AABbAAIAAACQDFIHDV8u5IgMUgcAAFsAAABPAAcAAAAAAAAAEZn/dbQhX3cHAAAAbPBPAGzwTwAAAgAA/P///wEAAAAAAAAAAAAAAAAAAAAISVsH5MREd2R2AAgAAAAAJQAAAAwAAAACAAAAJwAAABgAAAADAAAAAAAAAAAAAAAAAAAAJQAAAAwAAAADAAAATAAAAGQAAAAAAAAAAAAAAP//////////AAAAABYAAAAAAAAANQAAACEA8AAAAAAAAAAAAAAAgD8AAAAAAAAAAAAAgD8AAAAAAAAAAAAAAAAAAAAAAAAAAAAAAAAAAAAAAAAAACUAAAAMAAAAAAAAgCgAAAAMAAAAAwAAACcAAAAYAAAAAwAAAAAAAAAAAAAAAAAAACUAAAAMAAAAAwAAAEwAAABkAAAAAAAAAAAAAAD//////////wAAAAAWAAAAAAEAAAAAAAAhAPAAAAAAAAAAAAAAAIA/AAAAAAAAAAAAAIA/AAAAAAAAAAAAAAAAAAAAAAAAAAAAAAAAAAAAAAAAAAAlAAAADAAAAAAAAIAoAAAADAAAAAMAAAAnAAAAGAAAAAMAAAAAAAAAAAAAAAAAAAAlAAAADAAAAAMAAABMAAAAZAAAAAAAAAAAAAAA//////////8AAQAAFgAAAAAAAAA1AAAAIQDwAAAAAAAAAAAAAACAPwAAAAAAAAAAAACAPwAAAAAAAAAAAAAAAAAAAAAAAAAAAAAAAAAAAAAAAAAAJQAAAAwAAAAAAACAKAAAAAwAAAADAAAAJwAAABgAAAADAAAAAAAAAAAAAAAAAAAAJQAAAAwAAAADAAAATAAAAGQAAAAAAAAASwAAAP8AAABMAAAAAAAAAEsAAAAAAQAAAgAAACEA8AAAAAAAAAAAAAAAgD8AAAAAAAAAAAAAgD8AAAAAAAAAAAAAAAAAAAAAAAAAAAAAAAAAAAAAAAAAACUAAAAMAAAAAAAAgCgAAAAMAAAAAwAAACcAAAAYAAAAAwAAAAAAAAD///8AAAAAACUAAAAMAAAAAwAAAEwAAABkAAAAAAAAABYAAAD/AAAASgAAAAAAAAAWAAAAAAEAADUAAAAhAPAAAAAAAAAAAAAAAIA/AAAAAAAAAAAAAIA/AAAAAAAAAAAAAAAAAAAAAAAAAAAAAAAAAAAAAAAAAAAlAAAADAAAAAAAAIAoAAAADAAAAAMAAAAnAAAAGAAAAAMAAAAAAAAA////AAAAAAAlAAAADAAAAAMAAABMAAAAZAAAAAkAAAAnAAAAHwAAAEoAAAAJAAAAJwAAABcAAAAkAAAAIQDwAAAAAAAAAAAAAACAPwAAAAAAAAAAAACAPwAAAAAAAAAAAAAAAAAAAAAAAAAAAAAAAAAAAAAAAAAAJQAAAAwAAAAAAACAKAAAAAwAAAADAAAAUgAAAHABAAADAAAA4P///wAAAAAAAAAAAAAAAJABAAAAAAABAAAAAGEAcgBpAGEAbAAAAAAAAAAAAAAAAAAAAAAAAAAAAAAAAAAAAAAAAAAAAAAAAAAAAAAAAAAAAAAAAAAAAAAAAAAAAEMS6NpPAMzcTwAO8l92DQEAAAAAAAAADwr1AAAAABQBAACtAAAAeLNbAAEAAADwnO0RAAAAAMBwCBIAAAAA4MYBAWBkCBIAAAAAwHAIErCSHG0DAAAAuJIcbQEAAABYcHgOvGpPbb0tF224ns+SYAkMcTDtYgA83E8AKfFfdgAATwAGAAAANfFfdjThTwDg////AAAAAAAAAAAAAAAAkAEAAAAAAAEAAAAAYQByAGkAYQBsAAAAAAAAAAAAAAAAAAAABgAAAAAAAAARmf91AAAAAAYAAADs208A7NtPAAACAAD8////AQAAAAAAAAAAAAAAAAAAAAhJWwfkxER3ZHYACAAAAAAlAAAADAAAAAMAAAAYAAAADAAAAAAAAAISAAAADAAAAAEAAAAWAAAADAAAAAgAAABUAAAAVAAAAAoAAAAnAAAAHgAAAEoAAAABAAAAVZXbQV9C20EKAAAASwAAAAEAAABMAAAABAAAAAkAAAAnAAAAIAAAAEsAAABQAAAAWADsiBUAAAAWAAAADAAAAAAAAAAlAAAADAAAAAIAAAAnAAAAGAAAAAQAAAAAAAAA////AAAAAAAlAAAADAAAAAQAAABMAAAAZAAAACkAAAAZAAAA9gAAAEoAAAApAAAAGQAAAM4AAAAyAAAAIQDwAAAAAAAAAAAAAACAPwAAAAAAAAAAAACAPwAAAAAAAAAAAAAAAAAAAAAAAAAAAAAAAAAAAAAAAAAAJQAAAAwAAAAAAACAKAAAAAwAAAAEAAAAJwAAABgAAAAEAAAAAAAAAP///wAAAAAAJQAAAAwAAAAEAAAATAAAAGQAAAApAAAAGQAAAPYAAABHAAAAKQAAABkAAADOAAAALwAAACEA8AAAAAAAAAAAAAAAgD8AAAAAAAAAAAAAgD8AAAAAAAAAAAAAAAAAAAAAAAAAAAAAAAAAAAAAAAAAACUAAAAMAAAAAAAAgCgAAAAMAAAABAAAACcAAAAYAAAABAAAAAAAAAD///8AAAAAACUAAAAMAAAABAAAAEwAAABkAAAAKQAAABkAAAD2AAAARwAAACkAAAAZAAAAzgAAAC8AAAAhAPAAAAAAAAAAAAAAAIA/AAAAAAAAAAAAAIA/AAAAAAAAAAAAAAAAAAAAAAAAAAAAAAAAAAAAAAAAAAAlAAAADAAAAAAAAIAoAAAADAAAAAQAAAAhAAAACAAAAGIAAAAMAAAAAQAAAEsAAAAQAAAAAAAAAAUAAAAhAAAACAAAAB4AAAAYAAAAAAAAAAAAAAAAAQAAgA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IKGWD8AAAAAAAAAACZPVj8AACRCAADIQSQAAAAkAAAAgoZYPwAAAAAAAAAAJk9WPwAAJEIAAMhBBAAAAHMAAAAMAAAAAAAAAA0AAAAQAAAAKQAAABkAAABSAAAAcAEAAAQAAAAQAAAABwAAAAAAAAAAAAAAvAIAAAAAAAAHAgIiUwB5AHMAdABlAG0AAAAAAAAAAAAAAAAAAAAAAAAAAAAAAAAAAAAAAAAAAAAAAAAAAAAAAAAAAAAAAAAAAAAAAAAAAABAok8A7ZtgduURAAAAok8AZBIhFWQSFQAAAAAAXk4pbeUR6v//////fBgAAArqCgCArUMSAAAAAGQSFf//////fBgAACEVAQBgAUkZAAAAAJw9UXZpPV52ZBIhFayuuBYBAAAA/////wAAAACQRHkWbKZPAAAAAACQRHkWAAAUEno9XnZgAUkZZBIhFQEAAACsrrgWkER5FgAAAAAAAAAAZBIVAGymTwBkEhX//////3wYAAAhFQEAYAFJGQAAAADBFWJ2ZBIhFSjXHRYRAAAA/////wAAAAAQAAAAAwEAAONjAAAcAAABZBIhFVYAAAAAAAAAAQAAAOTERHdkdgAIAAAAACUAAAAMAAAABAAAAEYAAAAoAAAAHAAAAEdESUMCAAAAAAAAAAAAAAB7AAAANwAAAAAAAAAhAAAACAAAAGIAAAAMAAAAAQAAABUAAAAMAAAABAAAABUAAAAMAAAABAAAAFEAAAB45AAAKQAAABkAAACPAAAARQAAAAAAAAAAAAAAAAAAAAAAAAD/AAAAcgAAAFAAAAAoAAAAeAAAAADkAAAAAAAAIADMAHoAAAA2AAAAKAAAAP8AAAByAAAAAQAQAAAAAAAAAAAAAAAAAAAAAAAAAAAAAAAAAP5//3//f/9//3//f/9/33/fe797v3f/f99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fextjNkZwLU8tLSUtJU4tsTX0QZhS+2L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ff99//3//fxNCLymvGFUt7xwwJQ8hDyHvHBEh8ByvGNAcljGcUp9v33v/e/97/3/+e/5//X/+f/5//n/+f/5//3//f99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33/ff3ZSDiVrENEcdjG3Ofc9OEY5RlpKGka3OTMlEyV1KTMlzxiTMR1f/3u/d/9//3/+e917/3//f/9/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33/ff19vcTHvIHMxvVZ/c997/3//f/9//3//f793X2tZSpMxMSXVObU1MSVSLVlKf2/fe/9//3//f99733v/f/5//n/ce91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P2vPHDIpe07fe/9//3//f/9/33v/f/9//3/fe/9//39/azdGszWUNbU1UinOGLU1/l6/e/9//3//f/9/3nv+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++WrAY8yT/Xr9333ffe/9//3//f/5//3//f/9//3/fe993/3//fz1neE5XSjdGN0KSMVApN0a/d/9/33f/f/9//3//f/5//n/+f/5//n/+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X//f/9e0hw1KR9n/3//f/9//3//f/5//X/8f/5//3//f/5//3//f/9//3//f/97HGMVQhZCek72Pc4YtTV/b99733v/f/9//3//f/9//n/+f/1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9f/9/X2szJRMhfE7fd/97/3//f/5//X/7f/x//X//f/5//3//f/5/vXf/e/9//3v/f/9/f2/dWlpKOkbXOXQttjW8Vr93/3//f9933nv+f/1//X/9f/5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5//3v/f3ItMiXXOd93/3//f/9//X/8f/1//X//f/9//3//f/9//3//f/9/f3P8XlhKek7/Yl9rX2//XlxK2DmXNXUttjV6Tp9v/3//f/97/3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HGNQJe8ce0rfe/9//3/8e/1//n//f713/3//f997/3+fc5tWECUrDNEc0hzSHLEYsBivFPEcUim2Ndo9G0K4OVQtcy1aSl9r/3/fe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+9c3dKDyGVMf9e/3/fe/17/n//f997/3+/e/9//38ea3IxbBQSKVYxshxxFHAUkBSPFM8YzxwPIRAhrxTyHFYtVSk0KTMltjUZRn9v/3//f997/3//f997/3//f/9//3//f/9//3//f917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9f/5/nW/1PfEcljV/b997/3/ee793/3/ff/9/33+bVs4cczWuGK4Y8SR1Mb9aH2d/c793X2t6TlApqxBRKVIpUylVLdIckRTTHJk1NSm4Of9i/3//f/9//3//f/9/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1//X//fz1n1jnQHPU933v/f/9//3/ff/9//3//f3tSzhyMFO8g/V7/f99//3//f/9//3//f/9//3/fe15reE4XQntOv1YdRlgtsxizGHctVC2TMT5n/3//f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n/+f/9//38dX7M1UClyLd9733v/f/9//3//fz9r8SCtGDApuVbfe/9//3/de/5//n//f/9//3/ff99//3//f993n3MfX3xSG0YcRto5FCXPGO8cUCV4Sp9v/3v/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3nv/f/9//3//f/97HWNQJXMtUi3/f/9//3/+e/9/n3PQHDIpUCl/b/9//3/de/5//n/+f/5//3//f/9//3//f/9//3//f/9/33s/Z5tSOUY5QpQtESExJe4YUiW7Ul9v/3//f/9/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n//f/9//3//f/97/3v/f5pSdC11MbU1/3vfd9x3/39fa/Ac8CAxKZ9z/3//f/9//3//f/9//3/ef/9//3//f/9//3//e/973nf/e/9//3+eb59v3Fa1MRIhly02JU0IUS14Un9z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+f/9//3/ff/9//3/9e/97/3+cUlMplDFXSt93/3/fd7931TlSKRElf2+/e/9//3//f/9//3//f/9//3//f/9//3//f/9//3//f/5//n/+e/97/3//e59zH1/5PVYpdjHvIKwYUCmZUr93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e99721ZxLS8hWEqfb/9//3sdY+8cMiXWPf9//3v/f/9//3//f/9/3nv/f/9//3//f/9//3//f/9//3/+f/9//n//f/9//3//f997HWN5TlMpljEyJc4YkzE+Y99733ffe/9//3//f/9//3//f/9//3//f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+/c9tWszEwIThCX2f/e79zWUoxJc4YeU6/d/9//3//f/9//3//f/9//3/ff/9//3//f/9//3//f/9//3//f/9//3//f/9//3//f59zP2f5PVMpMiXvHIwQtDVfb/9//3//f/9/33u8d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e/9//3+6Ui8hMCE4Qr93/3+fc3At7hxyLR9nn3f/f/9//X/+f/9//3//f/9//3//f/9//3//f/9//3//f/9//3//f/9//3//f/9//3/fe59z/Vo4RpMxMSXvHM4c9j1fa/9//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97/3//f993ulKzMQ8hdC3/f997HWOSLc4YrxgfZ/9//3/+f/17/3//f/9//3//f/9//3//f/9//3//f/9//3//f/9//3//f/9//3//f/9//3//f19rmlLWOVMt0BzwIO8cWU6/d997v3f/f/9//n/+f/9//3//f/9//3//f/9//3//f/9/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e/97/3//e7pScSkyJVMpP2P/f/5aUikSJRAh3Vr/e/9//n/9f/5//nv/f/9//3//f/9//3//f/9//3//f/9//3//f/9//3//f/9//3/ed75z/3//f593Wk50MRElUy2tGO4cmlL/f/9//3/+f/5//X/+f/9//3//f/9//3//f/9//3/+f/5//X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v/f/9/v3P8XpItci33PX9v33veVlIpMSVSKR1f/3//f/5//n//f/57/3//f/9//3//f/9//3//f/9//3//f/9//3//f/9//3//f/9//3/fe79733//f5933Vq2OXMtMSXOGFEp/l7/f/9//3//f/9//3//f/9//3//f/9//3//f/9//n/+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97/3//f/9/PGPzOREhlzEfY59z3VpxKc4YtTX8Xt97/3//f/9//nv+f/5//n//f/9//3//f/9//3//f/9//3/+f/9//n//f/5/3Xvee/9//3//f99733v/f59zWEpSLTElMikRITEl21p/b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v/f11n9jm2NREhn3P/e/1akzGtFJMtX2v/f/97/3v/f/9//n//f/9//3//f/9//3//f/9//3//f/9//n//f/9//3//f/9//3//f/9//3//f/9//3//f39vek5SKRElMSUQJfZBX2vff/9/33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s9ZzZCci3WOd5a33s/Y5Ix7xgxJR9f/3/fc/9//3//f/5/3nv/f/9/33v/f/9//3//f/9//3//f/5//3//f/9//3//f/9//3//f/9//3//f/9//3/fe19rOEYxJfAgzxzvIBdGf2//f/9//3//f/9//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nm+ZTpMx9z29Uv97P2NzLZUx8Rw5Qv97/3//e/9//3//f/9/33v/f997/3//f/9//3//f/9//3//f/9//3//f/9//3//f/9//3//f/9//3//e/9//3/fe39r9z0SJc4czhwwKTdKf2/fe/9//3//f/9//3/+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97/3//f753uFLUObU1vVbfe19rcy3wHM4Yek6/c/9//3/fe997/3//f753/3//f/9//3//f/9//3//f/9//X/+f/5//3//f/9//3//f997/3//f/9733v/f/9//3//fz9n1T1RLe4cagzvIN1an3Pff/9//3//e/9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+e/57/3//fx1j9j11MRpG/3+fc/Y9UikQIfc9339/c/9//3+/d/9//3//f/9//3//f/9//3//f/9//3/+f/1//n//f/9//3//f/9//3//f/9//3//f/5//n/+e/9/33/fe/xekzUQJRElbBBTLZxW33//f/9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nv9e/9/33s+Z7c5lzXYPd97n283QjIlzxhzMd9/33//f/9/vnf/f/9//3//f/9//3//f/9//3//f/5//n/+f/9//3//f/9//3//f/9//3//f/5//3/+f/5/3Xf/f997/3/ff7tWUi1zMfAgjBAPIfxe/3//f997/3/f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5//n//f/9/X28ZQrY1ECFfa59zOkZ0MRAlDiV/c/9//3//f753/3//f/9//3//f/9//3//f/9//3//f/9//3//f/9//3//f/9//3//f99//3//f/9//n//f/9//3//f997/3/fe3pOECVRKTAlzRiSMfxe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ff/9//3//f/9//3/fe/9/dDHXOVQtnVb/f1hKUi1zMc0c217/f793/3//f/5//n/+f/9//3//f/9//3//f/9//3//f/9//3/+f/9//3//f/9//3//f/9/v3/fe/5//n+7c913/3//f997/39/b1hKUCkwJfAgESXYPT9nv3f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33v/f1tOljV0MTZG/3//YrU1MSkvJXdO/3//f/9//3//f/9//3//f/9//3//f/9//3//f/9//3//f/9//n//f/5//3/ff/9//3//f/9//3/+f/9//3//f/97/3/fe99733tfbxZCMSnwIBElzhxYTj1n/3//f/9//3//f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/cXtQ9kTUWQn9vX2vXOe8c7BgTPr9z/3//f/9/33v/f/9//3/ff/9//3//f/9//3//f/9//3//f/9//3//f/9//3//f/9//3//f/9//3//f/9//3//f/9//3//f/9/33v8XvQ9DyXvINEc0Rx6Tt93/3//f39vHV+8VjdC/V7/f997/3//f/9//3//f/9//3+/e99//3/f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PWc1RlEt1jV/a993OEJxKe0cbymfc/9/33v/f997/3//f997/3//f/9//3//f/9//3//f/9//3//f/9//3//f/9//3//f/9//3//f/9//3//f/9//3//f/9//3//f/9/n3O5VtU9FCWyGPAcUSm5Ul9nmk6ULdc5nE43QnhKTSW4Vt97/3/fe/9//3+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z1neE5SKZMtP2f/fzhCMCFSKQ4hd07/f/9//3/fe/9//3/+f/9//3//f/9//3//f/9//3//f/9//3//f/9//3//f/9//3//f/9//3//f/9//3//f/9//3//f/9//3//f99/f28ZRhEhDyFRKe0Y7xhUKfk52DmcTttWG18rJXRKNEZ9b/9//3//f/9/v3f/f/9/33v/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33vfe/9//3/fe9xaDh1QJXpK/3s/ZxEhcy0PIRZC/3+fc/9//3/+f/5//3//f/9//3//f/9//3//f/9//3//f/9//3//f/9//3//f/9//3//f/9//3//f/9//3//f/9//3/fe997/3//f793P2f0PQ4hcy1TJfIcNiV+Tr93f2v6WnRKlU48Z9la11p8b/9//3//f99733v/f/9//n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n29/a7QxMSWVMR9j33v5PY8QVClyLb93/3/+f9x3/n//f/9//3//f/9//3//f/9//3//f/9//3//f/9//3//f/9//3//f/9//3//f/9//3//f/9//3//f/9//3/fe/9//3/fe79z/F6TMfEc9CDUGNIY+T2/d59v33ffdxpjO2eWTvA5Gl//f993/3//f913/3/+f/5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993f2+bUnMtUyl8Tl9rn1YTITElcCmeb/9//nv+e/9//3//f/9//3//f/9//3//f/9//3//f/9//3//f/9//3//f/9//3//f/9//3//f/9//3//f/9//3//f/9//3//f/9/33ffd59zGUIUJdQcWCnzHM4YeEr/e/97/3+/dxxfFD7zOdpWn2//e/9//3v/f/5//n/+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n//f/9//3//f/9//3//f75z/3/fe/97/VpTKVYtXko/Zx9fUiXtGC8h2lb/d/9//3//f/9//3//f/9//3//f/9//3//f/9//3//f/9//3//f/9//3//f/9//3//f/9//3//f/9//3/ee997/3//f997/3//f/9/v3O/dx9jNSX2IBYhNSkzKTEpeErbWr93Hl84QrQx9jk3Qh1j/3v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97/3//e/9/v3Pfd39vGUJUKdY1/lp/axg+MSFRJZhOn2//f/9//3//f/9//3//f/9//3//f/9//3//f/9//3//f/9//3//f/9//3//f/9//3/+f/9//3/+f/9//3//f997/3/ff957/3//f/97v3d+Tnox1RiSFLIY0ByMEBAlci3fVj9jv1K3NdY19jmaUr9z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s9Y5lSky22NZxOf2vcUlEl8BiTLZ9z/3//f/9//3v/f/9//3//f/9//n//f/9//3/+f/9//3//f/9//3//f/9//3//f/9//3/+f/9//3//f/9//3/ff/9/vXf/f/5/33v/e31SkhTVHNUc1Bz0IJAUsRixGLEU0hSYLb9Sn063NZQxWEp/a/9/33vfe/9/33v/f/9//3//f997/3//f/9/33v/f95//3//f/5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5//3//f/9//3//f/9/nm8dXxdCtDG1Nf5aH1/6OVQpcS0VQr9333f/f/9//3//f/9//3//f/9//3//f/9//3//f/9//3//f/9//3//f/9//3//f/9//3//f/9//3//f/9//3//f/5/3Xv/f19r8Bw1KZIU1ByRELMYFSXVINUc9RwWHVgpmS3bOfs5uDVzKbQ1/V6/c/9//3//f/9//3//f/9//3/ff/9//3//f/9//3//f/9//3//f9573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33v/f/5//n/+f/9//3//f/9/XGf0PdU52Dl+Th9jO0asFHApkjGfc/97/3//f/9//3//f/9//3//f/9//3//f/9//3//f/9//3//f/9//3//f/9//3//f/9//3//f/9//3//f/9//3++d/9/FkJLCNAYEyEzJdIcVy0eRnw1Wi04JTYh1BS0FBch3DkdQvo9tjHWORdCP2d/b9taulY+Z9teX2ufc997/3//f79733u+d/9//3//e997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+f/9//3//f/97/3//f/9/mlL4Pbg52Dk/Z/9eMCEvIQ4h/V7fd/9//3//f/9//3//f/9//3//f/5//3//f/9//3//f/9//3//f/9//3//f/9//3//f/9//3//f/9//n/ee/9/33swJfAc8RyWMfg9ESE0Kbk1X06cNZktViV4KVgpFiG0FFgpPkb7Pfk5lS0QHe8c7hjuHKwUrBSrFGkQaAwtJfI5uFZcZ/9//3v/f/9//3//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5//n//f/9/33v/f/xe9kE5SrU1vlY/Y7Y1tTUPITZCf2//f/9//3//f/9//3//f/9//3//f/9//3//f/9//3//f/9//3//f/9//3//f/9//3//f/5//3/df95//3//fxAlEiWvFL9aX2u0Md1a1zkTIV5OOkKVLTMhdyl4LTcl1Rj1HJkxuTF3LfIcjgzQFPEcEiHvHNY5ek7dWttaeE7zPdI58jlURthWn2/fe/9733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5//n/+f/9//3//f793/3/fe1dO9j3XORtCn3OdUtY5DyHUOT1n/3//f/9//3//f/9//3//f/9//3//f/9//3//f/9//3//f/9//3//f/9//3//f/9//3/+f/9//3/ff/9/Wk6OFDQpEiH/f/9/33faVlhG3Fp/a/xW9jkRHTUlmjGaLdYYOCVRCJIQFR01IfMYNSG5NZ5SP2efcx9jm1IVPvQ5FD65VtpauFI1QndKPWPfd993/3//f/9//3//f/9//3/ee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fe997338cY9c5uTV2Lb9WnVL3PVApDSG5Vn1v/3//f/9//3//f/9//3//f/9//3//f/9//3//f/9//3//f/9//3//f/9//3//f/9//X//f757/39/c1UtFCWQFJ1S33vfd5xvm2v/e/97/3vfc5tONCUUHVkpvTV8Lfcc1hi0ENUYmzF6LRYhdi19Tl9r33ffe997v3O/c5hOVkZWRrlSeE42QjZCuFJca51zvnv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H2N8Stg5dC1bSv9eek4wJe0cFUJ/b/9//3//f/9//3//f/9//3//f/9//3//f/9//3//f/9//3//f/9//3//f/9//3/de/5//3//f/9/317RHHYxECEeY/9//3v/f/97/3/ec/97/39fa9g5NSUWJVkptRTWHLQQ1hibMZwxWSk3JZgx+j1cSj9n33f/e/97/3//e39ruVJWRjVCd0p2StI5FEK5Vj1nv3f/e/9//3//f/9//3//f/9//3//f/9//3//f/9//3//f/9//3/+f/9//n//f/9//3//f/9//3//f/9//3//f/9//3//f/9/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fd79z/Fr2OXMp1zmdUh9jlTFSKQ8hHWPfe/9//3//f/9//n/ee/9//3//f99//3//f/9//3//f/9//3/+f/9//3//f/9//3//f/9//3//f3lKcS0vIQ4dHl//e/9733v/f957/3v/f/9//38fZ1QtNSUWJZIU1RgYJRglFyFbLb413zlYKVUltjFZRj9j/3v/e/97/3v/f993nm8ZW1VG1jk6Rtc5cy20NXlOPmP/e/9//3/fe/97/3v/f/9//3//f99/33v/f/9//n/8f/x//H/8f/x//X//f/9//3//f/9//3/9e/9//3//f/9//3//f/9//3//f/9//3/+f/9//3//f/9//3//f/9//3//f/9//3//f/9//n/+f/1//n/+f/9//3//f/9//3//f/9//3//f/9//3//f/9//3//f/9//3//f/9//3//f/5//3/+f/9//3//f/9//3//f/9//3//f/9//3//f/9//3//f/9//3//f/9//3//f/9//3//f/9//3//f/9//3//f/9//3//f/9//3//f/9//38AAP9//3//f/9//3//f/9//3//f/9//3//f/9//3//f/9//3//f/9//3//f/9//3//f/9//3//f/9//3//f/9//3//f/9//3//f/9//3//f/9//3//f/9//3//f/9//3//f/9//3vfdz5jWEaULbY1O0Z/b1QttjUPIVhK33f/f/97/3//f/9//3//f/9//3/ff/9//3//f/9//3//f/9//3//f/9//3//f/9//3//f/9/n3PaVk8pcS2LEH9r33v/f793/3//f95/33/fe99/v3d7ThIlEyHTGNQcmzF7MdccthQZIbwx/Dl3LRIdtTHVNf1a33f/f79z/3//f/9/33f+XnxO1zl0LbU1tTWzMXEteU5/a/9//3//e/9//3/fe/9//3//f/9//3/+f/5//X/9f/1//n/+f/9//3//f/9//3/+f/9//3//f/9//3//f/9//3//f/9//3//f/5//Xv/f/9//3//f/9//3//f/9//3//f/9//3//f/5//n/+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97/39/a5tS1jmVMZUxX2sZQnMt7hyRLX9rv3P/e/9//3//f/9//3//f/9//3//f/9//3//f/9//3//f/9//3//f/9//3//f/9//3//f997V0oNIdQ1igzdVt97/3/+f99//3/ff997/3//f/9/n3NyLa8U0xzUHJs1X0pWJVYlshQWIbsxWSkVIVYpMiHVOdpW33P/e/9//3v/e993/3v/e35rNkJxLXIt1Tm0NVEpkjHbWp9z/3//f/9/3nv/f/9//3//f/9//3//f/9//3//f/9//3//f/9//3//f/9//3//f/5//X/9f/5/3Xv+f/9//3//e/9//3//f/9//3//f/9//3//f/9//3//f/9//3//f/9//3/+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97/3v/e/9//38/ZzhGtTUxJf9eX2tzLQ8hDyGaUt9333v/f/9//3//f/9/3H/+f/1//3//f/9//3//f/9//3//f/9//3//f/9//3//f/9//3/fe9taDiEOIXEtNka+d997/3//f/9//3//f753/3//e/9/9T1tENIcNimZMd9WtzE1ITcl9xw5Jf49eS36OTIhLyH0Oftanm//f/9//3/dd/53/3//f/97X2tZSrQ1ci0wKQ8lcjE3Rj5nv3f/f/9//3//f/9//3//f/9//3//f/9//3//f/9//3//f/9/33v/f/9//n/9f/5//X/+f/5//3//f/9//3//f/9//3/+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1//3//f/9//3//f997f2/9XhdCcy1aRn9vGEJSJe8Y1DUeY/9//3/fe/5//X/8f/x//X/9f/5//3//f/9//3//f/9//3//f/9//3//f/9/33f/f/9/v3dXSpExUCntHFEtn3f/f55z/3//f957/3+dc/9//3//e1dK7hzRHJAUMyHfVt9W2jkVIdUc9hz2HNw9n1LYORAhci30PZhO/3v/e/57/3//f/97/3//f793v3cdYxdGcjEPJRAlESlRLRVGfm//f/9/33v/f/9/v3f/f/9//3//f/9//3//f/9//3//f/9//3//f/9//X/8e/1//n/+f/9//3//f/9/33v/f/5//n//f/5//3/+f/9//3//f/9//3//f/9//3//f/9//3//f/9//3//f/5//3/+f/9//n//f/9//3//f/9//3//f/9//3//f/9//3//f/9//3//f/9//3//f/9//3//f/9//3//f/9//3//f/9//3//f/9//3//f/9//3//f/9//3//f/9//3//f/9//3//f/9//3//f/9//3//fwAA/3//f/9//3//f/9//3//f/9//3//f/9//3//f/9//3//f/9//3//f/9//3//f/9//3//f/9//3//f/9//3//f/9//3//f/9//3//f/9//3//f/9//3//f/9//3//f/9//n/9f/5//3//f997/3//f/9/X2u7UrQx1jX/Wl9nlTHvGHMtu1Kfc/9//3/+f/1//X/8f/5//n//f/9//3//f/9//3//f/9//3//f/9//3//f793/3/fd/9/PmctJXEtMinvILpW/3/ee/57/3+9d/9//3v/f/97/3/8XhAlUinxHG0IlzFfa99ady02KdQcFiUWIZ9W/16VMVEp9D0tJRpfnm//f/9//3v/e/9//3//f/9//3+/d9xeczHwIBElUSmrFC8l21r/f/9/33v/f/9//3//f/9//3//f/9//3/fe/9//3//f/9//3//f957/3//f/9//3//f/9//3//f/9//3//f/5//3/+f/9//n//f/9//3//f/9//3//f/9//3//f/9//3//f/5//3/+f/9//n//f/5//3//f/9//3//f/9//3//f/9//3//f/9//3//f/9//3//f/9//3//f/9//3//f/9//3//f/9//3//f/9//3//f/9//3//f/9//3//f/9//3//f/9//3//f/9//3//f/9//3//f/9/AAD/f/9//3//f/9//3//f/9//3//f/9//3//f/9//3//f/9//3//f/9//3//f/9//3//f/9//3//f/9//3//f/9//3//f/9//3//f/9//3//f/9//3//f/9//3//f/9//3/+f/1/3Hv/f/9//3//e/9/v3f/f79z3FZyKRg+WkZ/bztGMyXOGPU9Xmv/f/9//n/+f/5//n//f/9//3//f/9//3//f/9//3//f/9//3//f/9//3v/f/9//3/fe5939D3wIM8YrBg1Rv97/3+7c/9/3Xf/f/9//3+/d/9/n3NwLdAY0RiOEFQpfE4/Z99alzUVJRUh9CDaPd9e31r2PZMxzRj1Pf1e33f/f/9//3v+e913/3//f/9//3//fx5n90HwHFMpESWtGO0cNkZ/b/9/33v/f/9//3//f/9//3//f/9//3//f/9/33v/f/9//3/fe/9//3//f/9//3//f/9//3//f/9//3/+f/9//n/+f/5//3/+f/9//3//f/9//3//f/9//3//f/5//n/+f/5//X/+f/5//3//f/9//3//f/9//3//f/9//3//f/9//3//f/9//3//f/5//3/+f/9//n//f/9//3//f/9//3//f/9//3//f/9//3//f/9//3//f/9//3//f/9//3//f/9//3//f/9//3//f/9//38AAP9//3//f/9//3//f/9//3//f/9//3//f/9//3//f/9//3//f/9//3//f/9//3//f/9//3//f/9//3//f/9//3//f/9//3//f/9//3//f/9//3//f/9//3//f/9//3//f/5//3//f/9//3//f/9//3//f993/3+/c/1atDH2Odc1H1/fWhk+7xgwJbpW/3//f/9//3//f/9//3//f/9//3//f/9//3//f/9//3//f/9//3//f997/3//f/9//3/fe1lKtDWTMS8lTykaY/9/3nf/f/9//3/fe/9//3/ee/97m1J0Lc4YzhjOGLQxH2MfY99elzFVKfMg0RxcSp9znla3NVQtMin2PV9v/3//f/97/3//f/9//3//f/9//3//f797XE50LTElECXNGC8l0jWfc993/3//f/9//3v/f/9//3//e31vdk6RMS8lUClRLfVBmFJeb997/3//f/9//3//f/9//3//f/9//3//f/5//3/+f/9//3//f/9//3//f/9//3//f/9//3/+f/9//n/+f/5//3//f/9//3//f/9//3//f/9//3//f/9//3//f/9//3//f/9//3/+f/9//n//f/9//3//f/9//3//f/9//3//f/9//3//f/9//3//f/9//3//f/9//3//f/9//3//f/9//3//f/9//3//fwAA/3//f/9//3//f/9//3//f/9//3//f/9//3//f/9//3//f/9//3//f/9//3//f/9//3//f/9//3//f/9//3//f/9//3//f/9//3//f/9//3//f/9//3//f/9//3//f/9//3//f/9//3//f/9//3//f/9//3//e/9/33c+YzZCcim3NT1G/16/UlMl7xz2PZ9z33v/f/9//3//f/5/vHv/f/9//3//f/9//n/+f/9//3//f/9//3//f/9//3//f/9//38+ZxdCci3OGA8hWEr/f/9//3//e997/3//f/9//3/fd39vFkIwJTElzhjOGDlG33ufc1pKcy3QGBIh8yBeTl9vXEr5PZYxzhgYQr9733v/f/9//3v/e/5//n/8f/9//3//f997f29ZSjElzhgxJe4c1Dk9Y/9//3v/e/57/3v/f1xryhhwLa0Y8CAyKRElECVQKYgQyhivNfle/3/fd/9/33vfe/9//3//f/57/3//f/9//n//f/9//3//f/9/33v/f/9//3/ee/9//n//f/1//n//f/9/33v/f/9//3//f/9//n/+f/5//3//f/9//3/ef917/3/+f/5//X//f/5//n/ef/9//3//f95//n/ee/9//3//f/9//3//f/9//3//f/5//n/+e/5//n//f/9//n/de/9//3//f/9/AAD/f/9//3//f/9//3//f/9//3//f/9//3//f/9//3//f/9//3//f/9//3//f/9//3//f/9//3//f/9//3//f/9//3//f/9//3//f/9//3//f/9//3//f/9//3//f/9//3//f/9//3//f/9//3//f/9//3//f/9//3//f993PWOaUpUtVCm4Nf9a/163MTMp8Bz+Xt97/3/fe/9//3/+f/1//3//f/9//3//f/9//3/de/9//3//f/9//3//f/9//3//f/9//3+bVnMx8CBSKZMxf2+fc/9//3//f/97/3//f/9//3//f/xeUSnOGDElzhgxJX9v/3+fc/c98RxWLdIcdjG/Wv9ePEr5QTMpMSX2Pd97n3P/f/9//3/8e/x//Hv+e/9//3+/d99/33u9WjEpECVRKQ4hkC1dZ/9//3//f/9/cC0OIe8grhgzKW0QMinVOR5j2lp3TrhWNEaYUvten3Pfe/9//3//f/9//3//f/9//3//f/57/n//f/9/3Xv/f/9/3nv/f/9//3//f957/3/ee997/3//f/9//3+ed/9//n//f/9//3//f/5//n//f/9//3//f/9//3//f/5//3//f/9//3//f/9//3//f/9//3//f/9//3//f/9//3/+e/57/3//f/9//3//f/5//n//f/9//nv/f/9/3XsAAP9//3//f/9//3//f/9//3//f/9//3//f/9//3//f/9//3//f/9//3//f/9//3//f/9//3//f/9//3//f/9//3//f/9//3//f/9//3//f/9//3//f/9//3//f/9//3//f/9//3//f/9//3//f/9//3//f/9//nv/f/9//3//e993/lr4Pbc1di36Pd9a+z1VKTMl+D2fc/9/33v/f7x3/3//f/9//3//f/9//3//f/9//3//f/9//3//f/9//3//f99/33v/f/9/Pmf3QRIl8SAyJf1ev3ffe/9//3/fe/9/nHP/f953v3fff3pSrRjPHO8czhhaTp9z338fYzElMiXQHBMhGkIfZ/9eGkZTKe8crBTcWv9/33udc/9//3//f/9//3//f/9//3+/d593/39fb7M17RwvJe0ckjH8Xr93v3e1NfAcMym4OV9v33/fe/9//388ZztjPGN3SlhK/V55UphS+16/d997v3ffe/9/33v/e/9//3/+f913/n//f/9//3/fe/9//3/fe/9//3//f/9//3//f99733//f/9//3//f99//3//f/5//n//f7t3/n//f/9/vnffe/9//3/ff/9/33vfe997/3//f99/v3vfe997/3//f/9//3//f/9//3//f/5/3nv/f/5//3/de/9//3/+e917/3/+fwAA/3//f/9//3//f/9//3//f/9//3//f/9//3//f/9//3//f/9//3//f/9//3//f/9//3//f/9//3//f/9//3//f/9//3//f/9//3//f/9//3//f/9//3//f/9//3//f/9//3//f/9//3//f/9//3//f/9//3//f/97/3//f/9//3//f19n9z21MZYtdy2fVp9SlzFUKXMt/V7/f/9//3+8d/9//3//f/9//3/+e/9//3//f/9//3//f/9//3//f/9//3//f/9//3//f593vFZ0MTIpjRT1Pd97/3//e/9//3//f/17/3//f793/3+fd5Q1zxzvHK4YECEfY/9/33tZSpYxEyHQGBMhW0Y/Yx9jOUaTMcwY7Rx4Tv9//3/fd/9//3/+f/57/nv/f/9//3//f997/3+fdzdGUS3vIBEpdDEfYz9r8iB3MW4MflL/f/9/v3P/f/9//3/fe79zn3NYSplW217bXndOmFI9Z997/3//f/9//3//f/9//3//f7xz/3//f/9//3//f997/3+/d99/fm9/c79333vfe/9//3/fe997/3//f/9//3//f/5//3//f/9//3//f/9//3+/e/9//3//f/9//3//f/9/33v/f/9//3/ff/9//3//f/9//3//f/9//3//f/9//3//f/9/vXf/f/9//3//f/9/AAD/f/9//3//f/9//3//f/9//3//f/9//3//f/9//3//f/9//3//f/9//3//f/9//3//f/9//3//f/9//3//f/9//3//f/9//3//f/9//3//f/9//3//f/9//3//f/9//3//f/9//3//f/9//3//f/9//3//f/9//3//f/9//3//f993/3v/f3lKcyn5Pdk5+jnfWrg1dS1SKTdC33v/f/9/33vfe997/3//f/5/3Xv/f/9//3//f/9//3//f/9//3//f/9//3//f/9//3+/dz1n1T2UNdAcdC0fY/9//3v/f/9//3/ee/9//3/ed593/3/+YlMtrxjQHO8ctDWfc79zXEoaPpcxdSkRIVMlGUIfY19rWUZzLRAhMCX+Xv9/33v/f/9//3//f/9//n/9f/9//3//f997339/c1tOEinxINAcNCkcRjUpVy3zIH1S/3//f/9//3//f793/3v/f59vXmt2TtI5NUZXSjZGFUJ4Tr9333vfe/9/33vfd997/3//f/9/33v/f/9//389ZxVGTykuJS4lLynLHAwh8z3aWp9z/3//f/9//3v/f/9//3/+e/9733v/f997v3u/e/9/HWP7Xrpa2lq5VvteX2//f59333v/f/9//3//f997/3//f/9//3//f/9//3/fe99//3//f1pr/3//f957/38AAP9//3//f/9//3//f/9//3//f/9//3//f/9//3//f/9//3//f/9//3//f/9//3//f/9//3//f/9//3//f/9//3//f/9//3//f/9//3//f/9//3//f/9//3//f/9//3//f/9//3//f/9//3//f/9//3//f/9//3//f/9//3//f/9//3//f79z/3+fbxc++DmWMRo+fUo7Rvk9UikwJf1e33v/f/9//3//f/9//3//f/5//3//f/9//3//f/9//3//f/9/3nv/f/9//3//f/9//3//f1lKVC0SJTIl9z1/a/9/v3f/f/9/3Xv/f/9//3/fe/9/n3N7Uo0U8CAQIe4cnFL/e79SO0I6Qtk5VCUzJTMlGkJfaz9nGkKVMa4UdC2/d/9/33/ff/9//3/+f/5//n//f/9//3/ff593/3+/ezlKESURIRMhFCUVJTYpsBg5Rp9z33f/e/9//3//f997/3/fe/9/33uXUpExcC0WQnpOci0WQj9n/3//f/9//3//f/9//3//f/9//3/fe9M5rBgPJa0YzhwwJXExkjGyOZE17RzUPRxjn3P/f/9//3/ee/9//3v/f/9//3/eXpU1jBAPJe0c7RwOIS8lzRyrFGoQ7iBQKfU9WErcWh5jf2+fc99733//f/9//3//f/9//3/ff/9/U0pTSv9//3//fwAA/3//f/9//3//f/9//3//f/9//3//f/9//3//f/9//3//f/9//3//f/9//3//f/9//3//f/9//3//f/9//3//f/9//3//f/9//3//f/9//3//f/9//3//f/9//3//f/9//3//f/9//3//f/9//3//f99//3//f/9//3//f/9//3/9e7x3/3//f/9733e7Tvc5tjGWMRpCXEr4PVQtMiU4Sn5v33v/f/9//3v/f/9//3//f/9//3//f/9//3//f/9//n//f/9/3n/ee/9//3+fc793/38dY7MxzhgxIdg5vlb/f/9/33//f/9//3//f/9//3//f59vX2uTMc8YNSmwFNc1f2s/Yxo+uTXaNXgpmjEWIbIUHEJ/b75S1jVRJYoQkTUcZ/9//3+ed99//3//f917/3//f/9//3//f553/3+fc/5eMymxGJIU9SD0IBIlMCUcX/9//ne8b/9//3//f/9//3vfd/9/v3fcWtQ5Ui1zMbU5cjFxLTZGv3f/f7933nv/f/9//3+/d793rBitGDIptjn3QZQ1MCnUOZlS/V68VrxWu1baWvpefGvfd/9//3v/f/9/21ZSKdAc8iA0KXQtczFSKXIttTVZSlpOWkrVOZQ1UikQJe8cECExJVIt1D1YTvxif3O/d99//3//f997/38SQskcdVL/f99/AAD/f/9//3//f/9//3//f/9//3//f/9//3//f/9//3//f/9//3//f/9//3//f/9//3//f/9//3//f/9//3//f/9//3//f/9//3//f/9//3//f/9//3//f/9//3//f/9//3//f/9//3//f/9//3//f/9//3//f/9//3//f/9//3//f/5//n//f/9//3v/f/9/f2sXPtY1dC3YOb9WfU64NREhUCnaVv9//3//e/9//3/+f/9//n//f/9//3//f/9//3//f95//n//f/9//3//f/9//3//e/9/n3OZTlIp8hzxHLM1X2//f997/3//f/5//3/de/9//3//e793nFbQHPEgrRCtEHxKX2teRtw5P0abMbw1ei30HBQhnlI/Y5tOszHtHO0g9D09Z/9//3//f/9//3/ff/9//3/+f/9//3//f/9/33vfe75auDnSHBQl8iARIcwYd07/e/9//3v/f/57/3//f/9//3//f/9//3+/d9takTEuJZIxkTHtHLQ5Pmf/f99333v/f/9//3/NGDElECGdVv9//3+/d99//3+fcz1n2lbaVvxeHGP6WhtfXWf/f59zeU4PIc8cVClVLa8Y1j39Yv9/33ufd59zn3M/Zx5j/V79Xrxam1YYRrQ1MCXtIO0g7iDuIFEt9T3dXn9z/3/ffz5riRSpFF5r/38AAP9//3//f/9//3//f/9//3//f/9//3//f/9//3//f/9//3//f/9//3//f/9//3//f/9//3//f/9//3//f/9//3//f/9//3//f/9//3//f/9//3//f/9//3//f/9//3//f/9//3//f/9//3//f/9//3//f/9//3//f/9//3//f/9//3//f/9//3//f/9//3//f993HmPVOVIltjV9Tp9SG0I0JVQl1zWfa/97/3//f/17/X/9f/1//n//f/9/33//f/9//3//f/9//3//f/5//3//f/9//3//f793HmMXQnMp8RwSIfY5f2v/f/97/Hf+f/5//n//f/9/33v/fz9rtDkQIfEcjhA0JX9O/14+Qpkt2zkdPhw+mDHyHDMh+T0fY51OUynOGKsUFT7/e793/3/fe/9//3/ff/9//3/be/5//3//f/9//3+fc7xalDHPHPIg8SDwHBdCf2//f/97/3v/f/9/3nv/f/9//3/fe/9//3//fzpnE0JPKTApEiURJVApd0p/b/9//3+/d3lKzRgQIdU533v/f797/3//f/9//3//f3xr2VZ4TrtSnVKdUtc5W0oyJbY18CDPHL1Wf3P/f/9/33v/f/9//3//f/9//3//f797n3d/b19v/F66VvQ91DlyLVIpESUSIdEcsRgUIbg1+T1TKRAhci2/dwAA/3//f/9//3//f/9//3//f/9//3//f/9//3//f/9//3//f/9//3//f/9//3//f/9//3//f/9//3//f/9//3//f/9//3//f/9//3//f/9//3//f/9//3//f/9//3//f/9//3//f/9//3//f/9//3//f/9//3//f/9//3//f/9//3//f/9//3//f/9//3//f/9//3+/d59zek61NbYxtzUbQt9WNiFVJXQpOELfc/9//3//f/5//X/ce/9//3//f/9//3//f/9//3//f/9//n/+f/9//3//f/9//3/fd39r/V7XNXQpMSFxKZhOv3P/f/97/3//f953vXf/f/9/33vfe1pOEiUSITUlEx25MZ9OPULaNTxC31bfVhtCEyHxHDQlPEZ/a1tKMSEwJe0cFkLfe997/3//f997/3//f/9//n//f/9//3//f/9/33tfa7xaMSXPGDIpzhgQJf1e/3/fe753/3//f/9//3//f/9//X/9f/9//3//f793HmMYQhAhtDkOIS8l9T1fZ/97H2OMEO8cjBD2Pf9//3//f/9/3Xv/f/5//3/fd79zP2N7TrY1GkJ9Tm0M8RzwHD9rn3P/f99//3//f/9//3/+f/1//n//f/9//3//f/9//3//f99733s+Z5lOtTV0LTQpNSk2KTcpFSVWKRIhESHvHF9rAAD/f/9//3//f/9//3//f/9//3//f/9//3//f/9//3//f/9//3//f/9//3//f/9//3//f/9//3//f/9//3//f/9//3//f/9//3//f/9//3//f/9//3//f/9//3//f/9//3//f/9//3//f/9//3//f/9//3//f/9//3//f/9//3//f/9//3//f/9//3//f/9//3/fe/9//3vfd9xW1TW1MXQtGz4fXxo+UyUwIdQ1f2v/e997/3//f/9//3//f/5//3//f/9//3//f/9//3//f/9//3//f/97/3//f/9//3//f39rekpSJe8Yzxh0LbxW/3+/d/9//3/+f/5//3/de/9//3+fc9Y5EiFWKfMcsRD8Pdk1uDH5Of9an28/Z/g90BhVKbAUPEY/Z/k9UykPIewcXWf/f/9//3+9d99//3//f/9//3//f/9//3//f/9/33vfe9payhiqFO4cbBCVMT9r33//f/9//3/ee957/nv/f/9//3/fe/9//3//f793Xms2RlEpci1SKY0Q2Dlfax9jFCFVLRAhHl//f/9/23f+f997/3//f/9//3//f51vPGNYRnMtEiGWNXUxbRB8Uj9r/3+/e99//3/ee997/3//f/5//3//f/9//3//f/9//3/fe/9//3//f793P2d8UhpGMynQHNAcECHuHKsUulYAAP9//3//f/9//3//f/9//3//f/9//3//f/9//3//f/9//3//f/9//3//f/9//3//f/9//3//f/9//3//f/9//3//f/9//3//f/9//3//f/9//3//f/9//3//f/9//3//f/9//3//f/9//3//f/9//3//f/9//3//f/9//3//f/9//3//f/9//3//f/9//3//f/9/vnP/f/97/3ufc1hG9Tn3OVMlnU4fX7Y1zhRzLbxW33v/f/9//3//f/9//3/+f/9//n//f/9//3//f/9//3//f/9//3//f/9//3//f/97/3+/cx9jGUJ2LTQlNSkzJf5en3P/f/9//3/+f/9//Xv/f/9//3/+XjMlEyF3LbEQFCFVJZct+Dn/Wr93v3f/XrU1dC1UKdAYXU5fb/hBcS2pFK81W2f/f/9//3//f797/3/+f/9//3//f/9//3//f/973nf/f3ZO7SDPHJAUsBi+Wl9v/3//f/9//3//f/57/3//f/9/33v/f/9//3//f/9/33vcWtU5tjXyINIYmTW6OZgxEyWtFL9333v/f917/3//f/9//3//f/9//3//f59zn3N5TpQ1rhjXPW0UMindXv9//3+/d/9//3//f753/3//f/9//3//f/5//3//f/9//3//f/9//3//f/9//3//f793P2d4TjZGNEa/dwAA/3//f/9//3//f/9//3//f/9//3//f/9//3//f/9//3//f/9//3//f/9//3//f/9//3//f/9//3//f/9//3//f/9//3//f/9//3//f/9//3//f/9//3//f/9//3//f/9//3//f/9//3//f/9//3//f/9//3//f/9//3//f/9//3//f/9//n/+f/5//n/+f/9//nv/f75z/3//f/97/3s+Y9Q11TWULdY1nlJ9TjQlVCm3OR9j/3//f997/3/+f/1//X/+f/1//3//f/9//3//f/9//3//f/9//3//f/5//3//f/9//3vfd3xOEiGwGHYxVC21NR5j/3//e913/n/+f/1/3Xvfe/9/n3PXOdEYVykWITclFSHzHLYx/17fd/9/33v8XnItUy3yIDQpn1a/Wvc9zBipFFVKn3P/f/9//3/+f/x//Xv/f/9//3//f/9//3//f793/3+ZVu8g0SCQGLEctzn/Yv9//3/fe913/3//f/9//3//f/9//3/de/5/3nffe/9/338fY3tOuDlXLTYlFiWRFFUtMSW/d997/3/+f/5//3//f/9//3/fe/97/3//e99733t5Tg8lEinQIGsMcy1fa/9/33v/f/9//3//f/9//3//f/5//n/+f/9/3Xv+f/9//3//f/9//3//f79333v/f/9//3//f/9/AAD/f/9//3//f/9//3//f/9//3//f/9//3//f/9//3//f/9//3//f/9//3//f/9//3//f/9//3//f/9//3//f/9//3//f/9//3//f/9//3//f/9//3//f/9//3//f/9//3//f/9//3//f/9//3//f/9//3//f/9//3//f/9//3//f/9//3//f/5//3/+f/5//n//f/57/3/fd/97/3//e/9733fbVpIt1jUZPtk5Xk6YNTUllzW9Vr9z/3//f/57/Xv+f/1//n/+f/9//3//f/9//3//f/9//3//f/9//3//f993/3//f997/3/fe51WESE0KRIlzxzVOd97/3/ed/57/n/9f/5/3nv/f997nVJWLdQcFyFZLRYl0RwRJZpS/3vfe/9//3vcWrU1EiFVKdEcn1a+Vvc9rBQNIbpW33v/e/9//X/9e/5//3//f/9//3//f/9//3/ff/9/n3eTNRElNSmPFK8Y9j1/b/9//3//f/9//3//f/9//3//f/9//3//f/9//3+/d/9//39/b55S+j3zHFct0hwTJXUxvVbfe/9//n//f/9//3//f/9//3v/e993/3//f/9/X29RLe8gMinOGM0U9j2/d/9/n3O/d/9//3//f/9//3/9f/5//n//f/5//3/+f/9//3//f/9//3//f/9//3//f/97/38AAP9//3//f/9//3//f/9//3//f/9//3//f/9//3//f/9//3//f/9//3//f/9//3//f/9//3//f/9//3//f/9//3//f/9//3//f/9//3//f/9//3//f/9//3//f/9//3//f/9//3//f/9//3//f/9//3//f/9//3//f/9//3//f/9//3//f/9//3/+f/5//n/+f917/3/+e/9//3//e/9/33ffd/9/v3P2PVMpuDU2KT5Kn1Z3La8UtTUdX/97/3v/f/5//n/+f/9//3//f/9//3//f/9//3//f/5//n/+f/9//3//f/9//3//f/9/v3dfb1pOESEzKVQtbBAXQv9//3/fe/1//n/+f/17/3//e19r+kE2KZMU1Rz0IPMgMinUOb93/3//f793n3O8VjIlVC2xFJk1f1KfUpY1rRRQKRxfn3P/f/9//3//f/9//3//f/9//3//f/9/n3e/e/9/HWcRJXUtEiVtEK4YWUqfc/9//3//f/9//3//f/9/33/fe/5/3Xv/f/9/nHP/f/9/n3Nfb3xOVCnSHFct8yDTHPlBn3P/f/9//3/fe/9//3//f/9//3+fc/9/33/ff15vNkYxJVMpMSXvHFAl+1r/f/9//3//f/9//3/+f/5//X//f917/n/+f/9//n/+f/5//n/ce917/X//f/9//3//fwAA/3//f/9//3//f/9//3//f/9//3//f/9//3//f/9//3//f/9//3//f/9//3//f/9//3//f/9//3//f/9//3//f/9//3//f/9//3//f/9//3//f/9//3//f/9//3//f/9//3//f/9//3//f/9//3//f/9//3//f/9//3//f/9//3//f/9//3//f/9//3//f/5//3/9e/9//3//f/57/3//f/9//3/fe/9/P2eVMVYt2j3bPT1KG0IyIVIpuk7fc/97/3//f/9//3//f/9//3//f/9//3//f/9//3//f/9//3//f/9//3//f/9//3//f/9//3tfa7U58Bx1MRIhMyW9Vv9//3//f917/n//f/9//3/fe55WmDU2KTcpFSXzHM8Y9T2/d997/3v/f997v3d7Tpc1Vin0IFctn1J9TnMprRS1Of5i/3//f/97/3//f/9//3//f/9/v3v/f/9//3//f793F0IyJRIl8iBuEDMpm1Lfe/9//3//f/9//3//f/9//3//f/9//n//f/9/vnf/f/9//3v/Yn1SlzGxGNIc8iC0Odte/3//f/9//3//f/9//3v/f/9//3//f/9//3/fe59v/1p7Thc+sjFOJTVGn3P/f/97/3//f/9//n//f/9//3//f/9//n/+f/5//n/+f/5//n//f/5//n//f/9/AAD/f/9//3//f/9//3//f/9//3//f/9//3//f/9//3//f/9//3//f/9//3//f/9//3//f/9//3//f/9//3//f/9//3//f/9//3//f/9//3//f/9//3//f/9//3//f/9//3//f/9//3//f/9//3//f/9//3//f/9//3//f/9//3//f/9//3//f/9//3//f/9//3/+f/5//nv/f/9//3//f/9//3//f/9//3/fe19rWkq2Ndg5lzEbQn1OtzUyIZQp/lr/f/97/3//f/9//3v/f/9//n//f/5//3//f/9//3/ff/9//3//f/9//3//f/9//3//f/9//3sdY9Y5EyX0IDYpEyWdVt9//3/ee/57/n//f997/38/axlGNSnUHLUcFyWQFDMpm1Lfe/9//3vfe997/V6cUlQp8yAUIXctPUZeThYl0xyWNb93/3//f/57/n/+f/9//3//f/9//3/ef/9//3/fd3hOUinzIPQgtByzHDUp316fd/9//3//f/9//3//f/9//3//f/5//n/+f/9//3v/f993v3MfY3pOci3vHPEk0CC1OX9v/3//f/17/n/+f/9/vXf/f99/33//f99/33f/d19nu1JXRndK0jksJVxn/3//f753/3//f/9//3//f/9//3//f/5//3/+f/5//n/+f/5//3//f/9//38AAP9//3//f/9//3//f/9//3//f/9//3//f/9//3//f/9//3//f/9//3//f/9//3//f/9//3//f/9//3//f/9//3//f/9//3//f/9//3//f/9//3//f/9//3//f/9//3//f/9//3//f/9//3//f/9//3//f/9//3//f/9//3//f/9//3//f/9//3//f/9//3//f/9//3//f/9//3//f/9//3//f/9//3//f/9/33ufbz9jkzGVMfg9O0K/Ul1GVSURHRdCf2//f997/3//f/9//n/+f/5//n/+f/9//3//f/9//3/+f/9//3//f/9//3/+f/5//n//f/97v3f/Wtk58xw1KbEcVDH+Yv9//3//f917/3//f/9//398TncxWS3WIFkt0xyPEDEl3Fr/f/9//3v/f59vP2c6RpYxNCXSGDcpH0b/QdMcjhCaUr93/3v/f/9/3Xv/f/9//3//f/9//n//f913/3/cWlQt9SQXKfck9yTUIFQt/2L/f/9//3v/e/9//3//f/9//3/+f/9//3//f/9//3//f/9/v3NdZ/xaMy0UKdAg7yR4Ur93/3//f/x3/n//f/9//3//f/9//3//f/97/3scX3dKNEJ2SrdSEj59b/9//3//f/9/33//f/9//3//f/9//3//f/9//n//f/9//3//f/9//3//fwAA/3//f/9//3//f/9//3//f/9//3//f/9//3//f/9//3//f/9//3//f/9//3//f/9//3//f/9//3//f/9//3//f/9//3//f/9//3//f/9//3//f/9//3//f/9//3//f/9//3//f/9//3//f/9//3//f/9//3//f/9//3//f/9//3//f/9//3//f/9//3//f/9//3//f/9//3//f/9//3//f/9//3//f/9//3//f/9//39fa3hK1jl0LXUtXUY+RpgxEiFSKf5e/3+/c/97/3/9e/5//n/+f/9//3//f/9//3//f/9//3//f/9//3//f/9//3//f/9//3//f/97X2fdWs8YNC0UKdEcVTH/Yt9//3++d/9/3Hf/e/9/X2uWMfQg9SDUHBYlFSVuEHQtH2P/e79z/3v/f993/Vp7TpUxdi02JRUlHkbaPbAYESU/Z793/3//f/5//n/+f/9//3//f/9//3/fd/9/X2t0LdIc1BwYKZs11ByPFLU1f2//f9933nf/f/9//3/+f/5//n//f/9//3//f/9//3//f/9//3+fd9c97yAxKc4gLyVWSp5v/3/9e9x3/3//f/9//3//f993/3v/f/9/v3M7Y/laOmOdc/9//3//f99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33sdX/Y91zm4Nbk1f06fUlQprhT2Od97/3//f/9//3//f/9//3//f/9//3//f/9//3//f/9//3//f/9//3/+e/9//3//f/9//3//f/9/33tZSlQtVi1YMRUpdjE4Sv9//3//f/9//3v/e19nGT6XMTcp9SD1IDcp9Bw0Jfg9v3f/f993/3//f79zX2c4RjIlNCU0JVYt/EHzINEcGEJfa997/3//f/9//X/+f/9//3//f/9/v3f/f793tDXQHJAUNynbPZg18RytFDZC33f/f/9//3/dd957/3//f/9//3//f/9//3//f/9//3//f997/38/a3ItzhzNGO0cDR1VRv97/3/ee/9//3vee/9//3//d997/3//f/9/33vfd/9//3//f997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+f/9//3+/d/9//3+bUvc9dS1VKbg1H19cShAdUSV4Sl1n/3//e/9//3//f/9//3//f/9//3//f/9//3//f/9//3//f/9//3//f/9//3/+f/x//Hv/e/97X2s6ShQp0yAUKXY1jBT0PV1r/3//e/9//3u/b5tOdCk0IXgt9hz2HDglFSHRGL1Wn3P/f/97/3v/f/9/n29XRjAhUyUUIVgtNykVJfIg/l7fe997/3//f/5//nvff/9/33v/f957/3//f3dOOEaUMRIhlzE7Rvk58BisEJdOfWv/f/9//3//f/9//3//f/9//3//f/9//3//f/9//3+/d99733vaWjZCkjHuGM4YMSWbUt97/3//f/1//X/+f/9//nv/e/97/3//f/9/vnf/f/9//3//f/9/33v/f/9//3//f/9//3//f/9//3//f/9//3//f/9//3//fwAA/3//f/9//3//f/9//3//f/9//3//f/9//3//f/9//3//f/9//3//f/9//3//f/9//3//f/9//3//f/9//3//f/9//3//f/9//3//f/9//3//f/9//3//f/9//3//f/9//3//f/9//3//f/9//3//f/9//3//f/9//3//f/9//3//f/9//3//f/9//3//f/9//3//f/9//3//f/9//3//f/9//3//f/9//3/+f/9//n//f/9//3+/d997X2sXQrU1+Tm3MRo+fEr3ORAhszHbWv97/3//f/9//3//f/9//3//f/9//3//f/9//3//f/9//3//f/9/33v+f/5//X/9f/9//3//f/9/n3N8UpU10CBULVIp7hxxLT5j33ffc/97/3tfZxk+Ex02ITglOCk4KXgtkBSVMf5e/3//f51z/3v/f/97n2u8UlMl8xwVIXgt2j1uENY9/3//f997/3//f/9/nnf/f/9//3//f957/38bX9taOEIyIbcxf049QnYpMSWSMZlSv3P/f/9/33/ff/9//3//f/9//3//f/9//3//f/9//3//e/9/33ceX71S2DkRIa0U1Dk8Z/9//Hv9f/1//3//f/9//3//f/9//3//f/9//3//f/9/33v/f/9//3//f/9//3//f/9//3//f/9//3//f/9//3//f/9/AAD/f/9//3//f/9//3//f/9//3//f/9//3//f/9//3//f/9//3//f/9//3//f/9//3//f/9//3//f/9//3//f/9//3//f/9//3//f/9//3//f/9//3//f/9//3//f/9//3//f/9//3//f/9//3//f/9//3//f/9//3//f/9//3//f/5//n/+f/9//3//f/9//3//f/9//3//f/9//3//f/9//3//f/9//3/+f/9//n/+f/5/3Xv/f/9//3//f59z3Fq1Mfk5li23MX1KfEp0LTAhm1I+Z793/3//f/9//n/+f/5//n//f/9//3//f/9//3++d/9//3//f/9//3//f/9//3//e913/3//f/9/fXM9Z1Et8SBWLXcxsBQyIZxOn2v/d/93v2+8TjEhEh1XKVcpNyk3KRQljxSUMb93/3//f99z/3v/d99zX2N6SjIl8hzyHBxGMyXwIP5i/3+ec/9/nHf/f/9/3nv/f/9//3//e/9/33Ofaz9jOT4SGbIQHkLdORclsRh1Mdxa/3//f/9//3//f/9//3//f/9//3//f/1//n//f/97n2/fd997n28/Z91aNkKQLakUfW//f713/3//f/5//n/+f/9//3//f9573nv+f/9//3//f/9//3//f/9//3//f/9//3//f/9//3//f/9//3//f/9//38AAP9//3//f/9//3//f/9//3//f/9//3//f/9//3//f/9//3//f/9//3//f/9//3//f/9//3//f/9//3//f/9//3//f/9//3//f/9//3//f/9//3//f/9//3//f/9//3//f/9//3//f/9//3//f/9//3//f/9//3//f/9//3//f/9//3/+f/9//3//f/9//3//f/9//3//f/9//3//f/9//3//f/9//3//f/9//3//f/9//n/+f/9//3//f/9//3//f79z9zm1Mdc1ljEbPr9WO0LwHNY1HV+/c/9//3//f/5//n/+f/9//3//f/9//3//f/9//n//f/5//3//f/9//3//e/9//3/9f/x//X//f/9//38/axpCNSlVLVQpUiVRJXtKX2P/e99znE50KTQhNSW/Vv1BNiVWLTMp7hxXSn9r/3v/d/9//3f/f/97f2s3QjEl8BxUKTQpESVZSt9733//f917/3//f/9//3//f/9//nv/e/9/v29/a/9auDEVHRghnTW7OfIc7xwVQn5z/3//f/9//3//f/9//3//f/9//n/9f/9//3//f/9//3v/e59zPGPZWtla0DWeb/9//3//f/5//3//f/9//3//f/9//3//f/9//3/+f/5//3/+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v/fx1f9jmVMdk5+z0+Rrs1mDHxGHMp33P/e99v/3//f/9/33v/f/9//3/ff/9//n/9f/x//n/+f/9//3//f/9//3/+f/5//n//f/9//3//e/9//39/b3hKszVwKZMtVSk1JXctv1Jfa/9e2jlVJRMhXEYfXxk+UiWUKTEhMSE2Qj5j/3v/f/97/3//e/93fGvzOe4c0BwTJfIgdC2/d/9//3/ff99//3//f3xv/3//f/9//3v/f/9//3/cWrU1uDHaNRs+W0a1Me4YcCn6Wv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e/97/3/fe/5eljFWKds5/T38ORw+dSlzJZpK/3ffc/9//3//f/9//3//f/9//3//f/1//X/9f/9//3//f/9//3//f/9//3//f/9//3//f/9//3vfe/9//3/fe/pa9D3wHHctlzHSGBQh2zlfSvw9ViXyGFtCf2c/X7UtlSmUKfc9kzH3PT9j/3//f/9//3//e993/V6VMTQpNSXzIBEhHWf/f/9//3//f/9//3/ee/9//3//f/9//3//f997XmcfXz9fP2MfW/5aOEJxKewcf2/fd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v+e/9//3tfa1pKtjV2Lfo5uDG5NXYpEhlTIR9b33vfe997/3//f/9/33v/f/9//3//f/9//3//f/9//3//f/9//3//f/9//3//f/9//3//f/9//3//f/9//3//fzxjFUIvJVIlVik2JfYcGCH3HHkpFB07Pl9j33M/X/U11jW2NTIl8SDXOV9r/3vfd/97/3//e59ve0o0KdQc8yAOJRtn33v/f/9/v3f/f/9//3//f/5//3//f/9//3//f/93n2+8UlhCulI9Y7lSNUIaX793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9f/9//nved/9//38eY/c9tTF1LZcxNSFXKVcpEyHVOT1n/3//f953/3//f/9//3//f/9//3//f/9//3/+f/9//3//f/9//3//f/9//3//f/9//3//f/9//3//f/9//3//f79z21bXORMh9iA5Kfcc9hz0HNk1UyU/X/97n28/Y/g9dC2WMVQp0BjYOV9r/3vfe993/3//fz9jXUoSIe0ciBCYUp9z/3//f/9//3//f/9//n/+f/9//3//f/9//3//e/93HV+YTlZG2Vp+b51v/3v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9f/x//X/+f/17/nv/f/9/33eaUlIpVCkTIXkxejG6NTQllTFZRl5r/3v/f/9//3//e/9//3v/f/9//3//f/9//3//f/9//3//f/9//3//f/9//3//f/9//3//f/9/3nvdd/9//3//e993n3N9UnUt8xwUIfMcdikSHXUtGT7/e993/39fZ7U1EiGYMXgtsRSVLX9r/3v/f91z33ffd/1a1DnsGKsULyVfa/9/33v/f/9//3/9e/9//3//f/9//3//e993n3P/e/9//3/fd/9//3//f/9//3//f/5//n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3Xvce/5//3/+f/5/3nf/f59zPmd6TlQp2TkdRjYleTF4LTQlUiV4Tr9z/398a/9//3//f/9//3//f/9//3//f/9//3//f/9//3//f/9//3//f/9//3//f/9//3//f/9/3nvfd/9//3//e99333seY3MtljF2LXctNSU1JZYtP2dfZ993/3s/Z9g5dy3ZOb5SkzGNKRdb/3//f/97/3tfZ7xSky3NGA4hNkb/f/97/3//f/9//3//f/9//3//f/9//3//f/9//3//f/9//3//f/9//3//f/9//n/+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33//f/9//3/ee/5//n//f/57/3/fe793v3d6TlIpuDmaNXotWClXLTQllC1YRl1nvnP/f/9//3//e/9//3//f/9//3//f/9//3//f/9//3/ef/5/3n//f/9//3//f/9//3//f/9//3//f/9//n//f/9/XWfVObc1HUbbObMUFSHSGLc1ekoeX79z/38/YxY+szE9Y51rc0YQOhlbfmu/c19n/3v/WtY1zhjMFDZC/3v/e/9//3//f/57/3//f/9/3nv/f/5//n//f/9//3/+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ff/9//3//f/9//3/+f/9/33v/f/9/n3P1PXYtmTHcObs1eS1WKVUpcy37Wn1r/3//f/9//3//f/9//3//f/9//3//f/9//3//f/9//3//f/9//3//f/9//3//f/9//3//f/9//X/9f/1//Xv/fxZC+D37PV9vPkb0HBQhEyF0LbQxszGyMZlOn2+fb9xWPV+fb79vl0oTOl9nv3M/Yz9jP2MZQhAd7hw9Y/9//3//f/9//3//f/9//3//f/9//3//f/9//n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f2s5QjQldy28Nbw1WSlXKRMhtTX9Xr93/3//e/9//3/+f/9//3//f/5//3/+f/5//n//f/9//3//f/9//3//f/9//3//f/9//3//f/1//n//f/9/vFa2NfpBf2//ez9ntjVTJdAYVCn4PTlCtTV0LZQtnVK/Vv9ef2tfZxxfHV//Xp5O31q/UltK9zkPIdM1/3//f/9//3//f/9//3//f/9//3/+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5//n//e79zP2NbSrk1WClaLXsxejE2KTMlcy38Wv97/3//e/9//3/+f917/n/+f/9//3//f/9//3//f/9//3//f/9//3//f/9//3//f/9//3//f/9//38/Z3Qttjlfa/9/33efc5xOVCkTIbg1tzX3OZxS3lqVMXUtdS24NTpG9z2TLXQp2DlcShpCnVJaRrQ1/Fr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+f/5//n//f/9//3//f/9//3//f/9//3//f/5//n//f/9//3v/e/9/f2s6RlUpNylZLVktFiVXLZYx9z26Vv9/v3f/f/9//3//f/9//nv+f/9//3//f/9//3//f/9//3/9f/5//3//f/9//3//f/9//3//f997VC2UMT5j/3v/f/97v3O/WnYx8yB8Tl9nl06WTrhSX2e8Urg5Vi0TIZ5SGUIRIVIl1zn3PRhCWUq/d/97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5//X/+f/5//3//f/9//3//f/9//3//f/9//3//f/9//3//f/9/33f/f/9/H2PXOTQl/D2aNTcpVSm3NZQx1DUdY15r33f/e/9//3v/f/9//3//f/9//3//f/9//3//f/5//n//f/9//3//f/9//3//f997/39ULdY5/F7/f/13/3/fe/9//2IzKTEp/F7fd913vXPfd59v339fb1xK31ofY3lOWUowJc0YOEa/d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n/+f/1//n//f/9//3//f/9//3//f/9//3//f/9//3//f997vXP/f/5//3/fd/97P2ecUjMlVimYMZgxEyG3NTEh1TmbUn9v/3//f/9733v/f/9//3//f/9//3//f/9//n//f/9//3//f/9//X/+f/57/3/eXrc1tjVfa/97/Xv7d/5//3/fex5jUSkOJRxj/3//f997/3/fe/9//39/b/9/n3OyNWgMkTGfc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753/3//f/9//X/+f/9//3v/f/9/P2c5Qrc1tzWXLXYtlzE0JTMllTF7Tl9n33v/f997/3//f/9//3//f/9//3//f/9//3//f/9//3/+f/1//3//f/g9+kGWMb93/3/9f/t7/H/+f997/39fb7Q5zBhfa/9//3//f/9//3//f/9733vfe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95//3//f75333v/f/53/3f/f/9/n296SrQxVCWaMVktFSE1JZcxGkJ7TrtWHWOfc/97/3//e/9//n/+f/5//3//f/9//3//f/5//n+9dxxjtjX7PRtG/3v/d/5//3/+f/5//3/fe997/2LWPTIpP2v/f/9//3/9e5pz/3/+f/9//3//f51z/3//f997/3//f/5//3/+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n//f/9//3//f/9//3//f/9//3//f/9//3//f/9//3/+e/9//3f/f/97/3s/Y7cxuDG4NXYtNCUSIVQpdC18Th9jv3f/e/9//3//f/9//n//f/9//3//f/9//3//fxlfsjH4Qbc1X2v/e/9//n/+e/9//3/+f/9//3+/d71aUi32Qb97/3//f/9//n/+f917/3/+f957/3//f957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ueb7hSszUyJTQpNik3KdQcNyl3Mfk9m1I/Z79z/3//e91z/3u/c/97/3t/b3dK0zn1PVhG/V6fc/9//3/+f/5//n/+f/9//3//f997n3PbWpAxl1L/f/9//3+9d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39+a/1eOkqXMdMcFiUWITYpEyHxHJUxm1L8Vjtf+VZ9Z11jmE4VPtQ19Dl4Tttaf2//e/9//3//f/5//3/9f/9//n//f/9//3//f11r2VoTQt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997/3//f/9/33v/f793n3N6TtY5zhiuFBEhESF0Lb5S3lacTntKWkZYQt1W/Fr7Wjxjn3P/e/9//nv+e/5//3/+f/9//3//f/9/33vfe/97XWddaxNCfm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e/9//3/fd5pSMSXxIFQp0RiYMfs9P2f/Wn9vf2vfd79z33ffe/9//3//f/9//3//f917/3//f/9//3//f/9//39ea5dOXGc8Z/9/33v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+/e99/33//f/9//3/9f/1/3Hf/f/9/33ufc3tOdC2YNZkxFiGZNfo9H18fX39r/3v/f/9//3v/f/9//3//f/9//3//f/9/v3ffe/9//3v/e15nEz6fc55z/3//f997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9f/1//H/9f/1//3/fe/9//3+fd9c5di01JVUpdS22Nfc9OUYeY79333v/f/9//3//e/9//3//f/9//3//e/9//3/fd/97+1rzORtj/3v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vnvff/9//3/+f/5//X/9f/5//3//f/9//3//f997/3+fc/xa1DkPIRAhkzFSKZQxOUbdWl9v/3/ff99/v3ffe793n3P/e59vXWeYTgsdbyk0QjVCGl//f993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9//3//f/9//3//f/9//3//f/9/vnP/exxj/F5QKQ8hUi1SLVItkzXVPVhO215/c997v3c8Z/9/v3Ofb7hSLSETPhM+dkr/f/93/3//f/97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/3//f/9//3//f/9//3//f/9//3/+f/5//n/+f/57/3//f997P2vdXrU5MSkxKRdGN0rTPdM9d1LyPbhSPGNdZ9lWdko1QnZK2Vaea/97/3//e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9//3//f/9//3//f/9//3//f/9//3//f/9//n//f/5//3//f/9//3//f793/3+/e/xi9D3TOXhOHWc9Z3ZOEj7SOTRGPGO/c993nmu/c/97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ff/9//3//f593n3debzxnXWt9a11rfW9+b993/3//f/97/3//f/9//3v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5//n/+f/9/3Hv+f/9//3+/e997/3//f/9//3//f/9//3v/e/97/3v/e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3//f/9//3//f/9//3//f/9//3//f/9//3/+f/5//X/9f/1//3//f/9/33//f/9//3/fe/97/3//f/9//3//e/9//3//f/9//3//f/9//3//f/9//3//f/9//3//f/9//3//f/9//3//f/9//3//f/9//3//f/9//3//f/9//3//f/9//3//f/9//3//f/9//3//f/9//3//f/9//3//f/9//3//f/9//3//f/9//3//f/9//3//f/9//3//f/9//3//f/9//3//f/9//3//f/9//3//f/9//3//f/9//3//f/9//3//f/9//38AAP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n//f/5//n/9e/5//3//f/9//3//f/9//3//f/97/3//f/9//3//f/9//3//f/9//3//f/9//3//f/9//3//f/9//3//f/9//3//f/9//3//f/9//3//f/9//3//f/9//3//f/9//3//f/9//3//f/9//3//f/9//3//f/9//3//f/9//3//f/9//3//f/9//3//f/9//3//f/9//3//f/9//3//f/9//3//f/9//3//f/9//3//f/9//3//f/9//3//f/9//3//f/9//3//fwAA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33//f/9//3//f/97/3//f/9//3//f/9//3//f/9//3//f/9//3//f/9//3//f/9//3//f/9//3//f/9//3//f/9//3//f/9//3//f/9//3//f/9//3//f/9//3//f/9//3//f/9//3//f/9//3//f/9//3//f/9//3//f/9//3//f/9//3//f/9//3//f/9//3//f/9//3//f/9//3//f/9//3//f/9//3//f/9//3//f/9//3//f/9/AAD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/f/9//3/+f/1//3//f/9//3//f/9//3//f/9//3/+f/9//3/+f/9//3//f/9//3//f/9//3//f/9//3//f/9//3//f/5//3//f/9//3//f/9//3//f/9//3//f/9//3//f/9//3//f/9//3//f/9//3//f/9//3//f/9//3//f/9//3//f/9//3//f/9//3//f/9//3//f/9//3//f/9//3//f/9//3//f/9//3//f/9//3//f/9//3//f/9//3//f/9//3//f/9//3//f/9//3//f/9//3//f/9//3//f/9//38AAEYAAAAUAAAACAAAAEdESUMDAAAAIgAAAAwAAAD/////IgAAAAwAAAD/////JQAAAAwAAAANAACAKAAAAAwAAAAEAAAAIgAAAAwAAAD/////IgAAAAwAAAD+////JwAAABgAAAAEAAAAAAAAAP///wAAAAAAJQAAAAwAAAAEAAAATAAAAGQAAAAAAAAAUAAAAP8AAAB8AAAAAAAAAFAAAAAAAQAALQAAACEA8AAAAAAAAAAAAAAAgD8AAAAAAAAAAAAAgD8AAAAAAAAAAAAAAAAAAAAAAAAAAAAAAAAAAAAAAAAAACUAAAAMAAAAAAAAgCgAAAAMAAAABAAAACcAAAAYAAAABAAAAAAAAAD///8AAAAAACUAAAAMAAAABAAAAEwAAABkAAAACQAAAFAAAAD2AAAAXAAAAAkAAABQAAAA7gAAAA0AAAAhAPAAAAAAAAAAAAAAAIA/AAAAAAAAAAAAAIA/AAAAAAAAAAAAAAAAAAAAAAAAAAAAAAAAAAAAAAAAAAAlAAAADAAAAAAAAIAoAAAADAAAAAQAAAAnAAAAGAAAAAQAAAAAAAAA////AAAAAAAlAAAADAAAAAQAAABMAAAAZAAAAAkAAABgAAAA9gAAAGwAAAAJAAAAYAAAAO4AAAANAAAAIQDwAAAAAAAAAAAAAACAPwAAAAAAAAAAAACAPwAAAAAAAAAAAAAAAAAAAAAAAAAAAAAAAAAAAAAAAAAAJQAAAAwAAAAAAACAKAAAAAwAAAAEAAAAJwAAABgAAAAEAAAAAAAAAP///wAAAAAAJQAAAAwAAAAEAAAATAAAAGQAAAAJAAAAcAAAANMAAAB8AAAACQAAAHAAAADLAAAADQAAACEA8AAAAAAAAAAAAAAAgD8AAAAAAAAAAAAAgD8AAAAAAAAAAAAAAAAAAAAAAAAAAAAAAAAAAAAAAAAAACUAAAAMAAAAAAAAgCgAAAAMAAAABAAAACUAAAAMAAAAAQAAABgAAAAMAAAAAAAAAhIAAAAMAAAAAQAAABYAAAAMAAAAAAAAAFQAAAAkAQAACgAAAHAAAADSAAAAfAAAAAEAAABVldtBX0LbQQoAAABwAAAAJAAAAEwAAAAEAAAACQAAAHAAAADUAAAAfQAAAJQAAABTAGkAZwBuAGUAZAAgAGIAeQA6ACAATwBTAEkAUABZAEEATgAgAEkAUwBLAFUASABJACAANQA3ADAAMQA4ADkAMAA3ADYANwAGAAAAAwAAAAcAAAAHAAAABgAAAAcAAAADAAAABwAAAAUAAAADAAAAAwAAAAkAAAAGAAAAAwAAAAYAAAAFAAAABwAAAAgAAAADAAAAAwAAAAYAAAAGAAAACAAAAAgAAAADAAAAAwAAAAYAAAAGAAAABgAAAAYAAAAGAAAABgAAAAYAAAAGAAAABgAAAAYAAAAWAAAADAAAAAAAAAAlAAAADAAAAAIAAAAOAAAAFAAAAAAAAAAQAAAAFAAAAA==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2022-06-01T12:25:46Z</dcterms:modified>
</cp:coreProperties>
</file>